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发货单" sheetId="1" state="visible" r:id="rId1"/>
    <sheet name="客户汇总表" sheetId="2" state="visible" r:id="rId2"/>
    <sheet name="产品库" sheetId="3" state="visible" r:id="rId3"/>
    <sheet name="搜索" sheetId="4" state="hidden" r:id="rId4"/>
    <sheet name="客户库" sheetId="5" state="hidden" r:id="rId5"/>
    <sheet name="终端客户库" sheetId="6" state="hidden" r:id="rId6"/>
    <sheet name="说明" sheetId="7" state="visible" r:id="rId7"/>
  </sheets>
  <definedNames>
    <definedName name="_xlnm.Print_Area" localSheetId="0">'发货单'!$A$1:$J$113</definedName>
    <definedName name="_xlnm.Print_Area" localSheetId="1">'客户汇总表'!$A$1:$J$50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#"/>
  </numFmts>
  <fonts count="16">
    <font>
      <name val="Calibri"/>
      <family val="2"/>
      <color theme="1"/>
      <sz val="11"/>
      <scheme val="minor"/>
    </font>
    <font>
      <b val="1"/>
      <color rgb="001F2329"/>
      <sz val="14"/>
    </font>
    <font>
      <color rgb="00646A73"/>
      <sz val="9"/>
    </font>
    <font>
      <b val="1"/>
      <color rgb="003A4253"/>
      <sz val="10"/>
    </font>
    <font>
      <b val="1"/>
      <color rgb="003A7BD5"/>
      <sz val="8"/>
    </font>
    <font>
      <color rgb="00646A73"/>
      <sz val="10"/>
    </font>
    <font>
      <b val="1"/>
      <color rgb="001F2329"/>
      <sz val="11"/>
    </font>
    <font>
      <b val="1"/>
      <color rgb="00C45656"/>
      <sz val="9"/>
    </font>
    <font>
      <b val="1"/>
      <color rgb="003A4253"/>
      <sz val="9"/>
    </font>
    <font>
      <sz val="10"/>
    </font>
    <font>
      <sz val="9"/>
    </font>
    <font>
      <b val="1"/>
      <sz val="9"/>
    </font>
    <font>
      <b val="1"/>
      <sz val="10"/>
    </font>
    <font>
      <color rgb="003A4253"/>
      <sz val="9"/>
    </font>
    <font>
      <b val="1"/>
      <sz val="14"/>
    </font>
    <font>
      <color rgb="003A4253"/>
      <sz val="10"/>
    </font>
  </fonts>
  <fills count="6">
    <fill>
      <patternFill/>
    </fill>
    <fill>
      <patternFill patternType="gray125"/>
    </fill>
    <fill>
      <patternFill patternType="solid">
        <fgColor rgb="00EEF3FB"/>
      </patternFill>
    </fill>
    <fill>
      <patternFill patternType="solid">
        <fgColor rgb="00FFF7E6"/>
      </patternFill>
    </fill>
    <fill>
      <patternFill patternType="solid">
        <fgColor rgb="00E8F2FF"/>
      </patternFill>
    </fill>
    <fill>
      <patternFill patternType="solid">
        <fgColor rgb="00F7F8FA"/>
      </patternFill>
    </fill>
  </fills>
  <borders count="6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  <border>
      <left/>
      <right/>
      <top style="thin">
        <color rgb="00D9DEE7"/>
      </top>
      <bottom/>
      <diagonal/>
    </border>
    <border>
      <left/>
      <right style="thin">
        <color rgb="00D9DEE7"/>
      </right>
      <top style="thin">
        <color rgb="00D9DEE7"/>
      </top>
      <bottom/>
      <diagonal/>
    </border>
    <border>
      <left/>
      <right/>
      <top style="thin">
        <color rgb="00D9DEE7"/>
      </top>
      <bottom style="thin">
        <color rgb="00D9DEE7"/>
      </bottom>
      <diagonal/>
    </border>
    <border>
      <left/>
      <right style="thin">
        <color rgb="00D9DEE7"/>
      </right>
      <top style="thin">
        <color rgb="00D9DEE7"/>
      </top>
      <bottom style="thin">
        <color rgb="00D9DEE7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0" borderId="1" pivotButton="0" quotePrefix="0" xfId="0"/>
    <xf numFmtId="0" fontId="4" fillId="0" borderId="0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2" fillId="0" borderId="0" pivotButton="0" quotePrefix="0" xfId="0"/>
    <xf numFmtId="164" fontId="0" fillId="0" borderId="1" applyAlignment="1" pivotButton="0" quotePrefix="0" xfId="0">
      <alignment vertical="center"/>
    </xf>
    <xf numFmtId="0" fontId="6" fillId="4" borderId="1" pivotButton="0" quotePrefix="0" xfId="0"/>
    <xf numFmtId="0" fontId="0" fillId="4" borderId="1" pivotButton="0" quotePrefix="0" xfId="0"/>
    <xf numFmtId="0" fontId="3" fillId="0" borderId="1" pivotButton="0" quotePrefix="0" xfId="0"/>
    <xf numFmtId="0" fontId="2" fillId="0" borderId="1" pivotButton="0" quotePrefix="0" xfId="0"/>
    <xf numFmtId="0" fontId="7" fillId="0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0" fontId="0" fillId="5" borderId="1" pivotButton="0" quotePrefix="0" xfId="0"/>
    <xf numFmtId="0" fontId="3" fillId="5" borderId="1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center"/>
    </xf>
    <xf numFmtId="0" fontId="10" fillId="0" borderId="0" applyAlignment="1" pivotButton="0" quotePrefix="0" xfId="0">
      <alignment horizontal="center" vertical="center"/>
    </xf>
    <xf numFmtId="0" fontId="10" fillId="0" borderId="0" pivotButton="0" quotePrefix="0" xfId="0"/>
    <xf numFmtId="165" fontId="10" fillId="0" borderId="0" applyAlignment="1" pivotButton="0" quotePrefix="0" xfId="0">
      <alignment horizontal="right" vertical="center"/>
    </xf>
    <xf numFmtId="2" fontId="10" fillId="0" borderId="0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/>
    </xf>
    <xf numFmtId="165" fontId="11" fillId="5" borderId="1" applyAlignment="1" pivotButton="0" quotePrefix="0" xfId="0">
      <alignment horizontal="right"/>
    </xf>
    <xf numFmtId="2" fontId="11" fillId="5" borderId="1" applyAlignment="1" pivotButton="0" quotePrefix="0" xfId="0">
      <alignment horizontal="right"/>
    </xf>
    <xf numFmtId="0" fontId="7" fillId="0" borderId="0" pivotButton="0" quotePrefix="0" xfId="0"/>
    <xf numFmtId="0" fontId="3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border>
        <left style="thin">
          <color rgb="00D9DEE7"/>
        </left>
        <right style="thin">
          <color rgb="00D9DEE7"/>
        </right>
        <top style="thin">
          <color rgb="00D9DEE7"/>
        </top>
        <bottom style="thin">
          <color rgb="00D9DEE7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6" customWidth="1" min="3" max="3"/>
    <col width="13" customWidth="1" min="4" max="4"/>
    <col width="11" customWidth="1" min="5" max="5"/>
    <col width="12" customWidth="1" min="6" max="6"/>
    <col width="11" customWidth="1" min="7" max="7"/>
    <col width="13" customWidth="1" min="8" max="8"/>
    <col width="13" customWidth="1" min="9" max="9"/>
    <col width="17" customWidth="1" min="10" max="10"/>
    <col hidden="1" width="13" customWidth="1" min="12" max="12"/>
  </cols>
  <sheetData>
    <row r="1">
      <c r="A1" s="1" t="inlineStr">
        <is>
          <t>山东锐泽通 · 发货单（Excel 模板）</t>
        </is>
      </c>
    </row>
    <row r="2" ht="32" customHeight="1">
      <c r="A2" s="2" t="inlineStr">
        <is>
          <t>填法：① 先填表头 → ② 下面四组，每组顶上选「销售公司」，在「搜产品」里打两三个字，再到产品行的「产品名称」下拉里点选（下拉里只剩这家公司、含这几个字的）→ ③ 只改「数量（箱）」，重量金额自动算 → ④ 存盘，到 H5 点「导入 Excel」</t>
        </is>
      </c>
    </row>
    <row r="3" ht="20" customHeight="1">
      <c r="A3" s="3" t="inlineStr">
        <is>
          <t>客户名称</t>
        </is>
      </c>
      <c r="B3" s="4" t="n"/>
      <c r="C3" s="5" t="n"/>
      <c r="D3" s="6" t="n"/>
      <c r="E3" s="7" t="inlineStr">
        <is>
          <t>搜客户</t>
        </is>
      </c>
      <c r="F3" s="8" t="inlineStr"/>
      <c r="G3" s="9" t="n"/>
      <c r="H3" s="9" t="n"/>
      <c r="I3" s="10">
        <f>IF($B$3="","← 先在这里打字（名称/编码都行）再点 B 列下拉，也可直接往 B 列打编码",IFERROR("✅ "&amp;INDEX(客户库!$A$2:$A$13220,MATCH($B$3,客户库!$A$2:$A$13220,0))&amp;"（"&amp;INDEX(客户库!$B$2:$B$13220,MATCH($B$3,客户库!$A$2:$A$13220,0))&amp;"）",IFERROR("✅ "&amp;INDEX(客户库!$A$2:$A$13220,MATCH($B$3,客户库!$B$2:$B$13220,0))&amp;"（"&amp;$B$3&amp;"）","⚠ 未匹配：换个字重选，或核对编码")))</f>
        <v/>
      </c>
    </row>
    <row r="4" ht="20" customHeight="1">
      <c r="A4" s="3" t="inlineStr">
        <is>
          <t>客户编码</t>
        </is>
      </c>
      <c r="B4" s="11">
        <f>IF($B$3="","",IFERROR(INDEX(客户库!$B$2:$B$13220,MATCH($B$3,客户库!$A$2:$A$13220,0)),IF(COUNTIF(客户库!$B$2:$B$13220,$B$3)&gt;0,$B$3,"")))</f>
        <v/>
      </c>
      <c r="C4" s="5" t="n"/>
      <c r="D4" s="6" t="n"/>
      <c r="E4" s="12" t="inlineStr">
        <is>
          <t>← 自动带出，不用填</t>
        </is>
      </c>
    </row>
    <row r="5" ht="20" customHeight="1">
      <c r="A5" s="3" t="inlineStr">
        <is>
          <t>终端客户</t>
        </is>
      </c>
      <c r="B5" s="4" t="n"/>
      <c r="C5" s="5" t="n"/>
      <c r="D5" s="6" t="n"/>
      <c r="E5" s="7" t="inlineStr">
        <is>
          <t>搜终端</t>
        </is>
      </c>
      <c r="F5" s="8" t="inlineStr"/>
      <c r="G5" s="9" t="n"/>
      <c r="H5" s="9" t="n"/>
      <c r="I5" s="10">
        <f>IF($B$5="","← 选填：货最终送到哪家店",IF(COUNTIF(终端客户库!$A$2:$A$1492,$B$5)&gt;0,"✅ "&amp;$B$5,"⚠ 终端库里没有（选填，可忽略）"))</f>
        <v/>
      </c>
    </row>
    <row r="6" ht="20" customHeight="1">
      <c r="A6" s="3" t="inlineStr">
        <is>
          <t>渠道</t>
        </is>
      </c>
      <c r="B6" s="4" t="n"/>
      <c r="C6" s="5" t="n"/>
      <c r="D6" s="6" t="n"/>
    </row>
    <row r="7" ht="20" customHeight="1">
      <c r="A7" s="3" t="inlineStr">
        <is>
          <t>提货工厂</t>
        </is>
      </c>
      <c r="B7" s="4" t="n"/>
      <c r="C7" s="5" t="n"/>
      <c r="D7" s="6" t="n"/>
    </row>
    <row r="8" ht="20" customHeight="1">
      <c r="A8" s="3" t="inlineStr">
        <is>
          <t>车牌号</t>
        </is>
      </c>
      <c r="B8" s="4" t="n"/>
      <c r="C8" s="5" t="n"/>
      <c r="D8" s="6" t="n"/>
    </row>
    <row r="9" ht="20" customHeight="1">
      <c r="A9" s="3" t="inlineStr">
        <is>
          <t>客户电话</t>
        </is>
      </c>
      <c r="B9" s="4" t="n"/>
      <c r="C9" s="5" t="n"/>
      <c r="D9" s="6" t="n"/>
    </row>
    <row r="10" ht="20" customHeight="1">
      <c r="A10" s="3" t="inlineStr">
        <is>
          <t>卸货地址</t>
        </is>
      </c>
      <c r="B10" s="4" t="n"/>
      <c r="C10" s="5" t="n"/>
      <c r="D10" s="6" t="n"/>
    </row>
    <row r="11" ht="20" customHeight="1">
      <c r="A11" s="3" t="inlineStr">
        <is>
          <t>业务人员</t>
        </is>
      </c>
      <c r="B11" s="4" t="n"/>
      <c r="C11" s="5" t="n"/>
      <c r="D11" s="6" t="n"/>
    </row>
    <row r="12" ht="20" customHeight="1">
      <c r="A12" s="3" t="inlineStr">
        <is>
          <t>业务人员电话</t>
        </is>
      </c>
      <c r="B12" s="4" t="n"/>
      <c r="C12" s="5" t="n"/>
      <c r="D12" s="6" t="n"/>
    </row>
    <row r="13" ht="20" customHeight="1">
      <c r="A13" s="3" t="inlineStr">
        <is>
          <t>物流联系人</t>
        </is>
      </c>
      <c r="B13" s="4" t="n"/>
      <c r="C13" s="5" t="n"/>
      <c r="D13" s="6" t="n"/>
    </row>
    <row r="14" ht="20" customHeight="1">
      <c r="A14" s="3" t="inlineStr">
        <is>
          <t>物流联系人电话</t>
        </is>
      </c>
      <c r="B14" s="4" t="n"/>
      <c r="C14" s="5" t="n"/>
      <c r="D14" s="6" t="n"/>
    </row>
    <row r="15" ht="20" customHeight="1">
      <c r="A15" s="3" t="inlineStr">
        <is>
          <t>发货日期</t>
        </is>
      </c>
      <c r="B15" s="13" t="n"/>
      <c r="C15" s="5" t="n"/>
      <c r="D15" s="6" t="n"/>
    </row>
    <row r="16" ht="20" customHeight="1">
      <c r="A16" s="3" t="inlineStr">
        <is>
          <t>备注</t>
        </is>
      </c>
      <c r="B16" s="4" t="n"/>
      <c r="C16" s="5" t="n"/>
      <c r="D16" s="6" t="n"/>
    </row>
    <row r="18" ht="22" customHeight="1">
      <c r="A18" s="14" t="inlineStr">
        <is>
          <t>第1组</t>
        </is>
      </c>
      <c r="B18" s="15" t="inlineStr"/>
      <c r="C18" s="9" t="n"/>
      <c r="D18" s="16" t="inlineStr">
        <is>
          <t>🔍 搜产品</t>
        </is>
      </c>
      <c r="E18" s="8" t="inlineStr"/>
      <c r="F18" s="9" t="n"/>
      <c r="G18" s="17" t="inlineStr">
        <is>
          <t>← 先选公司，再搜产品，最后点下拉</t>
        </is>
      </c>
      <c r="H18" s="9" t="n"/>
      <c r="I18" s="9" t="n"/>
      <c r="J18" s="18">
        <f>IF($B18="","先选销售公司","匹配 "&amp;'搜索'!H$1&amp;" 条")</f>
        <v/>
      </c>
    </row>
    <row r="19" ht="30" customHeight="1">
      <c r="A19" s="19" t="inlineStr">
        <is>
          <t>序号</t>
        </is>
      </c>
      <c r="B19" s="19" t="inlineStr">
        <is>
          <t>产品名称</t>
        </is>
      </c>
      <c r="C19" s="19" t="inlineStr">
        <is>
          <t>包装规格</t>
        </is>
      </c>
      <c r="D19" s="19" t="inlineStr">
        <is>
          <t>单件重量(kg/箱)</t>
        </is>
      </c>
      <c r="E19" s="19" t="inlineStr">
        <is>
          <t>数量（箱）</t>
        </is>
      </c>
      <c r="F19" s="19" t="inlineStr">
        <is>
          <t>重量（kg）</t>
        </is>
      </c>
      <c r="G19" s="19" t="inlineStr">
        <is>
          <t>单价（元/kg）</t>
        </is>
      </c>
      <c r="H19" s="19" t="inlineStr">
        <is>
          <t>金额（元）</t>
        </is>
      </c>
      <c r="I19" s="19" t="inlineStr">
        <is>
          <t>物料编码</t>
        </is>
      </c>
      <c r="J19" s="19" t="inlineStr">
        <is>
          <t>装车地点</t>
        </is>
      </c>
    </row>
    <row r="20">
      <c r="A20" s="20" t="n">
        <v>1</v>
      </c>
      <c r="B20" s="9" t="n"/>
      <c r="C20" s="9">
        <f>IF($B20="","",IFERROR(VLOOKUP($B20,产品库!$A$2:$F$5305,3,FALSE),IFERROR(VLOOKUP($B20,产品库!$B$2:$F$5305,2,FALSE),"")))</f>
        <v/>
      </c>
      <c r="D20" s="21">
        <f>IF($B20="","",IFERROR(VLOOKUP($B20,产品库!$A$2:$F$5305,4,FALSE),IFERROR(VLOOKUP($B20,产品库!$B$2:$F$5305,3,FALSE),"")))</f>
        <v/>
      </c>
      <c r="E20" s="21" t="n"/>
      <c r="F20" s="21">
        <f>IF(OR($E20="",$D20=""),"",ROUND($E20*$D20,3))</f>
        <v/>
      </c>
      <c r="G20" s="21" t="n"/>
      <c r="H20" s="21">
        <f>IF(OR($F20="",$G20=""),"",ROUND($F20*$G20,2))</f>
        <v/>
      </c>
      <c r="I20" s="9">
        <f>IF($B20="","",IFERROR(VLOOKUP($B20,产品库!$A$2:$F$5305,2,FALSE),IF(COUNTIF(产品库!$B$2:$B$5305,$B20)&gt;0,$B20,"")))</f>
        <v/>
      </c>
      <c r="J20" s="9" t="n"/>
      <c r="L20">
        <f>IF($B20="","",COUNT($L$18:$L19)+1)</f>
        <v/>
      </c>
    </row>
    <row r="21">
      <c r="A21" s="20" t="n">
        <v>2</v>
      </c>
      <c r="B21" s="9" t="n"/>
      <c r="C21" s="9">
        <f>IF($B21="","",IFERROR(VLOOKUP($B21,产品库!$A$2:$F$5305,3,FALSE),IFERROR(VLOOKUP($B21,产品库!$B$2:$F$5305,2,FALSE),"")))</f>
        <v/>
      </c>
      <c r="D21" s="21">
        <f>IF($B21="","",IFERROR(VLOOKUP($B21,产品库!$A$2:$F$5305,4,FALSE),IFERROR(VLOOKUP($B21,产品库!$B$2:$F$5305,3,FALSE),"")))</f>
        <v/>
      </c>
      <c r="E21" s="21" t="n"/>
      <c r="F21" s="21">
        <f>IF(OR($E21="",$D21=""),"",ROUND($E21*$D21,3))</f>
        <v/>
      </c>
      <c r="G21" s="21" t="n"/>
      <c r="H21" s="21">
        <f>IF(OR($F21="",$G21=""),"",ROUND($F21*$G21,2))</f>
        <v/>
      </c>
      <c r="I21" s="9">
        <f>IF($B21="","",IFERROR(VLOOKUP($B21,产品库!$A$2:$F$5305,2,FALSE),IF(COUNTIF(产品库!$B$2:$B$5305,$B21)&gt;0,$B21,"")))</f>
        <v/>
      </c>
      <c r="J21" s="9" t="n"/>
      <c r="L21">
        <f>IF($B21="","",COUNT($L$18:$L20)+1)</f>
        <v/>
      </c>
    </row>
    <row r="22">
      <c r="A22" s="20" t="n">
        <v>3</v>
      </c>
      <c r="B22" s="9" t="n"/>
      <c r="C22" s="9">
        <f>IF($B22="","",IFERROR(VLOOKUP($B22,产品库!$A$2:$F$5305,3,FALSE),IFERROR(VLOOKUP($B22,产品库!$B$2:$F$5305,2,FALSE),"")))</f>
        <v/>
      </c>
      <c r="D22" s="21">
        <f>IF($B22="","",IFERROR(VLOOKUP($B22,产品库!$A$2:$F$5305,4,FALSE),IFERROR(VLOOKUP($B22,产品库!$B$2:$F$5305,3,FALSE),"")))</f>
        <v/>
      </c>
      <c r="E22" s="21" t="n"/>
      <c r="F22" s="21">
        <f>IF(OR($E22="",$D22=""),"",ROUND($E22*$D22,3))</f>
        <v/>
      </c>
      <c r="G22" s="21" t="n"/>
      <c r="H22" s="21">
        <f>IF(OR($F22="",$G22=""),"",ROUND($F22*$G22,2))</f>
        <v/>
      </c>
      <c r="I22" s="9">
        <f>IF($B22="","",IFERROR(VLOOKUP($B22,产品库!$A$2:$F$5305,2,FALSE),IF(COUNTIF(产品库!$B$2:$B$5305,$B22)&gt;0,$B22,"")))</f>
        <v/>
      </c>
      <c r="J22" s="9" t="n"/>
      <c r="L22">
        <f>IF($B22="","",COUNT($L$18:$L21)+1)</f>
        <v/>
      </c>
    </row>
    <row r="23">
      <c r="A23" s="20" t="n">
        <v>4</v>
      </c>
      <c r="B23" s="9" t="n"/>
      <c r="C23" s="9">
        <f>IF($B23="","",IFERROR(VLOOKUP($B23,产品库!$A$2:$F$5305,3,FALSE),IFERROR(VLOOKUP($B23,产品库!$B$2:$F$5305,2,FALSE),"")))</f>
        <v/>
      </c>
      <c r="D23" s="21">
        <f>IF($B23="","",IFERROR(VLOOKUP($B23,产品库!$A$2:$F$5305,4,FALSE),IFERROR(VLOOKUP($B23,产品库!$B$2:$F$5305,3,FALSE),"")))</f>
        <v/>
      </c>
      <c r="E23" s="21" t="n"/>
      <c r="F23" s="21">
        <f>IF(OR($E23="",$D23=""),"",ROUND($E23*$D23,3))</f>
        <v/>
      </c>
      <c r="G23" s="21" t="n"/>
      <c r="H23" s="21">
        <f>IF(OR($F23="",$G23=""),"",ROUND($F23*$G23,2))</f>
        <v/>
      </c>
      <c r="I23" s="9">
        <f>IF($B23="","",IFERROR(VLOOKUP($B23,产品库!$A$2:$F$5305,2,FALSE),IF(COUNTIF(产品库!$B$2:$B$5305,$B23)&gt;0,$B23,"")))</f>
        <v/>
      </c>
      <c r="J23" s="9" t="n"/>
      <c r="L23">
        <f>IF($B23="","",COUNT($L$18:$L22)+1)</f>
        <v/>
      </c>
    </row>
    <row r="24">
      <c r="A24" s="20" t="n">
        <v>5</v>
      </c>
      <c r="B24" s="9" t="n"/>
      <c r="C24" s="9">
        <f>IF($B24="","",IFERROR(VLOOKUP($B24,产品库!$A$2:$F$5305,3,FALSE),IFERROR(VLOOKUP($B24,产品库!$B$2:$F$5305,2,FALSE),"")))</f>
        <v/>
      </c>
      <c r="D24" s="21">
        <f>IF($B24="","",IFERROR(VLOOKUP($B24,产品库!$A$2:$F$5305,4,FALSE),IFERROR(VLOOKUP($B24,产品库!$B$2:$F$5305,3,FALSE),"")))</f>
        <v/>
      </c>
      <c r="E24" s="21" t="n"/>
      <c r="F24" s="21">
        <f>IF(OR($E24="",$D24=""),"",ROUND($E24*$D24,3))</f>
        <v/>
      </c>
      <c r="G24" s="21" t="n"/>
      <c r="H24" s="21">
        <f>IF(OR($F24="",$G24=""),"",ROUND($F24*$G24,2))</f>
        <v/>
      </c>
      <c r="I24" s="9">
        <f>IF($B24="","",IFERROR(VLOOKUP($B24,产品库!$A$2:$F$5305,2,FALSE),IF(COUNTIF(产品库!$B$2:$B$5305,$B24)&gt;0,$B24,"")))</f>
        <v/>
      </c>
      <c r="J24" s="9" t="n"/>
      <c r="L24">
        <f>IF($B24="","",COUNT($L$18:$L23)+1)</f>
        <v/>
      </c>
    </row>
    <row r="25">
      <c r="A25" s="20" t="n">
        <v>6</v>
      </c>
      <c r="B25" s="9" t="n"/>
      <c r="C25" s="9">
        <f>IF($B25="","",IFERROR(VLOOKUP($B25,产品库!$A$2:$F$5305,3,FALSE),IFERROR(VLOOKUP($B25,产品库!$B$2:$F$5305,2,FALSE),"")))</f>
        <v/>
      </c>
      <c r="D25" s="21">
        <f>IF($B25="","",IFERROR(VLOOKUP($B25,产品库!$A$2:$F$5305,4,FALSE),IFERROR(VLOOKUP($B25,产品库!$B$2:$F$5305,3,FALSE),"")))</f>
        <v/>
      </c>
      <c r="E25" s="21" t="n"/>
      <c r="F25" s="21">
        <f>IF(OR($E25="",$D25=""),"",ROUND($E25*$D25,3))</f>
        <v/>
      </c>
      <c r="G25" s="21" t="n"/>
      <c r="H25" s="21">
        <f>IF(OR($F25="",$G25=""),"",ROUND($F25*$G25,2))</f>
        <v/>
      </c>
      <c r="I25" s="9">
        <f>IF($B25="","",IFERROR(VLOOKUP($B25,产品库!$A$2:$F$5305,2,FALSE),IF(COUNTIF(产品库!$B$2:$B$5305,$B25)&gt;0,$B25,"")))</f>
        <v/>
      </c>
      <c r="J25" s="9" t="n"/>
      <c r="L25">
        <f>IF($B25="","",COUNT($L$18:$L24)+1)</f>
        <v/>
      </c>
    </row>
    <row r="26">
      <c r="A26" s="20" t="n">
        <v>7</v>
      </c>
      <c r="B26" s="9" t="n"/>
      <c r="C26" s="9">
        <f>IF($B26="","",IFERROR(VLOOKUP($B26,产品库!$A$2:$F$5305,3,FALSE),IFERROR(VLOOKUP($B26,产品库!$B$2:$F$5305,2,FALSE),"")))</f>
        <v/>
      </c>
      <c r="D26" s="21">
        <f>IF($B26="","",IFERROR(VLOOKUP($B26,产品库!$A$2:$F$5305,4,FALSE),IFERROR(VLOOKUP($B26,产品库!$B$2:$F$5305,3,FALSE),"")))</f>
        <v/>
      </c>
      <c r="E26" s="21" t="n"/>
      <c r="F26" s="21">
        <f>IF(OR($E26="",$D26=""),"",ROUND($E26*$D26,3))</f>
        <v/>
      </c>
      <c r="G26" s="21" t="n"/>
      <c r="H26" s="21">
        <f>IF(OR($F26="",$G26=""),"",ROUND($F26*$G26,2))</f>
        <v/>
      </c>
      <c r="I26" s="9">
        <f>IF($B26="","",IFERROR(VLOOKUP($B26,产品库!$A$2:$F$5305,2,FALSE),IF(COUNTIF(产品库!$B$2:$B$5305,$B26)&gt;0,$B26,"")))</f>
        <v/>
      </c>
      <c r="J26" s="9" t="n"/>
      <c r="L26">
        <f>IF($B26="","",COUNT($L$18:$L25)+1)</f>
        <v/>
      </c>
    </row>
    <row r="27">
      <c r="A27" s="20" t="n">
        <v>8</v>
      </c>
      <c r="B27" s="9" t="n"/>
      <c r="C27" s="9">
        <f>IF($B27="","",IFERROR(VLOOKUP($B27,产品库!$A$2:$F$5305,3,FALSE),IFERROR(VLOOKUP($B27,产品库!$B$2:$F$5305,2,FALSE),"")))</f>
        <v/>
      </c>
      <c r="D27" s="21">
        <f>IF($B27="","",IFERROR(VLOOKUP($B27,产品库!$A$2:$F$5305,4,FALSE),IFERROR(VLOOKUP($B27,产品库!$B$2:$F$5305,3,FALSE),"")))</f>
        <v/>
      </c>
      <c r="E27" s="21" t="n"/>
      <c r="F27" s="21">
        <f>IF(OR($E27="",$D27=""),"",ROUND($E27*$D27,3))</f>
        <v/>
      </c>
      <c r="G27" s="21" t="n"/>
      <c r="H27" s="21">
        <f>IF(OR($F27="",$G27=""),"",ROUND($F27*$G27,2))</f>
        <v/>
      </c>
      <c r="I27" s="9">
        <f>IF($B27="","",IFERROR(VLOOKUP($B27,产品库!$A$2:$F$5305,2,FALSE),IF(COUNTIF(产品库!$B$2:$B$5305,$B27)&gt;0,$B27,"")))</f>
        <v/>
      </c>
      <c r="J27" s="9" t="n"/>
      <c r="L27">
        <f>IF($B27="","",COUNT($L$18:$L26)+1)</f>
        <v/>
      </c>
    </row>
    <row r="28">
      <c r="A28" s="20" t="n">
        <v>9</v>
      </c>
      <c r="B28" s="9" t="n"/>
      <c r="C28" s="9">
        <f>IF($B28="","",IFERROR(VLOOKUP($B28,产品库!$A$2:$F$5305,3,FALSE),IFERROR(VLOOKUP($B28,产品库!$B$2:$F$5305,2,FALSE),"")))</f>
        <v/>
      </c>
      <c r="D28" s="21">
        <f>IF($B28="","",IFERROR(VLOOKUP($B28,产品库!$A$2:$F$5305,4,FALSE),IFERROR(VLOOKUP($B28,产品库!$B$2:$F$5305,3,FALSE),"")))</f>
        <v/>
      </c>
      <c r="E28" s="21" t="n"/>
      <c r="F28" s="21">
        <f>IF(OR($E28="",$D28=""),"",ROUND($E28*$D28,3))</f>
        <v/>
      </c>
      <c r="G28" s="21" t="n"/>
      <c r="H28" s="21">
        <f>IF(OR($F28="",$G28=""),"",ROUND($F28*$G28,2))</f>
        <v/>
      </c>
      <c r="I28" s="9">
        <f>IF($B28="","",IFERROR(VLOOKUP($B28,产品库!$A$2:$F$5305,2,FALSE),IF(COUNTIF(产品库!$B$2:$B$5305,$B28)&gt;0,$B28,"")))</f>
        <v/>
      </c>
      <c r="J28" s="9" t="n"/>
      <c r="L28">
        <f>IF($B28="","",COUNT($L$18:$L27)+1)</f>
        <v/>
      </c>
    </row>
    <row r="29">
      <c r="A29" s="20" t="n">
        <v>10</v>
      </c>
      <c r="B29" s="9" t="n"/>
      <c r="C29" s="9">
        <f>IF($B29="","",IFERROR(VLOOKUP($B29,产品库!$A$2:$F$5305,3,FALSE),IFERROR(VLOOKUP($B29,产品库!$B$2:$F$5305,2,FALSE),"")))</f>
        <v/>
      </c>
      <c r="D29" s="21">
        <f>IF($B29="","",IFERROR(VLOOKUP($B29,产品库!$A$2:$F$5305,4,FALSE),IFERROR(VLOOKUP($B29,产品库!$B$2:$F$5305,3,FALSE),"")))</f>
        <v/>
      </c>
      <c r="E29" s="21" t="n"/>
      <c r="F29" s="21">
        <f>IF(OR($E29="",$D29=""),"",ROUND($E29*$D29,3))</f>
        <v/>
      </c>
      <c r="G29" s="21" t="n"/>
      <c r="H29" s="21">
        <f>IF(OR($F29="",$G29=""),"",ROUND($F29*$G29,2))</f>
        <v/>
      </c>
      <c r="I29" s="9">
        <f>IF($B29="","",IFERROR(VLOOKUP($B29,产品库!$A$2:$F$5305,2,FALSE),IF(COUNTIF(产品库!$B$2:$B$5305,$B29)&gt;0,$B29,"")))</f>
        <v/>
      </c>
      <c r="J29" s="9" t="n"/>
      <c r="L29">
        <f>IF($B29="","",COUNT($L$18:$L28)+1)</f>
        <v/>
      </c>
    </row>
    <row r="30">
      <c r="A30" s="20" t="n">
        <v>11</v>
      </c>
      <c r="B30" s="9" t="n"/>
      <c r="C30" s="9">
        <f>IF($B30="","",IFERROR(VLOOKUP($B30,产品库!$A$2:$F$5305,3,FALSE),IFERROR(VLOOKUP($B30,产品库!$B$2:$F$5305,2,FALSE),"")))</f>
        <v/>
      </c>
      <c r="D30" s="21">
        <f>IF($B30="","",IFERROR(VLOOKUP($B30,产品库!$A$2:$F$5305,4,FALSE),IFERROR(VLOOKUP($B30,产品库!$B$2:$F$5305,3,FALSE),"")))</f>
        <v/>
      </c>
      <c r="E30" s="21" t="n"/>
      <c r="F30" s="21">
        <f>IF(OR($E30="",$D30=""),"",ROUND($E30*$D30,3))</f>
        <v/>
      </c>
      <c r="G30" s="21" t="n"/>
      <c r="H30" s="21">
        <f>IF(OR($F30="",$G30=""),"",ROUND($F30*$G30,2))</f>
        <v/>
      </c>
      <c r="I30" s="9">
        <f>IF($B30="","",IFERROR(VLOOKUP($B30,产品库!$A$2:$F$5305,2,FALSE),IF(COUNTIF(产品库!$B$2:$B$5305,$B30)&gt;0,$B30,"")))</f>
        <v/>
      </c>
      <c r="J30" s="9" t="n"/>
      <c r="L30">
        <f>IF($B30="","",COUNT($L$18:$L29)+1)</f>
        <v/>
      </c>
    </row>
    <row r="31">
      <c r="A31" s="20" t="n">
        <v>12</v>
      </c>
      <c r="B31" s="9" t="n"/>
      <c r="C31" s="9">
        <f>IF($B31="","",IFERROR(VLOOKUP($B31,产品库!$A$2:$F$5305,3,FALSE),IFERROR(VLOOKUP($B31,产品库!$B$2:$F$5305,2,FALSE),"")))</f>
        <v/>
      </c>
      <c r="D31" s="21">
        <f>IF($B31="","",IFERROR(VLOOKUP($B31,产品库!$A$2:$F$5305,4,FALSE),IFERROR(VLOOKUP($B31,产品库!$B$2:$F$5305,3,FALSE),"")))</f>
        <v/>
      </c>
      <c r="E31" s="21" t="n"/>
      <c r="F31" s="21">
        <f>IF(OR($E31="",$D31=""),"",ROUND($E31*$D31,3))</f>
        <v/>
      </c>
      <c r="G31" s="21" t="n"/>
      <c r="H31" s="21">
        <f>IF(OR($F31="",$G31=""),"",ROUND($F31*$G31,2))</f>
        <v/>
      </c>
      <c r="I31" s="9">
        <f>IF($B31="","",IFERROR(VLOOKUP($B31,产品库!$A$2:$F$5305,2,FALSE),IF(COUNTIF(产品库!$B$2:$B$5305,$B31)&gt;0,$B31,"")))</f>
        <v/>
      </c>
      <c r="J31" s="9" t="n"/>
      <c r="L31">
        <f>IF($B31="","",COUNT($L$18:$L30)+1)</f>
        <v/>
      </c>
    </row>
    <row r="32">
      <c r="A32" s="20" t="n">
        <v>13</v>
      </c>
      <c r="B32" s="9" t="n"/>
      <c r="C32" s="9">
        <f>IF($B32="","",IFERROR(VLOOKUP($B32,产品库!$A$2:$F$5305,3,FALSE),IFERROR(VLOOKUP($B32,产品库!$B$2:$F$5305,2,FALSE),"")))</f>
        <v/>
      </c>
      <c r="D32" s="21">
        <f>IF($B32="","",IFERROR(VLOOKUP($B32,产品库!$A$2:$F$5305,4,FALSE),IFERROR(VLOOKUP($B32,产品库!$B$2:$F$5305,3,FALSE),"")))</f>
        <v/>
      </c>
      <c r="E32" s="21" t="n"/>
      <c r="F32" s="21">
        <f>IF(OR($E32="",$D32=""),"",ROUND($E32*$D32,3))</f>
        <v/>
      </c>
      <c r="G32" s="21" t="n"/>
      <c r="H32" s="21">
        <f>IF(OR($F32="",$G32=""),"",ROUND($F32*$G32,2))</f>
        <v/>
      </c>
      <c r="I32" s="9">
        <f>IF($B32="","",IFERROR(VLOOKUP($B32,产品库!$A$2:$F$5305,2,FALSE),IF(COUNTIF(产品库!$B$2:$B$5305,$B32)&gt;0,$B32,"")))</f>
        <v/>
      </c>
      <c r="J32" s="9" t="n"/>
      <c r="L32">
        <f>IF($B32="","",COUNT($L$18:$L31)+1)</f>
        <v/>
      </c>
    </row>
    <row r="33">
      <c r="A33" s="20" t="n">
        <v>14</v>
      </c>
      <c r="B33" s="9" t="n"/>
      <c r="C33" s="9">
        <f>IF($B33="","",IFERROR(VLOOKUP($B33,产品库!$A$2:$F$5305,3,FALSE),IFERROR(VLOOKUP($B33,产品库!$B$2:$F$5305,2,FALSE),"")))</f>
        <v/>
      </c>
      <c r="D33" s="21">
        <f>IF($B33="","",IFERROR(VLOOKUP($B33,产品库!$A$2:$F$5305,4,FALSE),IFERROR(VLOOKUP($B33,产品库!$B$2:$F$5305,3,FALSE),"")))</f>
        <v/>
      </c>
      <c r="E33" s="21" t="n"/>
      <c r="F33" s="21">
        <f>IF(OR($E33="",$D33=""),"",ROUND($E33*$D33,3))</f>
        <v/>
      </c>
      <c r="G33" s="21" t="n"/>
      <c r="H33" s="21">
        <f>IF(OR($F33="",$G33=""),"",ROUND($F33*$G33,2))</f>
        <v/>
      </c>
      <c r="I33" s="9">
        <f>IF($B33="","",IFERROR(VLOOKUP($B33,产品库!$A$2:$F$5305,2,FALSE),IF(COUNTIF(产品库!$B$2:$B$5305,$B33)&gt;0,$B33,"")))</f>
        <v/>
      </c>
      <c r="J33" s="9" t="n"/>
      <c r="L33">
        <f>IF($B33="","",COUNT($L$18:$L32)+1)</f>
        <v/>
      </c>
    </row>
    <row r="34">
      <c r="A34" s="20" t="n">
        <v>15</v>
      </c>
      <c r="B34" s="9" t="n"/>
      <c r="C34" s="9">
        <f>IF($B34="","",IFERROR(VLOOKUP($B34,产品库!$A$2:$F$5305,3,FALSE),IFERROR(VLOOKUP($B34,产品库!$B$2:$F$5305,2,FALSE),"")))</f>
        <v/>
      </c>
      <c r="D34" s="21">
        <f>IF($B34="","",IFERROR(VLOOKUP($B34,产品库!$A$2:$F$5305,4,FALSE),IFERROR(VLOOKUP($B34,产品库!$B$2:$F$5305,3,FALSE),"")))</f>
        <v/>
      </c>
      <c r="E34" s="21" t="n"/>
      <c r="F34" s="21">
        <f>IF(OR($E34="",$D34=""),"",ROUND($E34*$D34,3))</f>
        <v/>
      </c>
      <c r="G34" s="21" t="n"/>
      <c r="H34" s="21">
        <f>IF(OR($F34="",$G34=""),"",ROUND($F34*$G34,2))</f>
        <v/>
      </c>
      <c r="I34" s="9">
        <f>IF($B34="","",IFERROR(VLOOKUP($B34,产品库!$A$2:$F$5305,2,FALSE),IF(COUNTIF(产品库!$B$2:$B$5305,$B34)&gt;0,$B34,"")))</f>
        <v/>
      </c>
      <c r="J34" s="9" t="n"/>
      <c r="L34">
        <f>IF($B34="","",COUNT($L$18:$L33)+1)</f>
        <v/>
      </c>
    </row>
    <row r="35">
      <c r="A35" s="20" t="n">
        <v>16</v>
      </c>
      <c r="B35" s="9" t="n"/>
      <c r="C35" s="9">
        <f>IF($B35="","",IFERROR(VLOOKUP($B35,产品库!$A$2:$F$5305,3,FALSE),IFERROR(VLOOKUP($B35,产品库!$B$2:$F$5305,2,FALSE),"")))</f>
        <v/>
      </c>
      <c r="D35" s="21">
        <f>IF($B35="","",IFERROR(VLOOKUP($B35,产品库!$A$2:$F$5305,4,FALSE),IFERROR(VLOOKUP($B35,产品库!$B$2:$F$5305,3,FALSE),"")))</f>
        <v/>
      </c>
      <c r="E35" s="21" t="n"/>
      <c r="F35" s="21">
        <f>IF(OR($E35="",$D35=""),"",ROUND($E35*$D35,3))</f>
        <v/>
      </c>
      <c r="G35" s="21" t="n"/>
      <c r="H35" s="21">
        <f>IF(OR($F35="",$G35=""),"",ROUND($F35*$G35,2))</f>
        <v/>
      </c>
      <c r="I35" s="9">
        <f>IF($B35="","",IFERROR(VLOOKUP($B35,产品库!$A$2:$F$5305,2,FALSE),IF(COUNTIF(产品库!$B$2:$B$5305,$B35)&gt;0,$B35,"")))</f>
        <v/>
      </c>
      <c r="J35" s="9" t="n"/>
      <c r="L35">
        <f>IF($B35="","",COUNT($L$18:$L34)+1)</f>
        <v/>
      </c>
    </row>
    <row r="36">
      <c r="A36" s="20" t="n">
        <v>17</v>
      </c>
      <c r="B36" s="9" t="n"/>
      <c r="C36" s="9">
        <f>IF($B36="","",IFERROR(VLOOKUP($B36,产品库!$A$2:$F$5305,3,FALSE),IFERROR(VLOOKUP($B36,产品库!$B$2:$F$5305,2,FALSE),"")))</f>
        <v/>
      </c>
      <c r="D36" s="21">
        <f>IF($B36="","",IFERROR(VLOOKUP($B36,产品库!$A$2:$F$5305,4,FALSE),IFERROR(VLOOKUP($B36,产品库!$B$2:$F$5305,3,FALSE),"")))</f>
        <v/>
      </c>
      <c r="E36" s="21" t="n"/>
      <c r="F36" s="21">
        <f>IF(OR($E36="",$D36=""),"",ROUND($E36*$D36,3))</f>
        <v/>
      </c>
      <c r="G36" s="21" t="n"/>
      <c r="H36" s="21">
        <f>IF(OR($F36="",$G36=""),"",ROUND($F36*$G36,2))</f>
        <v/>
      </c>
      <c r="I36" s="9">
        <f>IF($B36="","",IFERROR(VLOOKUP($B36,产品库!$A$2:$F$5305,2,FALSE),IF(COUNTIF(产品库!$B$2:$B$5305,$B36)&gt;0,$B36,"")))</f>
        <v/>
      </c>
      <c r="J36" s="9" t="n"/>
      <c r="L36">
        <f>IF($B36="","",COUNT($L$18:$L35)+1)</f>
        <v/>
      </c>
    </row>
    <row r="37">
      <c r="A37" s="20" t="n">
        <v>18</v>
      </c>
      <c r="B37" s="9" t="n"/>
      <c r="C37" s="9">
        <f>IF($B37="","",IFERROR(VLOOKUP($B37,产品库!$A$2:$F$5305,3,FALSE),IFERROR(VLOOKUP($B37,产品库!$B$2:$F$5305,2,FALSE),"")))</f>
        <v/>
      </c>
      <c r="D37" s="21">
        <f>IF($B37="","",IFERROR(VLOOKUP($B37,产品库!$A$2:$F$5305,4,FALSE),IFERROR(VLOOKUP($B37,产品库!$B$2:$F$5305,3,FALSE),"")))</f>
        <v/>
      </c>
      <c r="E37" s="21" t="n"/>
      <c r="F37" s="21">
        <f>IF(OR($E37="",$D37=""),"",ROUND($E37*$D37,3))</f>
        <v/>
      </c>
      <c r="G37" s="21" t="n"/>
      <c r="H37" s="21">
        <f>IF(OR($F37="",$G37=""),"",ROUND($F37*$G37,2))</f>
        <v/>
      </c>
      <c r="I37" s="9">
        <f>IF($B37="","",IFERROR(VLOOKUP($B37,产品库!$A$2:$F$5305,2,FALSE),IF(COUNTIF(产品库!$B$2:$B$5305,$B37)&gt;0,$B37,"")))</f>
        <v/>
      </c>
      <c r="J37" s="9" t="n"/>
      <c r="L37">
        <f>IF($B37="","",COUNT($L$18:$L36)+1)</f>
        <v/>
      </c>
    </row>
    <row r="38">
      <c r="A38" s="20" t="n">
        <v>19</v>
      </c>
      <c r="B38" s="9" t="n"/>
      <c r="C38" s="9">
        <f>IF($B38="","",IFERROR(VLOOKUP($B38,产品库!$A$2:$F$5305,3,FALSE),IFERROR(VLOOKUP($B38,产品库!$B$2:$F$5305,2,FALSE),"")))</f>
        <v/>
      </c>
      <c r="D38" s="21">
        <f>IF($B38="","",IFERROR(VLOOKUP($B38,产品库!$A$2:$F$5305,4,FALSE),IFERROR(VLOOKUP($B38,产品库!$B$2:$F$5305,3,FALSE),"")))</f>
        <v/>
      </c>
      <c r="E38" s="21" t="n"/>
      <c r="F38" s="21">
        <f>IF(OR($E38="",$D38=""),"",ROUND($E38*$D38,3))</f>
        <v/>
      </c>
      <c r="G38" s="21" t="n"/>
      <c r="H38" s="21">
        <f>IF(OR($F38="",$G38=""),"",ROUND($F38*$G38,2))</f>
        <v/>
      </c>
      <c r="I38" s="9">
        <f>IF($B38="","",IFERROR(VLOOKUP($B38,产品库!$A$2:$F$5305,2,FALSE),IF(COUNTIF(产品库!$B$2:$B$5305,$B38)&gt;0,$B38,"")))</f>
        <v/>
      </c>
      <c r="J38" s="9" t="n"/>
      <c r="L38">
        <f>IF($B38="","",COUNT($L$18:$L37)+1)</f>
        <v/>
      </c>
    </row>
    <row r="39">
      <c r="A39" s="20" t="n">
        <v>20</v>
      </c>
      <c r="B39" s="9" t="n"/>
      <c r="C39" s="9">
        <f>IF($B39="","",IFERROR(VLOOKUP($B39,产品库!$A$2:$F$5305,3,FALSE),IFERROR(VLOOKUP($B39,产品库!$B$2:$F$5305,2,FALSE),"")))</f>
        <v/>
      </c>
      <c r="D39" s="21">
        <f>IF($B39="","",IFERROR(VLOOKUP($B39,产品库!$A$2:$F$5305,4,FALSE),IFERROR(VLOOKUP($B39,产品库!$B$2:$F$5305,3,FALSE),"")))</f>
        <v/>
      </c>
      <c r="E39" s="21" t="n"/>
      <c r="F39" s="21">
        <f>IF(OR($E39="",$D39=""),"",ROUND($E39*$D39,3))</f>
        <v/>
      </c>
      <c r="G39" s="21" t="n"/>
      <c r="H39" s="21">
        <f>IF(OR($F39="",$G39=""),"",ROUND($F39*$G39,2))</f>
        <v/>
      </c>
      <c r="I39" s="9">
        <f>IF($B39="","",IFERROR(VLOOKUP($B39,产品库!$A$2:$F$5305,2,FALSE),IF(COUNTIF(产品库!$B$2:$B$5305,$B39)&gt;0,$B39,"")))</f>
        <v/>
      </c>
      <c r="J39" s="9" t="n"/>
      <c r="L39">
        <f>IF($B39="","",COUNT($L$18:$L38)+1)</f>
        <v/>
      </c>
    </row>
    <row r="40">
      <c r="A40" s="22" t="n"/>
      <c r="B40" s="23" t="inlineStr">
        <is>
          <t>小计</t>
        </is>
      </c>
      <c r="C40" s="22" t="n"/>
      <c r="D40" s="22" t="n"/>
      <c r="E40" s="23">
        <f>SUM(E20:E39)</f>
        <v/>
      </c>
      <c r="F40" s="23">
        <f>SUM(F20:F39)</f>
        <v/>
      </c>
      <c r="G40" s="22" t="n"/>
      <c r="H40" s="23">
        <f>SUM(H20:H39)</f>
        <v/>
      </c>
      <c r="I40" s="22" t="n"/>
      <c r="J40" s="22" t="n"/>
    </row>
    <row r="42" ht="22" customHeight="1">
      <c r="A42" s="14" t="inlineStr">
        <is>
          <t>第2组</t>
        </is>
      </c>
      <c r="B42" s="15" t="inlineStr"/>
      <c r="C42" s="9" t="n"/>
      <c r="D42" s="16" t="inlineStr">
        <is>
          <t>🔍 搜产品</t>
        </is>
      </c>
      <c r="E42" s="8" t="inlineStr"/>
      <c r="F42" s="9" t="n"/>
      <c r="G42" s="17" t="inlineStr">
        <is>
          <t>← 先选公司，再搜产品，最后点下拉</t>
        </is>
      </c>
      <c r="H42" s="9" t="n"/>
      <c r="I42" s="9" t="n"/>
      <c r="J42" s="18">
        <f>IF($B42="","先选销售公司","匹配 "&amp;'搜索'!I$1&amp;" 条")</f>
        <v/>
      </c>
    </row>
    <row r="43" ht="30" customHeight="1">
      <c r="A43" s="19" t="inlineStr">
        <is>
          <t>序号</t>
        </is>
      </c>
      <c r="B43" s="19" t="inlineStr">
        <is>
          <t>产品名称</t>
        </is>
      </c>
      <c r="C43" s="19" t="inlineStr">
        <is>
          <t>包装规格</t>
        </is>
      </c>
      <c r="D43" s="19" t="inlineStr">
        <is>
          <t>单件重量(kg/箱)</t>
        </is>
      </c>
      <c r="E43" s="19" t="inlineStr">
        <is>
          <t>数量（箱）</t>
        </is>
      </c>
      <c r="F43" s="19" t="inlineStr">
        <is>
          <t>重量（kg）</t>
        </is>
      </c>
      <c r="G43" s="19" t="inlineStr">
        <is>
          <t>单价（元/kg）</t>
        </is>
      </c>
      <c r="H43" s="19" t="inlineStr">
        <is>
          <t>金额（元）</t>
        </is>
      </c>
      <c r="I43" s="19" t="inlineStr">
        <is>
          <t>物料编码</t>
        </is>
      </c>
      <c r="J43" s="19" t="inlineStr">
        <is>
          <t>装车地点</t>
        </is>
      </c>
    </row>
    <row r="44">
      <c r="A44" s="20" t="n">
        <v>1</v>
      </c>
      <c r="B44" s="9" t="n"/>
      <c r="C44" s="9">
        <f>IF($B44="","",IFERROR(VLOOKUP($B44,产品库!$A$2:$F$5305,3,FALSE),IFERROR(VLOOKUP($B44,产品库!$B$2:$F$5305,2,FALSE),"")))</f>
        <v/>
      </c>
      <c r="D44" s="21">
        <f>IF($B44="","",IFERROR(VLOOKUP($B44,产品库!$A$2:$F$5305,4,FALSE),IFERROR(VLOOKUP($B44,产品库!$B$2:$F$5305,3,FALSE),"")))</f>
        <v/>
      </c>
      <c r="E44" s="21" t="n"/>
      <c r="F44" s="21">
        <f>IF(OR($E44="",$D44=""),"",ROUND($E44*$D44,3))</f>
        <v/>
      </c>
      <c r="G44" s="21" t="n"/>
      <c r="H44" s="21">
        <f>IF(OR($F44="",$G44=""),"",ROUND($F44*$G44,2))</f>
        <v/>
      </c>
      <c r="I44" s="9">
        <f>IF($B44="","",IFERROR(VLOOKUP($B44,产品库!$A$2:$F$5305,2,FALSE),IF(COUNTIF(产品库!$B$2:$B$5305,$B44)&gt;0,$B44,"")))</f>
        <v/>
      </c>
      <c r="J44" s="9" t="n"/>
      <c r="L44">
        <f>IF($B44="","",COUNT($L$18:$L43)+1)</f>
        <v/>
      </c>
    </row>
    <row r="45">
      <c r="A45" s="20" t="n">
        <v>2</v>
      </c>
      <c r="B45" s="9" t="n"/>
      <c r="C45" s="9">
        <f>IF($B45="","",IFERROR(VLOOKUP($B45,产品库!$A$2:$F$5305,3,FALSE),IFERROR(VLOOKUP($B45,产品库!$B$2:$F$5305,2,FALSE),"")))</f>
        <v/>
      </c>
      <c r="D45" s="21">
        <f>IF($B45="","",IFERROR(VLOOKUP($B45,产品库!$A$2:$F$5305,4,FALSE),IFERROR(VLOOKUP($B45,产品库!$B$2:$F$5305,3,FALSE),"")))</f>
        <v/>
      </c>
      <c r="E45" s="21" t="n"/>
      <c r="F45" s="21">
        <f>IF(OR($E45="",$D45=""),"",ROUND($E45*$D45,3))</f>
        <v/>
      </c>
      <c r="G45" s="21" t="n"/>
      <c r="H45" s="21">
        <f>IF(OR($F45="",$G45=""),"",ROUND($F45*$G45,2))</f>
        <v/>
      </c>
      <c r="I45" s="9">
        <f>IF($B45="","",IFERROR(VLOOKUP($B45,产品库!$A$2:$F$5305,2,FALSE),IF(COUNTIF(产品库!$B$2:$B$5305,$B45)&gt;0,$B45,"")))</f>
        <v/>
      </c>
      <c r="J45" s="9" t="n"/>
      <c r="L45">
        <f>IF($B45="","",COUNT($L$18:$L44)+1)</f>
        <v/>
      </c>
    </row>
    <row r="46">
      <c r="A46" s="20" t="n">
        <v>3</v>
      </c>
      <c r="B46" s="9" t="n"/>
      <c r="C46" s="9">
        <f>IF($B46="","",IFERROR(VLOOKUP($B46,产品库!$A$2:$F$5305,3,FALSE),IFERROR(VLOOKUP($B46,产品库!$B$2:$F$5305,2,FALSE),"")))</f>
        <v/>
      </c>
      <c r="D46" s="21">
        <f>IF($B46="","",IFERROR(VLOOKUP($B46,产品库!$A$2:$F$5305,4,FALSE),IFERROR(VLOOKUP($B46,产品库!$B$2:$F$5305,3,FALSE),"")))</f>
        <v/>
      </c>
      <c r="E46" s="21" t="n"/>
      <c r="F46" s="21">
        <f>IF(OR($E46="",$D46=""),"",ROUND($E46*$D46,3))</f>
        <v/>
      </c>
      <c r="G46" s="21" t="n"/>
      <c r="H46" s="21">
        <f>IF(OR($F46="",$G46=""),"",ROUND($F46*$G46,2))</f>
        <v/>
      </c>
      <c r="I46" s="9">
        <f>IF($B46="","",IFERROR(VLOOKUP($B46,产品库!$A$2:$F$5305,2,FALSE),IF(COUNTIF(产品库!$B$2:$B$5305,$B46)&gt;0,$B46,"")))</f>
        <v/>
      </c>
      <c r="J46" s="9" t="n"/>
      <c r="L46">
        <f>IF($B46="","",COUNT($L$18:$L45)+1)</f>
        <v/>
      </c>
    </row>
    <row r="47">
      <c r="A47" s="20" t="n">
        <v>4</v>
      </c>
      <c r="B47" s="9" t="n"/>
      <c r="C47" s="9">
        <f>IF($B47="","",IFERROR(VLOOKUP($B47,产品库!$A$2:$F$5305,3,FALSE),IFERROR(VLOOKUP($B47,产品库!$B$2:$F$5305,2,FALSE),"")))</f>
        <v/>
      </c>
      <c r="D47" s="21">
        <f>IF($B47="","",IFERROR(VLOOKUP($B47,产品库!$A$2:$F$5305,4,FALSE),IFERROR(VLOOKUP($B47,产品库!$B$2:$F$5305,3,FALSE),"")))</f>
        <v/>
      </c>
      <c r="E47" s="21" t="n"/>
      <c r="F47" s="21">
        <f>IF(OR($E47="",$D47=""),"",ROUND($E47*$D47,3))</f>
        <v/>
      </c>
      <c r="G47" s="21" t="n"/>
      <c r="H47" s="21">
        <f>IF(OR($F47="",$G47=""),"",ROUND($F47*$G47,2))</f>
        <v/>
      </c>
      <c r="I47" s="9">
        <f>IF($B47="","",IFERROR(VLOOKUP($B47,产品库!$A$2:$F$5305,2,FALSE),IF(COUNTIF(产品库!$B$2:$B$5305,$B47)&gt;0,$B47,"")))</f>
        <v/>
      </c>
      <c r="J47" s="9" t="n"/>
      <c r="L47">
        <f>IF($B47="","",COUNT($L$18:$L46)+1)</f>
        <v/>
      </c>
    </row>
    <row r="48">
      <c r="A48" s="20" t="n">
        <v>5</v>
      </c>
      <c r="B48" s="9" t="n"/>
      <c r="C48" s="9">
        <f>IF($B48="","",IFERROR(VLOOKUP($B48,产品库!$A$2:$F$5305,3,FALSE),IFERROR(VLOOKUP($B48,产品库!$B$2:$F$5305,2,FALSE),"")))</f>
        <v/>
      </c>
      <c r="D48" s="21">
        <f>IF($B48="","",IFERROR(VLOOKUP($B48,产品库!$A$2:$F$5305,4,FALSE),IFERROR(VLOOKUP($B48,产品库!$B$2:$F$5305,3,FALSE),"")))</f>
        <v/>
      </c>
      <c r="E48" s="21" t="n"/>
      <c r="F48" s="21">
        <f>IF(OR($E48="",$D48=""),"",ROUND($E48*$D48,3))</f>
        <v/>
      </c>
      <c r="G48" s="21" t="n"/>
      <c r="H48" s="21">
        <f>IF(OR($F48="",$G48=""),"",ROUND($F48*$G48,2))</f>
        <v/>
      </c>
      <c r="I48" s="9">
        <f>IF($B48="","",IFERROR(VLOOKUP($B48,产品库!$A$2:$F$5305,2,FALSE),IF(COUNTIF(产品库!$B$2:$B$5305,$B48)&gt;0,$B48,"")))</f>
        <v/>
      </c>
      <c r="J48" s="9" t="n"/>
      <c r="L48">
        <f>IF($B48="","",COUNT($L$18:$L47)+1)</f>
        <v/>
      </c>
    </row>
    <row r="49">
      <c r="A49" s="20" t="n">
        <v>6</v>
      </c>
      <c r="B49" s="9" t="n"/>
      <c r="C49" s="9">
        <f>IF($B49="","",IFERROR(VLOOKUP($B49,产品库!$A$2:$F$5305,3,FALSE),IFERROR(VLOOKUP($B49,产品库!$B$2:$F$5305,2,FALSE),"")))</f>
        <v/>
      </c>
      <c r="D49" s="21">
        <f>IF($B49="","",IFERROR(VLOOKUP($B49,产品库!$A$2:$F$5305,4,FALSE),IFERROR(VLOOKUP($B49,产品库!$B$2:$F$5305,3,FALSE),"")))</f>
        <v/>
      </c>
      <c r="E49" s="21" t="n"/>
      <c r="F49" s="21">
        <f>IF(OR($E49="",$D49=""),"",ROUND($E49*$D49,3))</f>
        <v/>
      </c>
      <c r="G49" s="21" t="n"/>
      <c r="H49" s="21">
        <f>IF(OR($F49="",$G49=""),"",ROUND($F49*$G49,2))</f>
        <v/>
      </c>
      <c r="I49" s="9">
        <f>IF($B49="","",IFERROR(VLOOKUP($B49,产品库!$A$2:$F$5305,2,FALSE),IF(COUNTIF(产品库!$B$2:$B$5305,$B49)&gt;0,$B49,"")))</f>
        <v/>
      </c>
      <c r="J49" s="9" t="n"/>
      <c r="L49">
        <f>IF($B49="","",COUNT($L$18:$L48)+1)</f>
        <v/>
      </c>
    </row>
    <row r="50">
      <c r="A50" s="20" t="n">
        <v>7</v>
      </c>
      <c r="B50" s="9" t="n"/>
      <c r="C50" s="9">
        <f>IF($B50="","",IFERROR(VLOOKUP($B50,产品库!$A$2:$F$5305,3,FALSE),IFERROR(VLOOKUP($B50,产品库!$B$2:$F$5305,2,FALSE),"")))</f>
        <v/>
      </c>
      <c r="D50" s="21">
        <f>IF($B50="","",IFERROR(VLOOKUP($B50,产品库!$A$2:$F$5305,4,FALSE),IFERROR(VLOOKUP($B50,产品库!$B$2:$F$5305,3,FALSE),"")))</f>
        <v/>
      </c>
      <c r="E50" s="21" t="n"/>
      <c r="F50" s="21">
        <f>IF(OR($E50="",$D50=""),"",ROUND($E50*$D50,3))</f>
        <v/>
      </c>
      <c r="G50" s="21" t="n"/>
      <c r="H50" s="21">
        <f>IF(OR($F50="",$G50=""),"",ROUND($F50*$G50,2))</f>
        <v/>
      </c>
      <c r="I50" s="9">
        <f>IF($B50="","",IFERROR(VLOOKUP($B50,产品库!$A$2:$F$5305,2,FALSE),IF(COUNTIF(产品库!$B$2:$B$5305,$B50)&gt;0,$B50,"")))</f>
        <v/>
      </c>
      <c r="J50" s="9" t="n"/>
      <c r="L50">
        <f>IF($B50="","",COUNT($L$18:$L49)+1)</f>
        <v/>
      </c>
    </row>
    <row r="51">
      <c r="A51" s="20" t="n">
        <v>8</v>
      </c>
      <c r="B51" s="9" t="n"/>
      <c r="C51" s="9">
        <f>IF($B51="","",IFERROR(VLOOKUP($B51,产品库!$A$2:$F$5305,3,FALSE),IFERROR(VLOOKUP($B51,产品库!$B$2:$F$5305,2,FALSE),"")))</f>
        <v/>
      </c>
      <c r="D51" s="21">
        <f>IF($B51="","",IFERROR(VLOOKUP($B51,产品库!$A$2:$F$5305,4,FALSE),IFERROR(VLOOKUP($B51,产品库!$B$2:$F$5305,3,FALSE),"")))</f>
        <v/>
      </c>
      <c r="E51" s="21" t="n"/>
      <c r="F51" s="21">
        <f>IF(OR($E51="",$D51=""),"",ROUND($E51*$D51,3))</f>
        <v/>
      </c>
      <c r="G51" s="21" t="n"/>
      <c r="H51" s="21">
        <f>IF(OR($F51="",$G51=""),"",ROUND($F51*$G51,2))</f>
        <v/>
      </c>
      <c r="I51" s="9">
        <f>IF($B51="","",IFERROR(VLOOKUP($B51,产品库!$A$2:$F$5305,2,FALSE),IF(COUNTIF(产品库!$B$2:$B$5305,$B51)&gt;0,$B51,"")))</f>
        <v/>
      </c>
      <c r="J51" s="9" t="n"/>
      <c r="L51">
        <f>IF($B51="","",COUNT($L$18:$L50)+1)</f>
        <v/>
      </c>
    </row>
    <row r="52">
      <c r="A52" s="20" t="n">
        <v>9</v>
      </c>
      <c r="B52" s="9" t="n"/>
      <c r="C52" s="9">
        <f>IF($B52="","",IFERROR(VLOOKUP($B52,产品库!$A$2:$F$5305,3,FALSE),IFERROR(VLOOKUP($B52,产品库!$B$2:$F$5305,2,FALSE),"")))</f>
        <v/>
      </c>
      <c r="D52" s="21">
        <f>IF($B52="","",IFERROR(VLOOKUP($B52,产品库!$A$2:$F$5305,4,FALSE),IFERROR(VLOOKUP($B52,产品库!$B$2:$F$5305,3,FALSE),"")))</f>
        <v/>
      </c>
      <c r="E52" s="21" t="n"/>
      <c r="F52" s="21">
        <f>IF(OR($E52="",$D52=""),"",ROUND($E52*$D52,3))</f>
        <v/>
      </c>
      <c r="G52" s="21" t="n"/>
      <c r="H52" s="21">
        <f>IF(OR($F52="",$G52=""),"",ROUND($F52*$G52,2))</f>
        <v/>
      </c>
      <c r="I52" s="9">
        <f>IF($B52="","",IFERROR(VLOOKUP($B52,产品库!$A$2:$F$5305,2,FALSE),IF(COUNTIF(产品库!$B$2:$B$5305,$B52)&gt;0,$B52,"")))</f>
        <v/>
      </c>
      <c r="J52" s="9" t="n"/>
      <c r="L52">
        <f>IF($B52="","",COUNT($L$18:$L51)+1)</f>
        <v/>
      </c>
    </row>
    <row r="53">
      <c r="A53" s="20" t="n">
        <v>10</v>
      </c>
      <c r="B53" s="9" t="n"/>
      <c r="C53" s="9">
        <f>IF($B53="","",IFERROR(VLOOKUP($B53,产品库!$A$2:$F$5305,3,FALSE),IFERROR(VLOOKUP($B53,产品库!$B$2:$F$5305,2,FALSE),"")))</f>
        <v/>
      </c>
      <c r="D53" s="21">
        <f>IF($B53="","",IFERROR(VLOOKUP($B53,产品库!$A$2:$F$5305,4,FALSE),IFERROR(VLOOKUP($B53,产品库!$B$2:$F$5305,3,FALSE),"")))</f>
        <v/>
      </c>
      <c r="E53" s="21" t="n"/>
      <c r="F53" s="21">
        <f>IF(OR($E53="",$D53=""),"",ROUND($E53*$D53,3))</f>
        <v/>
      </c>
      <c r="G53" s="21" t="n"/>
      <c r="H53" s="21">
        <f>IF(OR($F53="",$G53=""),"",ROUND($F53*$G53,2))</f>
        <v/>
      </c>
      <c r="I53" s="9">
        <f>IF($B53="","",IFERROR(VLOOKUP($B53,产品库!$A$2:$F$5305,2,FALSE),IF(COUNTIF(产品库!$B$2:$B$5305,$B53)&gt;0,$B53,"")))</f>
        <v/>
      </c>
      <c r="J53" s="9" t="n"/>
      <c r="L53">
        <f>IF($B53="","",COUNT($L$18:$L52)+1)</f>
        <v/>
      </c>
    </row>
    <row r="54">
      <c r="A54" s="20" t="n">
        <v>11</v>
      </c>
      <c r="B54" s="9" t="n"/>
      <c r="C54" s="9">
        <f>IF($B54="","",IFERROR(VLOOKUP($B54,产品库!$A$2:$F$5305,3,FALSE),IFERROR(VLOOKUP($B54,产品库!$B$2:$F$5305,2,FALSE),"")))</f>
        <v/>
      </c>
      <c r="D54" s="21">
        <f>IF($B54="","",IFERROR(VLOOKUP($B54,产品库!$A$2:$F$5305,4,FALSE),IFERROR(VLOOKUP($B54,产品库!$B$2:$F$5305,3,FALSE),"")))</f>
        <v/>
      </c>
      <c r="E54" s="21" t="n"/>
      <c r="F54" s="21">
        <f>IF(OR($E54="",$D54=""),"",ROUND($E54*$D54,3))</f>
        <v/>
      </c>
      <c r="G54" s="21" t="n"/>
      <c r="H54" s="21">
        <f>IF(OR($F54="",$G54=""),"",ROUND($F54*$G54,2))</f>
        <v/>
      </c>
      <c r="I54" s="9">
        <f>IF($B54="","",IFERROR(VLOOKUP($B54,产品库!$A$2:$F$5305,2,FALSE),IF(COUNTIF(产品库!$B$2:$B$5305,$B54)&gt;0,$B54,"")))</f>
        <v/>
      </c>
      <c r="J54" s="9" t="n"/>
      <c r="L54">
        <f>IF($B54="","",COUNT($L$18:$L53)+1)</f>
        <v/>
      </c>
    </row>
    <row r="55">
      <c r="A55" s="20" t="n">
        <v>12</v>
      </c>
      <c r="B55" s="9" t="n"/>
      <c r="C55" s="9">
        <f>IF($B55="","",IFERROR(VLOOKUP($B55,产品库!$A$2:$F$5305,3,FALSE),IFERROR(VLOOKUP($B55,产品库!$B$2:$F$5305,2,FALSE),"")))</f>
        <v/>
      </c>
      <c r="D55" s="21">
        <f>IF($B55="","",IFERROR(VLOOKUP($B55,产品库!$A$2:$F$5305,4,FALSE),IFERROR(VLOOKUP($B55,产品库!$B$2:$F$5305,3,FALSE),"")))</f>
        <v/>
      </c>
      <c r="E55" s="21" t="n"/>
      <c r="F55" s="21">
        <f>IF(OR($E55="",$D55=""),"",ROUND($E55*$D55,3))</f>
        <v/>
      </c>
      <c r="G55" s="21" t="n"/>
      <c r="H55" s="21">
        <f>IF(OR($F55="",$G55=""),"",ROUND($F55*$G55,2))</f>
        <v/>
      </c>
      <c r="I55" s="9">
        <f>IF($B55="","",IFERROR(VLOOKUP($B55,产品库!$A$2:$F$5305,2,FALSE),IF(COUNTIF(产品库!$B$2:$B$5305,$B55)&gt;0,$B55,"")))</f>
        <v/>
      </c>
      <c r="J55" s="9" t="n"/>
      <c r="L55">
        <f>IF($B55="","",COUNT($L$18:$L54)+1)</f>
        <v/>
      </c>
    </row>
    <row r="56">
      <c r="A56" s="20" t="n">
        <v>13</v>
      </c>
      <c r="B56" s="9" t="n"/>
      <c r="C56" s="9">
        <f>IF($B56="","",IFERROR(VLOOKUP($B56,产品库!$A$2:$F$5305,3,FALSE),IFERROR(VLOOKUP($B56,产品库!$B$2:$F$5305,2,FALSE),"")))</f>
        <v/>
      </c>
      <c r="D56" s="21">
        <f>IF($B56="","",IFERROR(VLOOKUP($B56,产品库!$A$2:$F$5305,4,FALSE),IFERROR(VLOOKUP($B56,产品库!$B$2:$F$5305,3,FALSE),"")))</f>
        <v/>
      </c>
      <c r="E56" s="21" t="n"/>
      <c r="F56" s="21">
        <f>IF(OR($E56="",$D56=""),"",ROUND($E56*$D56,3))</f>
        <v/>
      </c>
      <c r="G56" s="21" t="n"/>
      <c r="H56" s="21">
        <f>IF(OR($F56="",$G56=""),"",ROUND($F56*$G56,2))</f>
        <v/>
      </c>
      <c r="I56" s="9">
        <f>IF($B56="","",IFERROR(VLOOKUP($B56,产品库!$A$2:$F$5305,2,FALSE),IF(COUNTIF(产品库!$B$2:$B$5305,$B56)&gt;0,$B56,"")))</f>
        <v/>
      </c>
      <c r="J56" s="9" t="n"/>
      <c r="L56">
        <f>IF($B56="","",COUNT($L$18:$L55)+1)</f>
        <v/>
      </c>
    </row>
    <row r="57">
      <c r="A57" s="20" t="n">
        <v>14</v>
      </c>
      <c r="B57" s="9" t="n"/>
      <c r="C57" s="9">
        <f>IF($B57="","",IFERROR(VLOOKUP($B57,产品库!$A$2:$F$5305,3,FALSE),IFERROR(VLOOKUP($B57,产品库!$B$2:$F$5305,2,FALSE),"")))</f>
        <v/>
      </c>
      <c r="D57" s="21">
        <f>IF($B57="","",IFERROR(VLOOKUP($B57,产品库!$A$2:$F$5305,4,FALSE),IFERROR(VLOOKUP($B57,产品库!$B$2:$F$5305,3,FALSE),"")))</f>
        <v/>
      </c>
      <c r="E57" s="21" t="n"/>
      <c r="F57" s="21">
        <f>IF(OR($E57="",$D57=""),"",ROUND($E57*$D57,3))</f>
        <v/>
      </c>
      <c r="G57" s="21" t="n"/>
      <c r="H57" s="21">
        <f>IF(OR($F57="",$G57=""),"",ROUND($F57*$G57,2))</f>
        <v/>
      </c>
      <c r="I57" s="9">
        <f>IF($B57="","",IFERROR(VLOOKUP($B57,产品库!$A$2:$F$5305,2,FALSE),IF(COUNTIF(产品库!$B$2:$B$5305,$B57)&gt;0,$B57,"")))</f>
        <v/>
      </c>
      <c r="J57" s="9" t="n"/>
      <c r="L57">
        <f>IF($B57="","",COUNT($L$18:$L56)+1)</f>
        <v/>
      </c>
    </row>
    <row r="58">
      <c r="A58" s="20" t="n">
        <v>15</v>
      </c>
      <c r="B58" s="9" t="n"/>
      <c r="C58" s="9">
        <f>IF($B58="","",IFERROR(VLOOKUP($B58,产品库!$A$2:$F$5305,3,FALSE),IFERROR(VLOOKUP($B58,产品库!$B$2:$F$5305,2,FALSE),"")))</f>
        <v/>
      </c>
      <c r="D58" s="21">
        <f>IF($B58="","",IFERROR(VLOOKUP($B58,产品库!$A$2:$F$5305,4,FALSE),IFERROR(VLOOKUP($B58,产品库!$B$2:$F$5305,3,FALSE),"")))</f>
        <v/>
      </c>
      <c r="E58" s="21" t="n"/>
      <c r="F58" s="21">
        <f>IF(OR($E58="",$D58=""),"",ROUND($E58*$D58,3))</f>
        <v/>
      </c>
      <c r="G58" s="21" t="n"/>
      <c r="H58" s="21">
        <f>IF(OR($F58="",$G58=""),"",ROUND($F58*$G58,2))</f>
        <v/>
      </c>
      <c r="I58" s="9">
        <f>IF($B58="","",IFERROR(VLOOKUP($B58,产品库!$A$2:$F$5305,2,FALSE),IF(COUNTIF(产品库!$B$2:$B$5305,$B58)&gt;0,$B58,"")))</f>
        <v/>
      </c>
      <c r="J58" s="9" t="n"/>
      <c r="L58">
        <f>IF($B58="","",COUNT($L$18:$L57)+1)</f>
        <v/>
      </c>
    </row>
    <row r="59">
      <c r="A59" s="20" t="n">
        <v>16</v>
      </c>
      <c r="B59" s="9" t="n"/>
      <c r="C59" s="9">
        <f>IF($B59="","",IFERROR(VLOOKUP($B59,产品库!$A$2:$F$5305,3,FALSE),IFERROR(VLOOKUP($B59,产品库!$B$2:$F$5305,2,FALSE),"")))</f>
        <v/>
      </c>
      <c r="D59" s="21">
        <f>IF($B59="","",IFERROR(VLOOKUP($B59,产品库!$A$2:$F$5305,4,FALSE),IFERROR(VLOOKUP($B59,产品库!$B$2:$F$5305,3,FALSE),"")))</f>
        <v/>
      </c>
      <c r="E59" s="21" t="n"/>
      <c r="F59" s="21">
        <f>IF(OR($E59="",$D59=""),"",ROUND($E59*$D59,3))</f>
        <v/>
      </c>
      <c r="G59" s="21" t="n"/>
      <c r="H59" s="21">
        <f>IF(OR($F59="",$G59=""),"",ROUND($F59*$G59,2))</f>
        <v/>
      </c>
      <c r="I59" s="9">
        <f>IF($B59="","",IFERROR(VLOOKUP($B59,产品库!$A$2:$F$5305,2,FALSE),IF(COUNTIF(产品库!$B$2:$B$5305,$B59)&gt;0,$B59,"")))</f>
        <v/>
      </c>
      <c r="J59" s="9" t="n"/>
      <c r="L59">
        <f>IF($B59="","",COUNT($L$18:$L58)+1)</f>
        <v/>
      </c>
    </row>
    <row r="60">
      <c r="A60" s="20" t="n">
        <v>17</v>
      </c>
      <c r="B60" s="9" t="n"/>
      <c r="C60" s="9">
        <f>IF($B60="","",IFERROR(VLOOKUP($B60,产品库!$A$2:$F$5305,3,FALSE),IFERROR(VLOOKUP($B60,产品库!$B$2:$F$5305,2,FALSE),"")))</f>
        <v/>
      </c>
      <c r="D60" s="21">
        <f>IF($B60="","",IFERROR(VLOOKUP($B60,产品库!$A$2:$F$5305,4,FALSE),IFERROR(VLOOKUP($B60,产品库!$B$2:$F$5305,3,FALSE),"")))</f>
        <v/>
      </c>
      <c r="E60" s="21" t="n"/>
      <c r="F60" s="21">
        <f>IF(OR($E60="",$D60=""),"",ROUND($E60*$D60,3))</f>
        <v/>
      </c>
      <c r="G60" s="21" t="n"/>
      <c r="H60" s="21">
        <f>IF(OR($F60="",$G60=""),"",ROUND($F60*$G60,2))</f>
        <v/>
      </c>
      <c r="I60" s="9">
        <f>IF($B60="","",IFERROR(VLOOKUP($B60,产品库!$A$2:$F$5305,2,FALSE),IF(COUNTIF(产品库!$B$2:$B$5305,$B60)&gt;0,$B60,"")))</f>
        <v/>
      </c>
      <c r="J60" s="9" t="n"/>
      <c r="L60">
        <f>IF($B60="","",COUNT($L$18:$L59)+1)</f>
        <v/>
      </c>
    </row>
    <row r="61">
      <c r="A61" s="20" t="n">
        <v>18</v>
      </c>
      <c r="B61" s="9" t="n"/>
      <c r="C61" s="9">
        <f>IF($B61="","",IFERROR(VLOOKUP($B61,产品库!$A$2:$F$5305,3,FALSE),IFERROR(VLOOKUP($B61,产品库!$B$2:$F$5305,2,FALSE),"")))</f>
        <v/>
      </c>
      <c r="D61" s="21">
        <f>IF($B61="","",IFERROR(VLOOKUP($B61,产品库!$A$2:$F$5305,4,FALSE),IFERROR(VLOOKUP($B61,产品库!$B$2:$F$5305,3,FALSE),"")))</f>
        <v/>
      </c>
      <c r="E61" s="21" t="n"/>
      <c r="F61" s="21">
        <f>IF(OR($E61="",$D61=""),"",ROUND($E61*$D61,3))</f>
        <v/>
      </c>
      <c r="G61" s="21" t="n"/>
      <c r="H61" s="21">
        <f>IF(OR($F61="",$G61=""),"",ROUND($F61*$G61,2))</f>
        <v/>
      </c>
      <c r="I61" s="9">
        <f>IF($B61="","",IFERROR(VLOOKUP($B61,产品库!$A$2:$F$5305,2,FALSE),IF(COUNTIF(产品库!$B$2:$B$5305,$B61)&gt;0,$B61,"")))</f>
        <v/>
      </c>
      <c r="J61" s="9" t="n"/>
      <c r="L61">
        <f>IF($B61="","",COUNT($L$18:$L60)+1)</f>
        <v/>
      </c>
    </row>
    <row r="62">
      <c r="A62" s="20" t="n">
        <v>19</v>
      </c>
      <c r="B62" s="9" t="n"/>
      <c r="C62" s="9">
        <f>IF($B62="","",IFERROR(VLOOKUP($B62,产品库!$A$2:$F$5305,3,FALSE),IFERROR(VLOOKUP($B62,产品库!$B$2:$F$5305,2,FALSE),"")))</f>
        <v/>
      </c>
      <c r="D62" s="21">
        <f>IF($B62="","",IFERROR(VLOOKUP($B62,产品库!$A$2:$F$5305,4,FALSE),IFERROR(VLOOKUP($B62,产品库!$B$2:$F$5305,3,FALSE),"")))</f>
        <v/>
      </c>
      <c r="E62" s="21" t="n"/>
      <c r="F62" s="21">
        <f>IF(OR($E62="",$D62=""),"",ROUND($E62*$D62,3))</f>
        <v/>
      </c>
      <c r="G62" s="21" t="n"/>
      <c r="H62" s="21">
        <f>IF(OR($F62="",$G62=""),"",ROUND($F62*$G62,2))</f>
        <v/>
      </c>
      <c r="I62" s="9">
        <f>IF($B62="","",IFERROR(VLOOKUP($B62,产品库!$A$2:$F$5305,2,FALSE),IF(COUNTIF(产品库!$B$2:$B$5305,$B62)&gt;0,$B62,"")))</f>
        <v/>
      </c>
      <c r="J62" s="9" t="n"/>
      <c r="L62">
        <f>IF($B62="","",COUNT($L$18:$L61)+1)</f>
        <v/>
      </c>
    </row>
    <row r="63">
      <c r="A63" s="20" t="n">
        <v>20</v>
      </c>
      <c r="B63" s="9" t="n"/>
      <c r="C63" s="9">
        <f>IF($B63="","",IFERROR(VLOOKUP($B63,产品库!$A$2:$F$5305,3,FALSE),IFERROR(VLOOKUP($B63,产品库!$B$2:$F$5305,2,FALSE),"")))</f>
        <v/>
      </c>
      <c r="D63" s="21">
        <f>IF($B63="","",IFERROR(VLOOKUP($B63,产品库!$A$2:$F$5305,4,FALSE),IFERROR(VLOOKUP($B63,产品库!$B$2:$F$5305,3,FALSE),"")))</f>
        <v/>
      </c>
      <c r="E63" s="21" t="n"/>
      <c r="F63" s="21">
        <f>IF(OR($E63="",$D63=""),"",ROUND($E63*$D63,3))</f>
        <v/>
      </c>
      <c r="G63" s="21" t="n"/>
      <c r="H63" s="21">
        <f>IF(OR($F63="",$G63=""),"",ROUND($F63*$G63,2))</f>
        <v/>
      </c>
      <c r="I63" s="9">
        <f>IF($B63="","",IFERROR(VLOOKUP($B63,产品库!$A$2:$F$5305,2,FALSE),IF(COUNTIF(产品库!$B$2:$B$5305,$B63)&gt;0,$B63,"")))</f>
        <v/>
      </c>
      <c r="J63" s="9" t="n"/>
      <c r="L63">
        <f>IF($B63="","",COUNT($L$18:$L62)+1)</f>
        <v/>
      </c>
    </row>
    <row r="64">
      <c r="A64" s="22" t="n"/>
      <c r="B64" s="23" t="inlineStr">
        <is>
          <t>小计</t>
        </is>
      </c>
      <c r="C64" s="22" t="n"/>
      <c r="D64" s="22" t="n"/>
      <c r="E64" s="23">
        <f>SUM(E44:E63)</f>
        <v/>
      </c>
      <c r="F64" s="23">
        <f>SUM(F44:F63)</f>
        <v/>
      </c>
      <c r="G64" s="22" t="n"/>
      <c r="H64" s="23">
        <f>SUM(H44:H63)</f>
        <v/>
      </c>
      <c r="I64" s="22" t="n"/>
      <c r="J64" s="22" t="n"/>
    </row>
    <row r="66" ht="22" customHeight="1">
      <c r="A66" s="14" t="inlineStr">
        <is>
          <t>第3组</t>
        </is>
      </c>
      <c r="B66" s="15" t="inlineStr"/>
      <c r="C66" s="9" t="n"/>
      <c r="D66" s="16" t="inlineStr">
        <is>
          <t>🔍 搜产品</t>
        </is>
      </c>
      <c r="E66" s="8" t="inlineStr"/>
      <c r="F66" s="9" t="n"/>
      <c r="G66" s="17" t="inlineStr">
        <is>
          <t>← 先选公司，再搜产品，最后点下拉</t>
        </is>
      </c>
      <c r="H66" s="9" t="n"/>
      <c r="I66" s="9" t="n"/>
      <c r="J66" s="18">
        <f>IF($B66="","先选销售公司","匹配 "&amp;'搜索'!J$1&amp;" 条")</f>
        <v/>
      </c>
    </row>
    <row r="67" ht="30" customHeight="1">
      <c r="A67" s="19" t="inlineStr">
        <is>
          <t>序号</t>
        </is>
      </c>
      <c r="B67" s="19" t="inlineStr">
        <is>
          <t>产品名称</t>
        </is>
      </c>
      <c r="C67" s="19" t="inlineStr">
        <is>
          <t>包装规格</t>
        </is>
      </c>
      <c r="D67" s="19" t="inlineStr">
        <is>
          <t>单件重量(kg/箱)</t>
        </is>
      </c>
      <c r="E67" s="19" t="inlineStr">
        <is>
          <t>数量（箱）</t>
        </is>
      </c>
      <c r="F67" s="19" t="inlineStr">
        <is>
          <t>重量（kg）</t>
        </is>
      </c>
      <c r="G67" s="19" t="inlineStr">
        <is>
          <t>单价（元/kg）</t>
        </is>
      </c>
      <c r="H67" s="19" t="inlineStr">
        <is>
          <t>金额（元）</t>
        </is>
      </c>
      <c r="I67" s="19" t="inlineStr">
        <is>
          <t>物料编码</t>
        </is>
      </c>
      <c r="J67" s="19" t="inlineStr">
        <is>
          <t>装车地点</t>
        </is>
      </c>
    </row>
    <row r="68">
      <c r="A68" s="20" t="n">
        <v>1</v>
      </c>
      <c r="B68" s="9" t="n"/>
      <c r="C68" s="9">
        <f>IF($B68="","",IFERROR(VLOOKUP($B68,产品库!$A$2:$F$5305,3,FALSE),IFERROR(VLOOKUP($B68,产品库!$B$2:$F$5305,2,FALSE),"")))</f>
        <v/>
      </c>
      <c r="D68" s="21">
        <f>IF($B68="","",IFERROR(VLOOKUP($B68,产品库!$A$2:$F$5305,4,FALSE),IFERROR(VLOOKUP($B68,产品库!$B$2:$F$5305,3,FALSE),"")))</f>
        <v/>
      </c>
      <c r="E68" s="21" t="n"/>
      <c r="F68" s="21">
        <f>IF(OR($E68="",$D68=""),"",ROUND($E68*$D68,3))</f>
        <v/>
      </c>
      <c r="G68" s="21" t="n"/>
      <c r="H68" s="21">
        <f>IF(OR($F68="",$G68=""),"",ROUND($F68*$G68,2))</f>
        <v/>
      </c>
      <c r="I68" s="9">
        <f>IF($B68="","",IFERROR(VLOOKUP($B68,产品库!$A$2:$F$5305,2,FALSE),IF(COUNTIF(产品库!$B$2:$B$5305,$B68)&gt;0,$B68,"")))</f>
        <v/>
      </c>
      <c r="J68" s="9" t="n"/>
      <c r="L68">
        <f>IF($B68="","",COUNT($L$18:$L67)+1)</f>
        <v/>
      </c>
    </row>
    <row r="69">
      <c r="A69" s="20" t="n">
        <v>2</v>
      </c>
      <c r="B69" s="9" t="n"/>
      <c r="C69" s="9">
        <f>IF($B69="","",IFERROR(VLOOKUP($B69,产品库!$A$2:$F$5305,3,FALSE),IFERROR(VLOOKUP($B69,产品库!$B$2:$F$5305,2,FALSE),"")))</f>
        <v/>
      </c>
      <c r="D69" s="21">
        <f>IF($B69="","",IFERROR(VLOOKUP($B69,产品库!$A$2:$F$5305,4,FALSE),IFERROR(VLOOKUP($B69,产品库!$B$2:$F$5305,3,FALSE),"")))</f>
        <v/>
      </c>
      <c r="E69" s="21" t="n"/>
      <c r="F69" s="21">
        <f>IF(OR($E69="",$D69=""),"",ROUND($E69*$D69,3))</f>
        <v/>
      </c>
      <c r="G69" s="21" t="n"/>
      <c r="H69" s="21">
        <f>IF(OR($F69="",$G69=""),"",ROUND($F69*$G69,2))</f>
        <v/>
      </c>
      <c r="I69" s="9">
        <f>IF($B69="","",IFERROR(VLOOKUP($B69,产品库!$A$2:$F$5305,2,FALSE),IF(COUNTIF(产品库!$B$2:$B$5305,$B69)&gt;0,$B69,"")))</f>
        <v/>
      </c>
      <c r="J69" s="9" t="n"/>
      <c r="L69">
        <f>IF($B69="","",COUNT($L$18:$L68)+1)</f>
        <v/>
      </c>
    </row>
    <row r="70">
      <c r="A70" s="20" t="n">
        <v>3</v>
      </c>
      <c r="B70" s="9" t="n"/>
      <c r="C70" s="9">
        <f>IF($B70="","",IFERROR(VLOOKUP($B70,产品库!$A$2:$F$5305,3,FALSE),IFERROR(VLOOKUP($B70,产品库!$B$2:$F$5305,2,FALSE),"")))</f>
        <v/>
      </c>
      <c r="D70" s="21">
        <f>IF($B70="","",IFERROR(VLOOKUP($B70,产品库!$A$2:$F$5305,4,FALSE),IFERROR(VLOOKUP($B70,产品库!$B$2:$F$5305,3,FALSE),"")))</f>
        <v/>
      </c>
      <c r="E70" s="21" t="n"/>
      <c r="F70" s="21">
        <f>IF(OR($E70="",$D70=""),"",ROUND($E70*$D70,3))</f>
        <v/>
      </c>
      <c r="G70" s="21" t="n"/>
      <c r="H70" s="21">
        <f>IF(OR($F70="",$G70=""),"",ROUND($F70*$G70,2))</f>
        <v/>
      </c>
      <c r="I70" s="9">
        <f>IF($B70="","",IFERROR(VLOOKUP($B70,产品库!$A$2:$F$5305,2,FALSE),IF(COUNTIF(产品库!$B$2:$B$5305,$B70)&gt;0,$B70,"")))</f>
        <v/>
      </c>
      <c r="J70" s="9" t="n"/>
      <c r="L70">
        <f>IF($B70="","",COUNT($L$18:$L69)+1)</f>
        <v/>
      </c>
    </row>
    <row r="71">
      <c r="A71" s="20" t="n">
        <v>4</v>
      </c>
      <c r="B71" s="9" t="n"/>
      <c r="C71" s="9">
        <f>IF($B71="","",IFERROR(VLOOKUP($B71,产品库!$A$2:$F$5305,3,FALSE),IFERROR(VLOOKUP($B71,产品库!$B$2:$F$5305,2,FALSE),"")))</f>
        <v/>
      </c>
      <c r="D71" s="21">
        <f>IF($B71="","",IFERROR(VLOOKUP($B71,产品库!$A$2:$F$5305,4,FALSE),IFERROR(VLOOKUP($B71,产品库!$B$2:$F$5305,3,FALSE),"")))</f>
        <v/>
      </c>
      <c r="E71" s="21" t="n"/>
      <c r="F71" s="21">
        <f>IF(OR($E71="",$D71=""),"",ROUND($E71*$D71,3))</f>
        <v/>
      </c>
      <c r="G71" s="21" t="n"/>
      <c r="H71" s="21">
        <f>IF(OR($F71="",$G71=""),"",ROUND($F71*$G71,2))</f>
        <v/>
      </c>
      <c r="I71" s="9">
        <f>IF($B71="","",IFERROR(VLOOKUP($B71,产品库!$A$2:$F$5305,2,FALSE),IF(COUNTIF(产品库!$B$2:$B$5305,$B71)&gt;0,$B71,"")))</f>
        <v/>
      </c>
      <c r="J71" s="9" t="n"/>
      <c r="L71">
        <f>IF($B71="","",COUNT($L$18:$L70)+1)</f>
        <v/>
      </c>
    </row>
    <row r="72">
      <c r="A72" s="20" t="n">
        <v>5</v>
      </c>
      <c r="B72" s="9" t="n"/>
      <c r="C72" s="9">
        <f>IF($B72="","",IFERROR(VLOOKUP($B72,产品库!$A$2:$F$5305,3,FALSE),IFERROR(VLOOKUP($B72,产品库!$B$2:$F$5305,2,FALSE),"")))</f>
        <v/>
      </c>
      <c r="D72" s="21">
        <f>IF($B72="","",IFERROR(VLOOKUP($B72,产品库!$A$2:$F$5305,4,FALSE),IFERROR(VLOOKUP($B72,产品库!$B$2:$F$5305,3,FALSE),"")))</f>
        <v/>
      </c>
      <c r="E72" s="21" t="n"/>
      <c r="F72" s="21">
        <f>IF(OR($E72="",$D72=""),"",ROUND($E72*$D72,3))</f>
        <v/>
      </c>
      <c r="G72" s="21" t="n"/>
      <c r="H72" s="21">
        <f>IF(OR($F72="",$G72=""),"",ROUND($F72*$G72,2))</f>
        <v/>
      </c>
      <c r="I72" s="9">
        <f>IF($B72="","",IFERROR(VLOOKUP($B72,产品库!$A$2:$F$5305,2,FALSE),IF(COUNTIF(产品库!$B$2:$B$5305,$B72)&gt;0,$B72,"")))</f>
        <v/>
      </c>
      <c r="J72" s="9" t="n"/>
      <c r="L72">
        <f>IF($B72="","",COUNT($L$18:$L71)+1)</f>
        <v/>
      </c>
    </row>
    <row r="73">
      <c r="A73" s="20" t="n">
        <v>6</v>
      </c>
      <c r="B73" s="9" t="n"/>
      <c r="C73" s="9">
        <f>IF($B73="","",IFERROR(VLOOKUP($B73,产品库!$A$2:$F$5305,3,FALSE),IFERROR(VLOOKUP($B73,产品库!$B$2:$F$5305,2,FALSE),"")))</f>
        <v/>
      </c>
      <c r="D73" s="21">
        <f>IF($B73="","",IFERROR(VLOOKUP($B73,产品库!$A$2:$F$5305,4,FALSE),IFERROR(VLOOKUP($B73,产品库!$B$2:$F$5305,3,FALSE),"")))</f>
        <v/>
      </c>
      <c r="E73" s="21" t="n"/>
      <c r="F73" s="21">
        <f>IF(OR($E73="",$D73=""),"",ROUND($E73*$D73,3))</f>
        <v/>
      </c>
      <c r="G73" s="21" t="n"/>
      <c r="H73" s="21">
        <f>IF(OR($F73="",$G73=""),"",ROUND($F73*$G73,2))</f>
        <v/>
      </c>
      <c r="I73" s="9">
        <f>IF($B73="","",IFERROR(VLOOKUP($B73,产品库!$A$2:$F$5305,2,FALSE),IF(COUNTIF(产品库!$B$2:$B$5305,$B73)&gt;0,$B73,"")))</f>
        <v/>
      </c>
      <c r="J73" s="9" t="n"/>
      <c r="L73">
        <f>IF($B73="","",COUNT($L$18:$L72)+1)</f>
        <v/>
      </c>
    </row>
    <row r="74">
      <c r="A74" s="20" t="n">
        <v>7</v>
      </c>
      <c r="B74" s="9" t="n"/>
      <c r="C74" s="9">
        <f>IF($B74="","",IFERROR(VLOOKUP($B74,产品库!$A$2:$F$5305,3,FALSE),IFERROR(VLOOKUP($B74,产品库!$B$2:$F$5305,2,FALSE),"")))</f>
        <v/>
      </c>
      <c r="D74" s="21">
        <f>IF($B74="","",IFERROR(VLOOKUP($B74,产品库!$A$2:$F$5305,4,FALSE),IFERROR(VLOOKUP($B74,产品库!$B$2:$F$5305,3,FALSE),"")))</f>
        <v/>
      </c>
      <c r="E74" s="21" t="n"/>
      <c r="F74" s="21">
        <f>IF(OR($E74="",$D74=""),"",ROUND($E74*$D74,3))</f>
        <v/>
      </c>
      <c r="G74" s="21" t="n"/>
      <c r="H74" s="21">
        <f>IF(OR($F74="",$G74=""),"",ROUND($F74*$G74,2))</f>
        <v/>
      </c>
      <c r="I74" s="9">
        <f>IF($B74="","",IFERROR(VLOOKUP($B74,产品库!$A$2:$F$5305,2,FALSE),IF(COUNTIF(产品库!$B$2:$B$5305,$B74)&gt;0,$B74,"")))</f>
        <v/>
      </c>
      <c r="J74" s="9" t="n"/>
      <c r="L74">
        <f>IF($B74="","",COUNT($L$18:$L73)+1)</f>
        <v/>
      </c>
    </row>
    <row r="75">
      <c r="A75" s="20" t="n">
        <v>8</v>
      </c>
      <c r="B75" s="9" t="n"/>
      <c r="C75" s="9">
        <f>IF($B75="","",IFERROR(VLOOKUP($B75,产品库!$A$2:$F$5305,3,FALSE),IFERROR(VLOOKUP($B75,产品库!$B$2:$F$5305,2,FALSE),"")))</f>
        <v/>
      </c>
      <c r="D75" s="21">
        <f>IF($B75="","",IFERROR(VLOOKUP($B75,产品库!$A$2:$F$5305,4,FALSE),IFERROR(VLOOKUP($B75,产品库!$B$2:$F$5305,3,FALSE),"")))</f>
        <v/>
      </c>
      <c r="E75" s="21" t="n"/>
      <c r="F75" s="21">
        <f>IF(OR($E75="",$D75=""),"",ROUND($E75*$D75,3))</f>
        <v/>
      </c>
      <c r="G75" s="21" t="n"/>
      <c r="H75" s="21">
        <f>IF(OR($F75="",$G75=""),"",ROUND($F75*$G75,2))</f>
        <v/>
      </c>
      <c r="I75" s="9">
        <f>IF($B75="","",IFERROR(VLOOKUP($B75,产品库!$A$2:$F$5305,2,FALSE),IF(COUNTIF(产品库!$B$2:$B$5305,$B75)&gt;0,$B75,"")))</f>
        <v/>
      </c>
      <c r="J75" s="9" t="n"/>
      <c r="L75">
        <f>IF($B75="","",COUNT($L$18:$L74)+1)</f>
        <v/>
      </c>
    </row>
    <row r="76">
      <c r="A76" s="20" t="n">
        <v>9</v>
      </c>
      <c r="B76" s="9" t="n"/>
      <c r="C76" s="9">
        <f>IF($B76="","",IFERROR(VLOOKUP($B76,产品库!$A$2:$F$5305,3,FALSE),IFERROR(VLOOKUP($B76,产品库!$B$2:$F$5305,2,FALSE),"")))</f>
        <v/>
      </c>
      <c r="D76" s="21">
        <f>IF($B76="","",IFERROR(VLOOKUP($B76,产品库!$A$2:$F$5305,4,FALSE),IFERROR(VLOOKUP($B76,产品库!$B$2:$F$5305,3,FALSE),"")))</f>
        <v/>
      </c>
      <c r="E76" s="21" t="n"/>
      <c r="F76" s="21">
        <f>IF(OR($E76="",$D76=""),"",ROUND($E76*$D76,3))</f>
        <v/>
      </c>
      <c r="G76" s="21" t="n"/>
      <c r="H76" s="21">
        <f>IF(OR($F76="",$G76=""),"",ROUND($F76*$G76,2))</f>
        <v/>
      </c>
      <c r="I76" s="9">
        <f>IF($B76="","",IFERROR(VLOOKUP($B76,产品库!$A$2:$F$5305,2,FALSE),IF(COUNTIF(产品库!$B$2:$B$5305,$B76)&gt;0,$B76,"")))</f>
        <v/>
      </c>
      <c r="J76" s="9" t="n"/>
      <c r="L76">
        <f>IF($B76="","",COUNT($L$18:$L75)+1)</f>
        <v/>
      </c>
    </row>
    <row r="77">
      <c r="A77" s="20" t="n">
        <v>10</v>
      </c>
      <c r="B77" s="9" t="n"/>
      <c r="C77" s="9">
        <f>IF($B77="","",IFERROR(VLOOKUP($B77,产品库!$A$2:$F$5305,3,FALSE),IFERROR(VLOOKUP($B77,产品库!$B$2:$F$5305,2,FALSE),"")))</f>
        <v/>
      </c>
      <c r="D77" s="21">
        <f>IF($B77="","",IFERROR(VLOOKUP($B77,产品库!$A$2:$F$5305,4,FALSE),IFERROR(VLOOKUP($B77,产品库!$B$2:$F$5305,3,FALSE),"")))</f>
        <v/>
      </c>
      <c r="E77" s="21" t="n"/>
      <c r="F77" s="21">
        <f>IF(OR($E77="",$D77=""),"",ROUND($E77*$D77,3))</f>
        <v/>
      </c>
      <c r="G77" s="21" t="n"/>
      <c r="H77" s="21">
        <f>IF(OR($F77="",$G77=""),"",ROUND($F77*$G77,2))</f>
        <v/>
      </c>
      <c r="I77" s="9">
        <f>IF($B77="","",IFERROR(VLOOKUP($B77,产品库!$A$2:$F$5305,2,FALSE),IF(COUNTIF(产品库!$B$2:$B$5305,$B77)&gt;0,$B77,"")))</f>
        <v/>
      </c>
      <c r="J77" s="9" t="n"/>
      <c r="L77">
        <f>IF($B77="","",COUNT($L$18:$L76)+1)</f>
        <v/>
      </c>
    </row>
    <row r="78">
      <c r="A78" s="20" t="n">
        <v>11</v>
      </c>
      <c r="B78" s="9" t="n"/>
      <c r="C78" s="9">
        <f>IF($B78="","",IFERROR(VLOOKUP($B78,产品库!$A$2:$F$5305,3,FALSE),IFERROR(VLOOKUP($B78,产品库!$B$2:$F$5305,2,FALSE),"")))</f>
        <v/>
      </c>
      <c r="D78" s="21">
        <f>IF($B78="","",IFERROR(VLOOKUP($B78,产品库!$A$2:$F$5305,4,FALSE),IFERROR(VLOOKUP($B78,产品库!$B$2:$F$5305,3,FALSE),"")))</f>
        <v/>
      </c>
      <c r="E78" s="21" t="n"/>
      <c r="F78" s="21">
        <f>IF(OR($E78="",$D78=""),"",ROUND($E78*$D78,3))</f>
        <v/>
      </c>
      <c r="G78" s="21" t="n"/>
      <c r="H78" s="21">
        <f>IF(OR($F78="",$G78=""),"",ROUND($F78*$G78,2))</f>
        <v/>
      </c>
      <c r="I78" s="9">
        <f>IF($B78="","",IFERROR(VLOOKUP($B78,产品库!$A$2:$F$5305,2,FALSE),IF(COUNTIF(产品库!$B$2:$B$5305,$B78)&gt;0,$B78,"")))</f>
        <v/>
      </c>
      <c r="J78" s="9" t="n"/>
      <c r="L78">
        <f>IF($B78="","",COUNT($L$18:$L77)+1)</f>
        <v/>
      </c>
    </row>
    <row r="79">
      <c r="A79" s="20" t="n">
        <v>12</v>
      </c>
      <c r="B79" s="9" t="n"/>
      <c r="C79" s="9">
        <f>IF($B79="","",IFERROR(VLOOKUP($B79,产品库!$A$2:$F$5305,3,FALSE),IFERROR(VLOOKUP($B79,产品库!$B$2:$F$5305,2,FALSE),"")))</f>
        <v/>
      </c>
      <c r="D79" s="21">
        <f>IF($B79="","",IFERROR(VLOOKUP($B79,产品库!$A$2:$F$5305,4,FALSE),IFERROR(VLOOKUP($B79,产品库!$B$2:$F$5305,3,FALSE),"")))</f>
        <v/>
      </c>
      <c r="E79" s="21" t="n"/>
      <c r="F79" s="21">
        <f>IF(OR($E79="",$D79=""),"",ROUND($E79*$D79,3))</f>
        <v/>
      </c>
      <c r="G79" s="21" t="n"/>
      <c r="H79" s="21">
        <f>IF(OR($F79="",$G79=""),"",ROUND($F79*$G79,2))</f>
        <v/>
      </c>
      <c r="I79" s="9">
        <f>IF($B79="","",IFERROR(VLOOKUP($B79,产品库!$A$2:$F$5305,2,FALSE),IF(COUNTIF(产品库!$B$2:$B$5305,$B79)&gt;0,$B79,"")))</f>
        <v/>
      </c>
      <c r="J79" s="9" t="n"/>
      <c r="L79">
        <f>IF($B79="","",COUNT($L$18:$L78)+1)</f>
        <v/>
      </c>
    </row>
    <row r="80">
      <c r="A80" s="20" t="n">
        <v>13</v>
      </c>
      <c r="B80" s="9" t="n"/>
      <c r="C80" s="9">
        <f>IF($B80="","",IFERROR(VLOOKUP($B80,产品库!$A$2:$F$5305,3,FALSE),IFERROR(VLOOKUP($B80,产品库!$B$2:$F$5305,2,FALSE),"")))</f>
        <v/>
      </c>
      <c r="D80" s="21">
        <f>IF($B80="","",IFERROR(VLOOKUP($B80,产品库!$A$2:$F$5305,4,FALSE),IFERROR(VLOOKUP($B80,产品库!$B$2:$F$5305,3,FALSE),"")))</f>
        <v/>
      </c>
      <c r="E80" s="21" t="n"/>
      <c r="F80" s="21">
        <f>IF(OR($E80="",$D80=""),"",ROUND($E80*$D80,3))</f>
        <v/>
      </c>
      <c r="G80" s="21" t="n"/>
      <c r="H80" s="21">
        <f>IF(OR($F80="",$G80=""),"",ROUND($F80*$G80,2))</f>
        <v/>
      </c>
      <c r="I80" s="9">
        <f>IF($B80="","",IFERROR(VLOOKUP($B80,产品库!$A$2:$F$5305,2,FALSE),IF(COUNTIF(产品库!$B$2:$B$5305,$B80)&gt;0,$B80,"")))</f>
        <v/>
      </c>
      <c r="J80" s="9" t="n"/>
      <c r="L80">
        <f>IF($B80="","",COUNT($L$18:$L79)+1)</f>
        <v/>
      </c>
    </row>
    <row r="81">
      <c r="A81" s="20" t="n">
        <v>14</v>
      </c>
      <c r="B81" s="9" t="n"/>
      <c r="C81" s="9">
        <f>IF($B81="","",IFERROR(VLOOKUP($B81,产品库!$A$2:$F$5305,3,FALSE),IFERROR(VLOOKUP($B81,产品库!$B$2:$F$5305,2,FALSE),"")))</f>
        <v/>
      </c>
      <c r="D81" s="21">
        <f>IF($B81="","",IFERROR(VLOOKUP($B81,产品库!$A$2:$F$5305,4,FALSE),IFERROR(VLOOKUP($B81,产品库!$B$2:$F$5305,3,FALSE),"")))</f>
        <v/>
      </c>
      <c r="E81" s="21" t="n"/>
      <c r="F81" s="21">
        <f>IF(OR($E81="",$D81=""),"",ROUND($E81*$D81,3))</f>
        <v/>
      </c>
      <c r="G81" s="21" t="n"/>
      <c r="H81" s="21">
        <f>IF(OR($F81="",$G81=""),"",ROUND($F81*$G81,2))</f>
        <v/>
      </c>
      <c r="I81" s="9">
        <f>IF($B81="","",IFERROR(VLOOKUP($B81,产品库!$A$2:$F$5305,2,FALSE),IF(COUNTIF(产品库!$B$2:$B$5305,$B81)&gt;0,$B81,"")))</f>
        <v/>
      </c>
      <c r="J81" s="9" t="n"/>
      <c r="L81">
        <f>IF($B81="","",COUNT($L$18:$L80)+1)</f>
        <v/>
      </c>
    </row>
    <row r="82">
      <c r="A82" s="20" t="n">
        <v>15</v>
      </c>
      <c r="B82" s="9" t="n"/>
      <c r="C82" s="9">
        <f>IF($B82="","",IFERROR(VLOOKUP($B82,产品库!$A$2:$F$5305,3,FALSE),IFERROR(VLOOKUP($B82,产品库!$B$2:$F$5305,2,FALSE),"")))</f>
        <v/>
      </c>
      <c r="D82" s="21">
        <f>IF($B82="","",IFERROR(VLOOKUP($B82,产品库!$A$2:$F$5305,4,FALSE),IFERROR(VLOOKUP($B82,产品库!$B$2:$F$5305,3,FALSE),"")))</f>
        <v/>
      </c>
      <c r="E82" s="21" t="n"/>
      <c r="F82" s="21">
        <f>IF(OR($E82="",$D82=""),"",ROUND($E82*$D82,3))</f>
        <v/>
      </c>
      <c r="G82" s="21" t="n"/>
      <c r="H82" s="21">
        <f>IF(OR($F82="",$G82=""),"",ROUND($F82*$G82,2))</f>
        <v/>
      </c>
      <c r="I82" s="9">
        <f>IF($B82="","",IFERROR(VLOOKUP($B82,产品库!$A$2:$F$5305,2,FALSE),IF(COUNTIF(产品库!$B$2:$B$5305,$B82)&gt;0,$B82,"")))</f>
        <v/>
      </c>
      <c r="J82" s="9" t="n"/>
      <c r="L82">
        <f>IF($B82="","",COUNT($L$18:$L81)+1)</f>
        <v/>
      </c>
    </row>
    <row r="83">
      <c r="A83" s="20" t="n">
        <v>16</v>
      </c>
      <c r="B83" s="9" t="n"/>
      <c r="C83" s="9">
        <f>IF($B83="","",IFERROR(VLOOKUP($B83,产品库!$A$2:$F$5305,3,FALSE),IFERROR(VLOOKUP($B83,产品库!$B$2:$F$5305,2,FALSE),"")))</f>
        <v/>
      </c>
      <c r="D83" s="21">
        <f>IF($B83="","",IFERROR(VLOOKUP($B83,产品库!$A$2:$F$5305,4,FALSE),IFERROR(VLOOKUP($B83,产品库!$B$2:$F$5305,3,FALSE),"")))</f>
        <v/>
      </c>
      <c r="E83" s="21" t="n"/>
      <c r="F83" s="21">
        <f>IF(OR($E83="",$D83=""),"",ROUND($E83*$D83,3))</f>
        <v/>
      </c>
      <c r="G83" s="21" t="n"/>
      <c r="H83" s="21">
        <f>IF(OR($F83="",$G83=""),"",ROUND($F83*$G83,2))</f>
        <v/>
      </c>
      <c r="I83" s="9">
        <f>IF($B83="","",IFERROR(VLOOKUP($B83,产品库!$A$2:$F$5305,2,FALSE),IF(COUNTIF(产品库!$B$2:$B$5305,$B83)&gt;0,$B83,"")))</f>
        <v/>
      </c>
      <c r="J83" s="9" t="n"/>
      <c r="L83">
        <f>IF($B83="","",COUNT($L$18:$L82)+1)</f>
        <v/>
      </c>
    </row>
    <row r="84">
      <c r="A84" s="20" t="n">
        <v>17</v>
      </c>
      <c r="B84" s="9" t="n"/>
      <c r="C84" s="9">
        <f>IF($B84="","",IFERROR(VLOOKUP($B84,产品库!$A$2:$F$5305,3,FALSE),IFERROR(VLOOKUP($B84,产品库!$B$2:$F$5305,2,FALSE),"")))</f>
        <v/>
      </c>
      <c r="D84" s="21">
        <f>IF($B84="","",IFERROR(VLOOKUP($B84,产品库!$A$2:$F$5305,4,FALSE),IFERROR(VLOOKUP($B84,产品库!$B$2:$F$5305,3,FALSE),"")))</f>
        <v/>
      </c>
      <c r="E84" s="21" t="n"/>
      <c r="F84" s="21">
        <f>IF(OR($E84="",$D84=""),"",ROUND($E84*$D84,3))</f>
        <v/>
      </c>
      <c r="G84" s="21" t="n"/>
      <c r="H84" s="21">
        <f>IF(OR($F84="",$G84=""),"",ROUND($F84*$G84,2))</f>
        <v/>
      </c>
      <c r="I84" s="9">
        <f>IF($B84="","",IFERROR(VLOOKUP($B84,产品库!$A$2:$F$5305,2,FALSE),IF(COUNTIF(产品库!$B$2:$B$5305,$B84)&gt;0,$B84,"")))</f>
        <v/>
      </c>
      <c r="J84" s="9" t="n"/>
      <c r="L84">
        <f>IF($B84="","",COUNT($L$18:$L83)+1)</f>
        <v/>
      </c>
    </row>
    <row r="85">
      <c r="A85" s="20" t="n">
        <v>18</v>
      </c>
      <c r="B85" s="9" t="n"/>
      <c r="C85" s="9">
        <f>IF($B85="","",IFERROR(VLOOKUP($B85,产品库!$A$2:$F$5305,3,FALSE),IFERROR(VLOOKUP($B85,产品库!$B$2:$F$5305,2,FALSE),"")))</f>
        <v/>
      </c>
      <c r="D85" s="21">
        <f>IF($B85="","",IFERROR(VLOOKUP($B85,产品库!$A$2:$F$5305,4,FALSE),IFERROR(VLOOKUP($B85,产品库!$B$2:$F$5305,3,FALSE),"")))</f>
        <v/>
      </c>
      <c r="E85" s="21" t="n"/>
      <c r="F85" s="21">
        <f>IF(OR($E85="",$D85=""),"",ROUND($E85*$D85,3))</f>
        <v/>
      </c>
      <c r="G85" s="21" t="n"/>
      <c r="H85" s="21">
        <f>IF(OR($F85="",$G85=""),"",ROUND($F85*$G85,2))</f>
        <v/>
      </c>
      <c r="I85" s="9">
        <f>IF($B85="","",IFERROR(VLOOKUP($B85,产品库!$A$2:$F$5305,2,FALSE),IF(COUNTIF(产品库!$B$2:$B$5305,$B85)&gt;0,$B85,"")))</f>
        <v/>
      </c>
      <c r="J85" s="9" t="n"/>
      <c r="L85">
        <f>IF($B85="","",COUNT($L$18:$L84)+1)</f>
        <v/>
      </c>
    </row>
    <row r="86">
      <c r="A86" s="20" t="n">
        <v>19</v>
      </c>
      <c r="B86" s="9" t="n"/>
      <c r="C86" s="9">
        <f>IF($B86="","",IFERROR(VLOOKUP($B86,产品库!$A$2:$F$5305,3,FALSE),IFERROR(VLOOKUP($B86,产品库!$B$2:$F$5305,2,FALSE),"")))</f>
        <v/>
      </c>
      <c r="D86" s="21">
        <f>IF($B86="","",IFERROR(VLOOKUP($B86,产品库!$A$2:$F$5305,4,FALSE),IFERROR(VLOOKUP($B86,产品库!$B$2:$F$5305,3,FALSE),"")))</f>
        <v/>
      </c>
      <c r="E86" s="21" t="n"/>
      <c r="F86" s="21">
        <f>IF(OR($E86="",$D86=""),"",ROUND($E86*$D86,3))</f>
        <v/>
      </c>
      <c r="G86" s="21" t="n"/>
      <c r="H86" s="21">
        <f>IF(OR($F86="",$G86=""),"",ROUND($F86*$G86,2))</f>
        <v/>
      </c>
      <c r="I86" s="9">
        <f>IF($B86="","",IFERROR(VLOOKUP($B86,产品库!$A$2:$F$5305,2,FALSE),IF(COUNTIF(产品库!$B$2:$B$5305,$B86)&gt;0,$B86,"")))</f>
        <v/>
      </c>
      <c r="J86" s="9" t="n"/>
      <c r="L86">
        <f>IF($B86="","",COUNT($L$18:$L85)+1)</f>
        <v/>
      </c>
    </row>
    <row r="87">
      <c r="A87" s="20" t="n">
        <v>20</v>
      </c>
      <c r="B87" s="9" t="n"/>
      <c r="C87" s="9">
        <f>IF($B87="","",IFERROR(VLOOKUP($B87,产品库!$A$2:$F$5305,3,FALSE),IFERROR(VLOOKUP($B87,产品库!$B$2:$F$5305,2,FALSE),"")))</f>
        <v/>
      </c>
      <c r="D87" s="21">
        <f>IF($B87="","",IFERROR(VLOOKUP($B87,产品库!$A$2:$F$5305,4,FALSE),IFERROR(VLOOKUP($B87,产品库!$B$2:$F$5305,3,FALSE),"")))</f>
        <v/>
      </c>
      <c r="E87" s="21" t="n"/>
      <c r="F87" s="21">
        <f>IF(OR($E87="",$D87=""),"",ROUND($E87*$D87,3))</f>
        <v/>
      </c>
      <c r="G87" s="21" t="n"/>
      <c r="H87" s="21">
        <f>IF(OR($F87="",$G87=""),"",ROUND($F87*$G87,2))</f>
        <v/>
      </c>
      <c r="I87" s="9">
        <f>IF($B87="","",IFERROR(VLOOKUP($B87,产品库!$A$2:$F$5305,2,FALSE),IF(COUNTIF(产品库!$B$2:$B$5305,$B87)&gt;0,$B87,"")))</f>
        <v/>
      </c>
      <c r="J87" s="9" t="n"/>
      <c r="L87">
        <f>IF($B87="","",COUNT($L$18:$L86)+1)</f>
        <v/>
      </c>
    </row>
    <row r="88">
      <c r="A88" s="22" t="n"/>
      <c r="B88" s="23" t="inlineStr">
        <is>
          <t>小计</t>
        </is>
      </c>
      <c r="C88" s="22" t="n"/>
      <c r="D88" s="22" t="n"/>
      <c r="E88" s="23">
        <f>SUM(E68:E87)</f>
        <v/>
      </c>
      <c r="F88" s="23">
        <f>SUM(F68:F87)</f>
        <v/>
      </c>
      <c r="G88" s="22" t="n"/>
      <c r="H88" s="23">
        <f>SUM(H68:H87)</f>
        <v/>
      </c>
      <c r="I88" s="22" t="n"/>
      <c r="J88" s="22" t="n"/>
    </row>
    <row r="90" ht="22" customHeight="1">
      <c r="A90" s="14" t="inlineStr">
        <is>
          <t>第4组</t>
        </is>
      </c>
      <c r="B90" s="15" t="inlineStr"/>
      <c r="C90" s="9" t="n"/>
      <c r="D90" s="16" t="inlineStr">
        <is>
          <t>🔍 搜产品</t>
        </is>
      </c>
      <c r="E90" s="8" t="inlineStr"/>
      <c r="F90" s="9" t="n"/>
      <c r="G90" s="17" t="inlineStr">
        <is>
          <t>← 先选公司，再搜产品，最后点下拉</t>
        </is>
      </c>
      <c r="H90" s="9" t="n"/>
      <c r="I90" s="9" t="n"/>
      <c r="J90" s="18">
        <f>IF($B90="","先选销售公司","匹配 "&amp;'搜索'!K$1&amp;" 条")</f>
        <v/>
      </c>
    </row>
    <row r="91" ht="30" customHeight="1">
      <c r="A91" s="19" t="inlineStr">
        <is>
          <t>序号</t>
        </is>
      </c>
      <c r="B91" s="19" t="inlineStr">
        <is>
          <t>产品名称</t>
        </is>
      </c>
      <c r="C91" s="19" t="inlineStr">
        <is>
          <t>包装规格</t>
        </is>
      </c>
      <c r="D91" s="19" t="inlineStr">
        <is>
          <t>单件重量(kg/箱)</t>
        </is>
      </c>
      <c r="E91" s="19" t="inlineStr">
        <is>
          <t>数量（箱）</t>
        </is>
      </c>
      <c r="F91" s="19" t="inlineStr">
        <is>
          <t>重量（kg）</t>
        </is>
      </c>
      <c r="G91" s="19" t="inlineStr">
        <is>
          <t>单价（元/kg）</t>
        </is>
      </c>
      <c r="H91" s="19" t="inlineStr">
        <is>
          <t>金额（元）</t>
        </is>
      </c>
      <c r="I91" s="19" t="inlineStr">
        <is>
          <t>物料编码</t>
        </is>
      </c>
      <c r="J91" s="19" t="inlineStr">
        <is>
          <t>装车地点</t>
        </is>
      </c>
    </row>
    <row r="92">
      <c r="A92" s="20" t="n">
        <v>1</v>
      </c>
      <c r="B92" s="9" t="n"/>
      <c r="C92" s="9">
        <f>IF($B92="","",IFERROR(VLOOKUP($B92,产品库!$A$2:$F$5305,3,FALSE),IFERROR(VLOOKUP($B92,产品库!$B$2:$F$5305,2,FALSE),"")))</f>
        <v/>
      </c>
      <c r="D92" s="21">
        <f>IF($B92="","",IFERROR(VLOOKUP($B92,产品库!$A$2:$F$5305,4,FALSE),IFERROR(VLOOKUP($B92,产品库!$B$2:$F$5305,3,FALSE),"")))</f>
        <v/>
      </c>
      <c r="E92" s="21" t="n"/>
      <c r="F92" s="21">
        <f>IF(OR($E92="",$D92=""),"",ROUND($E92*$D92,3))</f>
        <v/>
      </c>
      <c r="G92" s="21" t="n"/>
      <c r="H92" s="21">
        <f>IF(OR($F92="",$G92=""),"",ROUND($F92*$G92,2))</f>
        <v/>
      </c>
      <c r="I92" s="9">
        <f>IF($B92="","",IFERROR(VLOOKUP($B92,产品库!$A$2:$F$5305,2,FALSE),IF(COUNTIF(产品库!$B$2:$B$5305,$B92)&gt;0,$B92,"")))</f>
        <v/>
      </c>
      <c r="J92" s="9" t="n"/>
      <c r="L92">
        <f>IF($B92="","",COUNT($L$18:$L91)+1)</f>
        <v/>
      </c>
    </row>
    <row r="93">
      <c r="A93" s="20" t="n">
        <v>2</v>
      </c>
      <c r="B93" s="9" t="n"/>
      <c r="C93" s="9">
        <f>IF($B93="","",IFERROR(VLOOKUP($B93,产品库!$A$2:$F$5305,3,FALSE),IFERROR(VLOOKUP($B93,产品库!$B$2:$F$5305,2,FALSE),"")))</f>
        <v/>
      </c>
      <c r="D93" s="21">
        <f>IF($B93="","",IFERROR(VLOOKUP($B93,产品库!$A$2:$F$5305,4,FALSE),IFERROR(VLOOKUP($B93,产品库!$B$2:$F$5305,3,FALSE),"")))</f>
        <v/>
      </c>
      <c r="E93" s="21" t="n"/>
      <c r="F93" s="21">
        <f>IF(OR($E93="",$D93=""),"",ROUND($E93*$D93,3))</f>
        <v/>
      </c>
      <c r="G93" s="21" t="n"/>
      <c r="H93" s="21">
        <f>IF(OR($F93="",$G93=""),"",ROUND($F93*$G93,2))</f>
        <v/>
      </c>
      <c r="I93" s="9">
        <f>IF($B93="","",IFERROR(VLOOKUP($B93,产品库!$A$2:$F$5305,2,FALSE),IF(COUNTIF(产品库!$B$2:$B$5305,$B93)&gt;0,$B93,"")))</f>
        <v/>
      </c>
      <c r="J93" s="9" t="n"/>
      <c r="L93">
        <f>IF($B93="","",COUNT($L$18:$L92)+1)</f>
        <v/>
      </c>
    </row>
    <row r="94">
      <c r="A94" s="20" t="n">
        <v>3</v>
      </c>
      <c r="B94" s="9" t="n"/>
      <c r="C94" s="9">
        <f>IF($B94="","",IFERROR(VLOOKUP($B94,产品库!$A$2:$F$5305,3,FALSE),IFERROR(VLOOKUP($B94,产品库!$B$2:$F$5305,2,FALSE),"")))</f>
        <v/>
      </c>
      <c r="D94" s="21">
        <f>IF($B94="","",IFERROR(VLOOKUP($B94,产品库!$A$2:$F$5305,4,FALSE),IFERROR(VLOOKUP($B94,产品库!$B$2:$F$5305,3,FALSE),"")))</f>
        <v/>
      </c>
      <c r="E94" s="21" t="n"/>
      <c r="F94" s="21">
        <f>IF(OR($E94="",$D94=""),"",ROUND($E94*$D94,3))</f>
        <v/>
      </c>
      <c r="G94" s="21" t="n"/>
      <c r="H94" s="21">
        <f>IF(OR($F94="",$G94=""),"",ROUND($F94*$G94,2))</f>
        <v/>
      </c>
      <c r="I94" s="9">
        <f>IF($B94="","",IFERROR(VLOOKUP($B94,产品库!$A$2:$F$5305,2,FALSE),IF(COUNTIF(产品库!$B$2:$B$5305,$B94)&gt;0,$B94,"")))</f>
        <v/>
      </c>
      <c r="J94" s="9" t="n"/>
      <c r="L94">
        <f>IF($B94="","",COUNT($L$18:$L93)+1)</f>
        <v/>
      </c>
    </row>
    <row r="95">
      <c r="A95" s="20" t="n">
        <v>4</v>
      </c>
      <c r="B95" s="9" t="n"/>
      <c r="C95" s="9">
        <f>IF($B95="","",IFERROR(VLOOKUP($B95,产品库!$A$2:$F$5305,3,FALSE),IFERROR(VLOOKUP($B95,产品库!$B$2:$F$5305,2,FALSE),"")))</f>
        <v/>
      </c>
      <c r="D95" s="21">
        <f>IF($B95="","",IFERROR(VLOOKUP($B95,产品库!$A$2:$F$5305,4,FALSE),IFERROR(VLOOKUP($B95,产品库!$B$2:$F$5305,3,FALSE),"")))</f>
        <v/>
      </c>
      <c r="E95" s="21" t="n"/>
      <c r="F95" s="21">
        <f>IF(OR($E95="",$D95=""),"",ROUND($E95*$D95,3))</f>
        <v/>
      </c>
      <c r="G95" s="21" t="n"/>
      <c r="H95" s="21">
        <f>IF(OR($F95="",$G95=""),"",ROUND($F95*$G95,2))</f>
        <v/>
      </c>
      <c r="I95" s="9">
        <f>IF($B95="","",IFERROR(VLOOKUP($B95,产品库!$A$2:$F$5305,2,FALSE),IF(COUNTIF(产品库!$B$2:$B$5305,$B95)&gt;0,$B95,"")))</f>
        <v/>
      </c>
      <c r="J95" s="9" t="n"/>
      <c r="L95">
        <f>IF($B95="","",COUNT($L$18:$L94)+1)</f>
        <v/>
      </c>
    </row>
    <row r="96">
      <c r="A96" s="20" t="n">
        <v>5</v>
      </c>
      <c r="B96" s="9" t="n"/>
      <c r="C96" s="9">
        <f>IF($B96="","",IFERROR(VLOOKUP($B96,产品库!$A$2:$F$5305,3,FALSE),IFERROR(VLOOKUP($B96,产品库!$B$2:$F$5305,2,FALSE),"")))</f>
        <v/>
      </c>
      <c r="D96" s="21">
        <f>IF($B96="","",IFERROR(VLOOKUP($B96,产品库!$A$2:$F$5305,4,FALSE),IFERROR(VLOOKUP($B96,产品库!$B$2:$F$5305,3,FALSE),"")))</f>
        <v/>
      </c>
      <c r="E96" s="21" t="n"/>
      <c r="F96" s="21">
        <f>IF(OR($E96="",$D96=""),"",ROUND($E96*$D96,3))</f>
        <v/>
      </c>
      <c r="G96" s="21" t="n"/>
      <c r="H96" s="21">
        <f>IF(OR($F96="",$G96=""),"",ROUND($F96*$G96,2))</f>
        <v/>
      </c>
      <c r="I96" s="9">
        <f>IF($B96="","",IFERROR(VLOOKUP($B96,产品库!$A$2:$F$5305,2,FALSE),IF(COUNTIF(产品库!$B$2:$B$5305,$B96)&gt;0,$B96,"")))</f>
        <v/>
      </c>
      <c r="J96" s="9" t="n"/>
      <c r="L96">
        <f>IF($B96="","",COUNT($L$18:$L95)+1)</f>
        <v/>
      </c>
    </row>
    <row r="97">
      <c r="A97" s="20" t="n">
        <v>6</v>
      </c>
      <c r="B97" s="9" t="n"/>
      <c r="C97" s="9">
        <f>IF($B97="","",IFERROR(VLOOKUP($B97,产品库!$A$2:$F$5305,3,FALSE),IFERROR(VLOOKUP($B97,产品库!$B$2:$F$5305,2,FALSE),"")))</f>
        <v/>
      </c>
      <c r="D97" s="21">
        <f>IF($B97="","",IFERROR(VLOOKUP($B97,产品库!$A$2:$F$5305,4,FALSE),IFERROR(VLOOKUP($B97,产品库!$B$2:$F$5305,3,FALSE),"")))</f>
        <v/>
      </c>
      <c r="E97" s="21" t="n"/>
      <c r="F97" s="21">
        <f>IF(OR($E97="",$D97=""),"",ROUND($E97*$D97,3))</f>
        <v/>
      </c>
      <c r="G97" s="21" t="n"/>
      <c r="H97" s="21">
        <f>IF(OR($F97="",$G97=""),"",ROUND($F97*$G97,2))</f>
        <v/>
      </c>
      <c r="I97" s="9">
        <f>IF($B97="","",IFERROR(VLOOKUP($B97,产品库!$A$2:$F$5305,2,FALSE),IF(COUNTIF(产品库!$B$2:$B$5305,$B97)&gt;0,$B97,"")))</f>
        <v/>
      </c>
      <c r="J97" s="9" t="n"/>
      <c r="L97">
        <f>IF($B97="","",COUNT($L$18:$L96)+1)</f>
        <v/>
      </c>
    </row>
    <row r="98">
      <c r="A98" s="20" t="n">
        <v>7</v>
      </c>
      <c r="B98" s="9" t="n"/>
      <c r="C98" s="9">
        <f>IF($B98="","",IFERROR(VLOOKUP($B98,产品库!$A$2:$F$5305,3,FALSE),IFERROR(VLOOKUP($B98,产品库!$B$2:$F$5305,2,FALSE),"")))</f>
        <v/>
      </c>
      <c r="D98" s="21">
        <f>IF($B98="","",IFERROR(VLOOKUP($B98,产品库!$A$2:$F$5305,4,FALSE),IFERROR(VLOOKUP($B98,产品库!$B$2:$F$5305,3,FALSE),"")))</f>
        <v/>
      </c>
      <c r="E98" s="21" t="n"/>
      <c r="F98" s="21">
        <f>IF(OR($E98="",$D98=""),"",ROUND($E98*$D98,3))</f>
        <v/>
      </c>
      <c r="G98" s="21" t="n"/>
      <c r="H98" s="21">
        <f>IF(OR($F98="",$G98=""),"",ROUND($F98*$G98,2))</f>
        <v/>
      </c>
      <c r="I98" s="9">
        <f>IF($B98="","",IFERROR(VLOOKUP($B98,产品库!$A$2:$F$5305,2,FALSE),IF(COUNTIF(产品库!$B$2:$B$5305,$B98)&gt;0,$B98,"")))</f>
        <v/>
      </c>
      <c r="J98" s="9" t="n"/>
      <c r="L98">
        <f>IF($B98="","",COUNT($L$18:$L97)+1)</f>
        <v/>
      </c>
    </row>
    <row r="99">
      <c r="A99" s="20" t="n">
        <v>8</v>
      </c>
      <c r="B99" s="9" t="n"/>
      <c r="C99" s="9">
        <f>IF($B99="","",IFERROR(VLOOKUP($B99,产品库!$A$2:$F$5305,3,FALSE),IFERROR(VLOOKUP($B99,产品库!$B$2:$F$5305,2,FALSE),"")))</f>
        <v/>
      </c>
      <c r="D99" s="21">
        <f>IF($B99="","",IFERROR(VLOOKUP($B99,产品库!$A$2:$F$5305,4,FALSE),IFERROR(VLOOKUP($B99,产品库!$B$2:$F$5305,3,FALSE),"")))</f>
        <v/>
      </c>
      <c r="E99" s="21" t="n"/>
      <c r="F99" s="21">
        <f>IF(OR($E99="",$D99=""),"",ROUND($E99*$D99,3))</f>
        <v/>
      </c>
      <c r="G99" s="21" t="n"/>
      <c r="H99" s="21">
        <f>IF(OR($F99="",$G99=""),"",ROUND($F99*$G99,2))</f>
        <v/>
      </c>
      <c r="I99" s="9">
        <f>IF($B99="","",IFERROR(VLOOKUP($B99,产品库!$A$2:$F$5305,2,FALSE),IF(COUNTIF(产品库!$B$2:$B$5305,$B99)&gt;0,$B99,"")))</f>
        <v/>
      </c>
      <c r="J99" s="9" t="n"/>
      <c r="L99">
        <f>IF($B99="","",COUNT($L$18:$L98)+1)</f>
        <v/>
      </c>
    </row>
    <row r="100">
      <c r="A100" s="20" t="n">
        <v>9</v>
      </c>
      <c r="B100" s="9" t="n"/>
      <c r="C100" s="9">
        <f>IF($B100="","",IFERROR(VLOOKUP($B100,产品库!$A$2:$F$5305,3,FALSE),IFERROR(VLOOKUP($B100,产品库!$B$2:$F$5305,2,FALSE),"")))</f>
        <v/>
      </c>
      <c r="D100" s="21">
        <f>IF($B100="","",IFERROR(VLOOKUP($B100,产品库!$A$2:$F$5305,4,FALSE),IFERROR(VLOOKUP($B100,产品库!$B$2:$F$5305,3,FALSE),"")))</f>
        <v/>
      </c>
      <c r="E100" s="21" t="n"/>
      <c r="F100" s="21">
        <f>IF(OR($E100="",$D100=""),"",ROUND($E100*$D100,3))</f>
        <v/>
      </c>
      <c r="G100" s="21" t="n"/>
      <c r="H100" s="21">
        <f>IF(OR($F100="",$G100=""),"",ROUND($F100*$G100,2))</f>
        <v/>
      </c>
      <c r="I100" s="9">
        <f>IF($B100="","",IFERROR(VLOOKUP($B100,产品库!$A$2:$F$5305,2,FALSE),IF(COUNTIF(产品库!$B$2:$B$5305,$B100)&gt;0,$B100,"")))</f>
        <v/>
      </c>
      <c r="J100" s="9" t="n"/>
      <c r="L100">
        <f>IF($B100="","",COUNT($L$18:$L99)+1)</f>
        <v/>
      </c>
    </row>
    <row r="101">
      <c r="A101" s="20" t="n">
        <v>10</v>
      </c>
      <c r="B101" s="9" t="n"/>
      <c r="C101" s="9">
        <f>IF($B101="","",IFERROR(VLOOKUP($B101,产品库!$A$2:$F$5305,3,FALSE),IFERROR(VLOOKUP($B101,产品库!$B$2:$F$5305,2,FALSE),"")))</f>
        <v/>
      </c>
      <c r="D101" s="21">
        <f>IF($B101="","",IFERROR(VLOOKUP($B101,产品库!$A$2:$F$5305,4,FALSE),IFERROR(VLOOKUP($B101,产品库!$B$2:$F$5305,3,FALSE),"")))</f>
        <v/>
      </c>
      <c r="E101" s="21" t="n"/>
      <c r="F101" s="21">
        <f>IF(OR($E101="",$D101=""),"",ROUND($E101*$D101,3))</f>
        <v/>
      </c>
      <c r="G101" s="21" t="n"/>
      <c r="H101" s="21">
        <f>IF(OR($F101="",$G101=""),"",ROUND($F101*$G101,2))</f>
        <v/>
      </c>
      <c r="I101" s="9">
        <f>IF($B101="","",IFERROR(VLOOKUP($B101,产品库!$A$2:$F$5305,2,FALSE),IF(COUNTIF(产品库!$B$2:$B$5305,$B101)&gt;0,$B101,"")))</f>
        <v/>
      </c>
      <c r="J101" s="9" t="n"/>
      <c r="L101">
        <f>IF($B101="","",COUNT($L$18:$L100)+1)</f>
        <v/>
      </c>
    </row>
    <row r="102">
      <c r="A102" s="20" t="n">
        <v>11</v>
      </c>
      <c r="B102" s="9" t="n"/>
      <c r="C102" s="9">
        <f>IF($B102="","",IFERROR(VLOOKUP($B102,产品库!$A$2:$F$5305,3,FALSE),IFERROR(VLOOKUP($B102,产品库!$B$2:$F$5305,2,FALSE),"")))</f>
        <v/>
      </c>
      <c r="D102" s="21">
        <f>IF($B102="","",IFERROR(VLOOKUP($B102,产品库!$A$2:$F$5305,4,FALSE),IFERROR(VLOOKUP($B102,产品库!$B$2:$F$5305,3,FALSE),"")))</f>
        <v/>
      </c>
      <c r="E102" s="21" t="n"/>
      <c r="F102" s="21">
        <f>IF(OR($E102="",$D102=""),"",ROUND($E102*$D102,3))</f>
        <v/>
      </c>
      <c r="G102" s="21" t="n"/>
      <c r="H102" s="21">
        <f>IF(OR($F102="",$G102=""),"",ROUND($F102*$G102,2))</f>
        <v/>
      </c>
      <c r="I102" s="9">
        <f>IF($B102="","",IFERROR(VLOOKUP($B102,产品库!$A$2:$F$5305,2,FALSE),IF(COUNTIF(产品库!$B$2:$B$5305,$B102)&gt;0,$B102,"")))</f>
        <v/>
      </c>
      <c r="J102" s="9" t="n"/>
      <c r="L102">
        <f>IF($B102="","",COUNT($L$18:$L101)+1)</f>
        <v/>
      </c>
    </row>
    <row r="103">
      <c r="A103" s="20" t="n">
        <v>12</v>
      </c>
      <c r="B103" s="9" t="n"/>
      <c r="C103" s="9">
        <f>IF($B103="","",IFERROR(VLOOKUP($B103,产品库!$A$2:$F$5305,3,FALSE),IFERROR(VLOOKUP($B103,产品库!$B$2:$F$5305,2,FALSE),"")))</f>
        <v/>
      </c>
      <c r="D103" s="21">
        <f>IF($B103="","",IFERROR(VLOOKUP($B103,产品库!$A$2:$F$5305,4,FALSE),IFERROR(VLOOKUP($B103,产品库!$B$2:$F$5305,3,FALSE),"")))</f>
        <v/>
      </c>
      <c r="E103" s="21" t="n"/>
      <c r="F103" s="21">
        <f>IF(OR($E103="",$D103=""),"",ROUND($E103*$D103,3))</f>
        <v/>
      </c>
      <c r="G103" s="21" t="n"/>
      <c r="H103" s="21">
        <f>IF(OR($F103="",$G103=""),"",ROUND($F103*$G103,2))</f>
        <v/>
      </c>
      <c r="I103" s="9">
        <f>IF($B103="","",IFERROR(VLOOKUP($B103,产品库!$A$2:$F$5305,2,FALSE),IF(COUNTIF(产品库!$B$2:$B$5305,$B103)&gt;0,$B103,"")))</f>
        <v/>
      </c>
      <c r="J103" s="9" t="n"/>
      <c r="L103">
        <f>IF($B103="","",COUNT($L$18:$L102)+1)</f>
        <v/>
      </c>
    </row>
    <row r="104">
      <c r="A104" s="20" t="n">
        <v>13</v>
      </c>
      <c r="B104" s="9" t="n"/>
      <c r="C104" s="9">
        <f>IF($B104="","",IFERROR(VLOOKUP($B104,产品库!$A$2:$F$5305,3,FALSE),IFERROR(VLOOKUP($B104,产品库!$B$2:$F$5305,2,FALSE),"")))</f>
        <v/>
      </c>
      <c r="D104" s="21">
        <f>IF($B104="","",IFERROR(VLOOKUP($B104,产品库!$A$2:$F$5305,4,FALSE),IFERROR(VLOOKUP($B104,产品库!$B$2:$F$5305,3,FALSE),"")))</f>
        <v/>
      </c>
      <c r="E104" s="21" t="n"/>
      <c r="F104" s="21">
        <f>IF(OR($E104="",$D104=""),"",ROUND($E104*$D104,3))</f>
        <v/>
      </c>
      <c r="G104" s="21" t="n"/>
      <c r="H104" s="21">
        <f>IF(OR($F104="",$G104=""),"",ROUND($F104*$G104,2))</f>
        <v/>
      </c>
      <c r="I104" s="9">
        <f>IF($B104="","",IFERROR(VLOOKUP($B104,产品库!$A$2:$F$5305,2,FALSE),IF(COUNTIF(产品库!$B$2:$B$5305,$B104)&gt;0,$B104,"")))</f>
        <v/>
      </c>
      <c r="J104" s="9" t="n"/>
      <c r="L104">
        <f>IF($B104="","",COUNT($L$18:$L103)+1)</f>
        <v/>
      </c>
    </row>
    <row r="105">
      <c r="A105" s="20" t="n">
        <v>14</v>
      </c>
      <c r="B105" s="9" t="n"/>
      <c r="C105" s="9">
        <f>IF($B105="","",IFERROR(VLOOKUP($B105,产品库!$A$2:$F$5305,3,FALSE),IFERROR(VLOOKUP($B105,产品库!$B$2:$F$5305,2,FALSE),"")))</f>
        <v/>
      </c>
      <c r="D105" s="21">
        <f>IF($B105="","",IFERROR(VLOOKUP($B105,产品库!$A$2:$F$5305,4,FALSE),IFERROR(VLOOKUP($B105,产品库!$B$2:$F$5305,3,FALSE),"")))</f>
        <v/>
      </c>
      <c r="E105" s="21" t="n"/>
      <c r="F105" s="21">
        <f>IF(OR($E105="",$D105=""),"",ROUND($E105*$D105,3))</f>
        <v/>
      </c>
      <c r="G105" s="21" t="n"/>
      <c r="H105" s="21">
        <f>IF(OR($F105="",$G105=""),"",ROUND($F105*$G105,2))</f>
        <v/>
      </c>
      <c r="I105" s="9">
        <f>IF($B105="","",IFERROR(VLOOKUP($B105,产品库!$A$2:$F$5305,2,FALSE),IF(COUNTIF(产品库!$B$2:$B$5305,$B105)&gt;0,$B105,"")))</f>
        <v/>
      </c>
      <c r="J105" s="9" t="n"/>
      <c r="L105">
        <f>IF($B105="","",COUNT($L$18:$L104)+1)</f>
        <v/>
      </c>
    </row>
    <row r="106">
      <c r="A106" s="20" t="n">
        <v>15</v>
      </c>
      <c r="B106" s="9" t="n"/>
      <c r="C106" s="9">
        <f>IF($B106="","",IFERROR(VLOOKUP($B106,产品库!$A$2:$F$5305,3,FALSE),IFERROR(VLOOKUP($B106,产品库!$B$2:$F$5305,2,FALSE),"")))</f>
        <v/>
      </c>
      <c r="D106" s="21">
        <f>IF($B106="","",IFERROR(VLOOKUP($B106,产品库!$A$2:$F$5305,4,FALSE),IFERROR(VLOOKUP($B106,产品库!$B$2:$F$5305,3,FALSE),"")))</f>
        <v/>
      </c>
      <c r="E106" s="21" t="n"/>
      <c r="F106" s="21">
        <f>IF(OR($E106="",$D106=""),"",ROUND($E106*$D106,3))</f>
        <v/>
      </c>
      <c r="G106" s="21" t="n"/>
      <c r="H106" s="21">
        <f>IF(OR($F106="",$G106=""),"",ROUND($F106*$G106,2))</f>
        <v/>
      </c>
      <c r="I106" s="9">
        <f>IF($B106="","",IFERROR(VLOOKUP($B106,产品库!$A$2:$F$5305,2,FALSE),IF(COUNTIF(产品库!$B$2:$B$5305,$B106)&gt;0,$B106,"")))</f>
        <v/>
      </c>
      <c r="J106" s="9" t="n"/>
      <c r="L106">
        <f>IF($B106="","",COUNT($L$18:$L105)+1)</f>
        <v/>
      </c>
    </row>
    <row r="107">
      <c r="A107" s="20" t="n">
        <v>16</v>
      </c>
      <c r="B107" s="9" t="n"/>
      <c r="C107" s="9">
        <f>IF($B107="","",IFERROR(VLOOKUP($B107,产品库!$A$2:$F$5305,3,FALSE),IFERROR(VLOOKUP($B107,产品库!$B$2:$F$5305,2,FALSE),"")))</f>
        <v/>
      </c>
      <c r="D107" s="21">
        <f>IF($B107="","",IFERROR(VLOOKUP($B107,产品库!$A$2:$F$5305,4,FALSE),IFERROR(VLOOKUP($B107,产品库!$B$2:$F$5305,3,FALSE),"")))</f>
        <v/>
      </c>
      <c r="E107" s="21" t="n"/>
      <c r="F107" s="21">
        <f>IF(OR($E107="",$D107=""),"",ROUND($E107*$D107,3))</f>
        <v/>
      </c>
      <c r="G107" s="21" t="n"/>
      <c r="H107" s="21">
        <f>IF(OR($F107="",$G107=""),"",ROUND($F107*$G107,2))</f>
        <v/>
      </c>
      <c r="I107" s="9">
        <f>IF($B107="","",IFERROR(VLOOKUP($B107,产品库!$A$2:$F$5305,2,FALSE),IF(COUNTIF(产品库!$B$2:$B$5305,$B107)&gt;0,$B107,"")))</f>
        <v/>
      </c>
      <c r="J107" s="9" t="n"/>
      <c r="L107">
        <f>IF($B107="","",COUNT($L$18:$L106)+1)</f>
        <v/>
      </c>
    </row>
    <row r="108">
      <c r="A108" s="20" t="n">
        <v>17</v>
      </c>
      <c r="B108" s="9" t="n"/>
      <c r="C108" s="9">
        <f>IF($B108="","",IFERROR(VLOOKUP($B108,产品库!$A$2:$F$5305,3,FALSE),IFERROR(VLOOKUP($B108,产品库!$B$2:$F$5305,2,FALSE),"")))</f>
        <v/>
      </c>
      <c r="D108" s="21">
        <f>IF($B108="","",IFERROR(VLOOKUP($B108,产品库!$A$2:$F$5305,4,FALSE),IFERROR(VLOOKUP($B108,产品库!$B$2:$F$5305,3,FALSE),"")))</f>
        <v/>
      </c>
      <c r="E108" s="21" t="n"/>
      <c r="F108" s="21">
        <f>IF(OR($E108="",$D108=""),"",ROUND($E108*$D108,3))</f>
        <v/>
      </c>
      <c r="G108" s="21" t="n"/>
      <c r="H108" s="21">
        <f>IF(OR($F108="",$G108=""),"",ROUND($F108*$G108,2))</f>
        <v/>
      </c>
      <c r="I108" s="9">
        <f>IF($B108="","",IFERROR(VLOOKUP($B108,产品库!$A$2:$F$5305,2,FALSE),IF(COUNTIF(产品库!$B$2:$B$5305,$B108)&gt;0,$B108,"")))</f>
        <v/>
      </c>
      <c r="J108" s="9" t="n"/>
      <c r="L108">
        <f>IF($B108="","",COUNT($L$18:$L107)+1)</f>
        <v/>
      </c>
    </row>
    <row r="109">
      <c r="A109" s="20" t="n">
        <v>18</v>
      </c>
      <c r="B109" s="9" t="n"/>
      <c r="C109" s="9">
        <f>IF($B109="","",IFERROR(VLOOKUP($B109,产品库!$A$2:$F$5305,3,FALSE),IFERROR(VLOOKUP($B109,产品库!$B$2:$F$5305,2,FALSE),"")))</f>
        <v/>
      </c>
      <c r="D109" s="21">
        <f>IF($B109="","",IFERROR(VLOOKUP($B109,产品库!$A$2:$F$5305,4,FALSE),IFERROR(VLOOKUP($B109,产品库!$B$2:$F$5305,3,FALSE),"")))</f>
        <v/>
      </c>
      <c r="E109" s="21" t="n"/>
      <c r="F109" s="21">
        <f>IF(OR($E109="",$D109=""),"",ROUND($E109*$D109,3))</f>
        <v/>
      </c>
      <c r="G109" s="21" t="n"/>
      <c r="H109" s="21">
        <f>IF(OR($F109="",$G109=""),"",ROUND($F109*$G109,2))</f>
        <v/>
      </c>
      <c r="I109" s="9">
        <f>IF($B109="","",IFERROR(VLOOKUP($B109,产品库!$A$2:$F$5305,2,FALSE),IF(COUNTIF(产品库!$B$2:$B$5305,$B109)&gt;0,$B109,"")))</f>
        <v/>
      </c>
      <c r="J109" s="9" t="n"/>
      <c r="L109">
        <f>IF($B109="","",COUNT($L$18:$L108)+1)</f>
        <v/>
      </c>
    </row>
    <row r="110">
      <c r="A110" s="20" t="n">
        <v>19</v>
      </c>
      <c r="B110" s="9" t="n"/>
      <c r="C110" s="9">
        <f>IF($B110="","",IFERROR(VLOOKUP($B110,产品库!$A$2:$F$5305,3,FALSE),IFERROR(VLOOKUP($B110,产品库!$B$2:$F$5305,2,FALSE),"")))</f>
        <v/>
      </c>
      <c r="D110" s="21">
        <f>IF($B110="","",IFERROR(VLOOKUP($B110,产品库!$A$2:$F$5305,4,FALSE),IFERROR(VLOOKUP($B110,产品库!$B$2:$F$5305,3,FALSE),"")))</f>
        <v/>
      </c>
      <c r="E110" s="21" t="n"/>
      <c r="F110" s="21">
        <f>IF(OR($E110="",$D110=""),"",ROUND($E110*$D110,3))</f>
        <v/>
      </c>
      <c r="G110" s="21" t="n"/>
      <c r="H110" s="21">
        <f>IF(OR($F110="",$G110=""),"",ROUND($F110*$G110,2))</f>
        <v/>
      </c>
      <c r="I110" s="9">
        <f>IF($B110="","",IFERROR(VLOOKUP($B110,产品库!$A$2:$F$5305,2,FALSE),IF(COUNTIF(产品库!$B$2:$B$5305,$B110)&gt;0,$B110,"")))</f>
        <v/>
      </c>
      <c r="J110" s="9" t="n"/>
      <c r="L110">
        <f>IF($B110="","",COUNT($L$18:$L109)+1)</f>
        <v/>
      </c>
    </row>
    <row r="111">
      <c r="A111" s="20" t="n">
        <v>20</v>
      </c>
      <c r="B111" s="9" t="n"/>
      <c r="C111" s="9">
        <f>IF($B111="","",IFERROR(VLOOKUP($B111,产品库!$A$2:$F$5305,3,FALSE),IFERROR(VLOOKUP($B111,产品库!$B$2:$F$5305,2,FALSE),"")))</f>
        <v/>
      </c>
      <c r="D111" s="21">
        <f>IF($B111="","",IFERROR(VLOOKUP($B111,产品库!$A$2:$F$5305,4,FALSE),IFERROR(VLOOKUP($B111,产品库!$B$2:$F$5305,3,FALSE),"")))</f>
        <v/>
      </c>
      <c r="E111" s="21" t="n"/>
      <c r="F111" s="21">
        <f>IF(OR($E111="",$D111=""),"",ROUND($E111*$D111,3))</f>
        <v/>
      </c>
      <c r="G111" s="21" t="n"/>
      <c r="H111" s="21">
        <f>IF(OR($F111="",$G111=""),"",ROUND($F111*$G111,2))</f>
        <v/>
      </c>
      <c r="I111" s="9">
        <f>IF($B111="","",IFERROR(VLOOKUP($B111,产品库!$A$2:$F$5305,2,FALSE),IF(COUNTIF(产品库!$B$2:$B$5305,$B111)&gt;0,$B111,"")))</f>
        <v/>
      </c>
      <c r="J111" s="9" t="n"/>
      <c r="L111">
        <f>IF($B111="","",COUNT($L$18:$L110)+1)</f>
        <v/>
      </c>
    </row>
    <row r="112">
      <c r="A112" s="22" t="n"/>
      <c r="B112" s="23" t="inlineStr">
        <is>
          <t>小计</t>
        </is>
      </c>
      <c r="C112" s="22" t="n"/>
      <c r="D112" s="22" t="n"/>
      <c r="E112" s="23">
        <f>SUM(E92:E111)</f>
        <v/>
      </c>
      <c r="F112" s="23">
        <f>SUM(F92:F111)</f>
        <v/>
      </c>
      <c r="G112" s="22" t="n"/>
      <c r="H112" s="23">
        <f>SUM(H92:H111)</f>
        <v/>
      </c>
      <c r="I112" s="22" t="n"/>
      <c r="J112" s="22" t="n"/>
    </row>
  </sheetData>
  <mergeCells count="33">
    <mergeCell ref="B11:D11"/>
    <mergeCell ref="B14:D14"/>
    <mergeCell ref="F5:H5"/>
    <mergeCell ref="G66:I66"/>
    <mergeCell ref="B90:C90"/>
    <mergeCell ref="B8:D8"/>
    <mergeCell ref="E42:F42"/>
    <mergeCell ref="B13:D13"/>
    <mergeCell ref="G18:I18"/>
    <mergeCell ref="B66:C66"/>
    <mergeCell ref="I3:K3"/>
    <mergeCell ref="B18:C18"/>
    <mergeCell ref="A1:K1"/>
    <mergeCell ref="B10:D10"/>
    <mergeCell ref="I5:K5"/>
    <mergeCell ref="B42:C42"/>
    <mergeCell ref="B9:D9"/>
    <mergeCell ref="B15:D15"/>
    <mergeCell ref="B6:D6"/>
    <mergeCell ref="B5:D5"/>
    <mergeCell ref="G90:I90"/>
    <mergeCell ref="E90:F90"/>
    <mergeCell ref="B4:D4"/>
    <mergeCell ref="A2:K2"/>
    <mergeCell ref="E4:K4"/>
    <mergeCell ref="B7:D7"/>
    <mergeCell ref="B16:D16"/>
    <mergeCell ref="B3:D3"/>
    <mergeCell ref="G42:I42"/>
    <mergeCell ref="E66:F66"/>
    <mergeCell ref="B12:D12"/>
    <mergeCell ref="F3:H3"/>
    <mergeCell ref="E18:F18"/>
  </mergeCells>
  <dataValidations count="12">
    <dataValidation sqref="B18" showDropDown="0" showInputMessage="1" showErrorMessage="1" allowBlank="1" errorTitle="提示" error="不在库里，确认无误就点「是」" promptTitle="" prompt="四家销售公司选一个；这一组的产品都算这家的" type="list" errorStyle="warning">
      <formula1>"山东新和盛飨食集团有限公司2020,山东新和盛食品有限公司2020,辽宁圣源食品有限公司2020,锦州新和盛食品有限公司2020"</formula1>
    </dataValidation>
    <dataValidation sqref="B20:B39" showDropDown="0" showInputMessage="1" showErrorMessage="0" allowBlank="1" errorTitle="提示" error="这个产品不在列表里：请先在「🔍 搜产品」里打字，再从下拉里点；新品请在 I 列填物料编码" promptTitle="" prompt="先在右边「搜产品」打两三个字或编码，再来点这个下拉；只有这家公司的产品" type="list" errorStyle="warning">
      <formula1>'搜索'!$A$2:$A$40</formula1>
    </dataValidation>
    <dataValidation sqref="B42" showDropDown="0" showInputMessage="1" showErrorMessage="1" allowBlank="1" errorTitle="提示" error="不在库里，确认无误就点「是」" promptTitle="" prompt="四家销售公司选一个；这一组的产品都算这家的" type="list" errorStyle="warning">
      <formula1>"山东新和盛飨食集团有限公司2020,山东新和盛食品有限公司2020,辽宁圣源食品有限公司2020,锦州新和盛食品有限公司2020"</formula1>
    </dataValidation>
    <dataValidation sqref="B44:B63" showDropDown="0" showInputMessage="1" showErrorMessage="0" allowBlank="1" errorTitle="提示" error="这个产品不在列表里：请先在「🔍 搜产品」里打字，再从下拉里点；新品请在 I 列填物料编码" promptTitle="" prompt="先在右边「搜产品」打两三个字或编码，再来点这个下拉；只有这家公司的产品" type="list" errorStyle="warning">
      <formula1>'搜索'!$B$2:$B$40</formula1>
    </dataValidation>
    <dataValidation sqref="B66" showDropDown="0" showInputMessage="1" showErrorMessage="1" allowBlank="1" errorTitle="提示" error="不在库里，确认无误就点「是」" promptTitle="" prompt="四家销售公司选一个；这一组的产品都算这家的" type="list" errorStyle="warning">
      <formula1>"山东新和盛飨食集团有限公司2020,山东新和盛食品有限公司2020,辽宁圣源食品有限公司2020,锦州新和盛食品有限公司2020"</formula1>
    </dataValidation>
    <dataValidation sqref="B68:B87" showDropDown="0" showInputMessage="1" showErrorMessage="0" allowBlank="1" errorTitle="提示" error="这个产品不在列表里：请先在「🔍 搜产品」里打字，再从下拉里点；新品请在 I 列填物料编码" promptTitle="" prompt="先在右边「搜产品」打两三个字或编码，再来点这个下拉；只有这家公司的产品" type="list" errorStyle="warning">
      <formula1>'搜索'!$C$2:$C$40</formula1>
    </dataValidation>
    <dataValidation sqref="B90" showDropDown="0" showInputMessage="1" showErrorMessage="1" allowBlank="1" errorTitle="提示" error="不在库里，确认无误就点「是」" promptTitle="" prompt="四家销售公司选一个；这一组的产品都算这家的" type="list" errorStyle="warning">
      <formula1>"山东新和盛飨食集团有限公司2020,山东新和盛食品有限公司2020,辽宁圣源食品有限公司2020,锦州新和盛食品有限公司2020"</formula1>
    </dataValidation>
    <dataValidation sqref="B92:B111" showDropDown="0" showInputMessage="1" showErrorMessage="0" allowBlank="1" errorTitle="提示" error="这个产品不在列表里：请先在「🔍 搜产品」里打字，再从下拉里点；新品请在 I 列填物料编码" promptTitle="" prompt="先在右边「搜产品」打两三个字或编码，再来点这个下拉；只有这家公司的产品" type="list" errorStyle="warning">
      <formula1>'搜索'!$D$2:$D$40</formula1>
    </dataValidation>
    <dataValidation sqref="B3" showDropDown="0" showInputMessage="1" showErrorMessage="0" allowBlank="1" errorTitle="提示" error="不在库里，确认无误就点「是」" promptTitle="" prompt="先在右边「搜客户」打两个字（如「麦克」），再点这个下拉" type="list" errorStyle="warning">
      <formula1>'搜索'!$F$2:$F$40</formula1>
    </dataValidation>
    <dataValidation sqref="B5" showDropDown="0" showInputMessage="1" showErrorMessage="0" allowBlank="1" errorTitle="提示" error="不在库里，确认无误就点「是」" promptTitle="" prompt="先在右边「搜终端」打两个字，再点这个下拉" type="list" errorStyle="warning">
      <formula1>'搜索'!$G$2:$G$40</formula1>
    </dataValidation>
    <dataValidation sqref="B6" showDropDown="0" showInputMessage="1" showErrorMessage="1" allowBlank="1" errorTitle="提示" error="不在库里，确认无误就点「是」" promptTitle="" prompt="选一个渠道" type="list" errorStyle="warning">
      <formula1>"商超,便利,西快餐饮连锁,中式餐饮渠道,烘焙渠道,线上零售渠道,流通批发代理,直营自营,其他"</formula1>
    </dataValidation>
    <dataValidation sqref="B7" showDropDown="0" showInputMessage="1" showErrorMessage="1" allowBlank="1" errorTitle="提示" error="不在库里，确认无误就点「是」" promptTitle="" prompt="选填：从哪个厂提货（写金蝶「业务范围」，不选按销售公司自动带）" type="list" errorStyle="warning">
      <formula1>"一冷,二冷,熟食,圣源,锦州"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"/>
  <sheetViews>
    <sheetView workbookViewId="0">
      <selection activeCell="A1" sqref="A1"/>
    </sheetView>
  </sheetViews>
  <sheetFormatPr baseColWidth="8" defaultRowHeight="15"/>
  <cols>
    <col width="10" customWidth="1" min="1" max="1"/>
    <col width="6" customWidth="1" min="2" max="2"/>
    <col width="30" customWidth="1" min="3" max="3"/>
    <col width="12" customWidth="1" min="4" max="4"/>
    <col width="12" customWidth="1" min="5" max="5"/>
    <col width="9" customWidth="1" min="6" max="6"/>
    <col width="10" customWidth="1" min="7" max="7"/>
    <col width="10" customWidth="1" min="8" max="8"/>
    <col width="12" customWidth="1" min="9" max="9"/>
    <col width="9" customWidth="1" min="10" max="10"/>
    <col hidden="1" width="13" customWidth="1" min="12" max="12"/>
  </cols>
  <sheetData>
    <row r="1" ht="18" customHeight="1">
      <c r="A1" s="24" t="inlineStr">
        <is>
          <t>发件人：</t>
        </is>
      </c>
      <c r="B1" s="25">
        <f>IF(发货单!$B$11="","",发货单!$B$11)</f>
        <v/>
      </c>
      <c r="F1" s="24" t="inlineStr">
        <is>
          <t>收件人：</t>
        </is>
      </c>
      <c r="G1" s="25">
        <f>IF(发货单!$B$5&lt;&gt;"",发货单!$B$5,发货单!$B$3)</f>
        <v/>
      </c>
    </row>
    <row r="2" ht="18" customHeight="1">
      <c r="A2" s="24" t="inlineStr">
        <is>
          <t>公司：</t>
        </is>
      </c>
      <c r="B2" s="25" t="inlineStr">
        <is>
          <t>山东锐泽通供应链有限公司</t>
        </is>
      </c>
      <c r="F2" s="24" t="inlineStr">
        <is>
          <t>公司：</t>
        </is>
      </c>
      <c r="G2" s="25">
        <f>发货单!$B$3</f>
        <v/>
      </c>
    </row>
    <row r="3" ht="18" customHeight="1">
      <c r="A3" s="24" t="inlineStr">
        <is>
          <t>电话：</t>
        </is>
      </c>
      <c r="B3" s="25">
        <f>发货单!$B$12</f>
        <v/>
      </c>
      <c r="F3" s="24" t="inlineStr">
        <is>
          <t>传真：</t>
        </is>
      </c>
      <c r="G3" s="25" t="inlineStr"/>
    </row>
    <row r="4" ht="18" customHeight="1">
      <c r="A4" s="24" t="inlineStr">
        <is>
          <t>日期：</t>
        </is>
      </c>
      <c r="B4" s="25">
        <f>IF(发货单!$B$15="","",发货单!$B$15)</f>
        <v/>
      </c>
      <c r="F4" s="24" t="inlineStr">
        <is>
          <t>关于：</t>
        </is>
      </c>
      <c r="G4" s="25" t="inlineStr">
        <is>
          <t>发货及帐目明细</t>
        </is>
      </c>
    </row>
    <row r="5" ht="6" customHeight="1"/>
    <row r="6" ht="30" customHeight="1">
      <c r="A6" s="19" t="inlineStr">
        <is>
          <t>品类</t>
        </is>
      </c>
      <c r="B6" s="19" t="inlineStr">
        <is>
          <t>序号</t>
        </is>
      </c>
      <c r="C6" s="19" t="inlineStr">
        <is>
          <t>产品名称</t>
        </is>
      </c>
      <c r="D6" s="19" t="inlineStr">
        <is>
          <t>规格</t>
        </is>
      </c>
      <c r="E6" s="19" t="inlineStr">
        <is>
          <t>单间重量（kg）</t>
        </is>
      </c>
      <c r="F6" s="19" t="inlineStr">
        <is>
          <t>件数</t>
        </is>
      </c>
      <c r="G6" s="19" t="inlineStr">
        <is>
          <t>数量（KG）</t>
        </is>
      </c>
      <c r="H6" s="19" t="inlineStr">
        <is>
          <t>单价（kg）</t>
        </is>
      </c>
      <c r="I6" s="19" t="inlineStr">
        <is>
          <t>金额</t>
        </is>
      </c>
      <c r="J6" s="19" t="inlineStr">
        <is>
          <t>备注</t>
        </is>
      </c>
    </row>
    <row r="7" ht="16" customHeight="1">
      <c r="A7" s="26">
        <f>IF($L7="","","标品")</f>
        <v/>
      </c>
      <c r="B7" s="26">
        <f>IF($L7="","",1)</f>
        <v/>
      </c>
      <c r="C7" s="27">
        <f>IF($L7="","",IFERROR(INDEX(产品库!$A$2:$A$5305,MATCH(INDEX(发货单!$I$20:$I$111,$L7),产品库!$B$2:$B$5305,0)),INDEX(发货单!$B$20:$B$111,$L7)))</f>
        <v/>
      </c>
      <c r="D7" s="26">
        <f>IF($L7="","",INDEX(发货单!$C$20:$C$111,$L7))</f>
        <v/>
      </c>
      <c r="E7" s="28">
        <f>IF($L7="","",INDEX(发货单!$D$20:$D$111,$L7))</f>
        <v/>
      </c>
      <c r="F7" s="28">
        <f>IF($L7="","",INDEX(发货单!$E$20:$E$111,$L7))</f>
        <v/>
      </c>
      <c r="G7" s="28">
        <f>IF($L7="","",INDEX(发货单!$F$20:$F$111,$L7))</f>
        <v/>
      </c>
      <c r="H7" s="28">
        <f>IF($L7="","",INDEX(发货单!$G$20:$G$111,$L7))</f>
        <v/>
      </c>
      <c r="I7" s="29">
        <f>IF($L7="","",INDEX(发货单!$H$20:$H$111,$L7))</f>
        <v/>
      </c>
      <c r="J7" s="26">
        <f>IF($L7="","",IFERROR(IF(VLOOKUP(INDEX(发货单!$I$20:$I$111,$L7),产品库!$B$2:$G$5305,6,FALSE)="","",VLOOKUP(INDEX(发货单!$I$20:$I$111,$L7),产品库!$B$2:$G$5305,6,FALSE)&amp;"%"),""))</f>
        <v/>
      </c>
      <c r="L7">
        <f>IFERROR(MATCH(1,发货单!$L$20:$L$111,0),"")</f>
        <v/>
      </c>
    </row>
    <row r="8" ht="16" customHeight="1">
      <c r="A8" s="26">
        <f>IF($L8="","","标品")</f>
        <v/>
      </c>
      <c r="B8" s="26">
        <f>IF($L8="","",2)</f>
        <v/>
      </c>
      <c r="C8" s="27">
        <f>IF($L8="","",IFERROR(INDEX(产品库!$A$2:$A$5305,MATCH(INDEX(发货单!$I$20:$I$111,$L8),产品库!$B$2:$B$5305,0)),INDEX(发货单!$B$20:$B$111,$L8)))</f>
        <v/>
      </c>
      <c r="D8" s="26">
        <f>IF($L8="","",INDEX(发货单!$C$20:$C$111,$L8))</f>
        <v/>
      </c>
      <c r="E8" s="28">
        <f>IF($L8="","",INDEX(发货单!$D$20:$D$111,$L8))</f>
        <v/>
      </c>
      <c r="F8" s="28">
        <f>IF($L8="","",INDEX(发货单!$E$20:$E$111,$L8))</f>
        <v/>
      </c>
      <c r="G8" s="28">
        <f>IF($L8="","",INDEX(发货单!$F$20:$F$111,$L8))</f>
        <v/>
      </c>
      <c r="H8" s="28">
        <f>IF($L8="","",INDEX(发货单!$G$20:$G$111,$L8))</f>
        <v/>
      </c>
      <c r="I8" s="29">
        <f>IF($L8="","",INDEX(发货单!$H$20:$H$111,$L8))</f>
        <v/>
      </c>
      <c r="J8" s="26">
        <f>IF($L8="","",IFERROR(IF(VLOOKUP(INDEX(发货单!$I$20:$I$111,$L8),产品库!$B$2:$G$5305,6,FALSE)="","",VLOOKUP(INDEX(发货单!$I$20:$I$111,$L8),产品库!$B$2:$G$5305,6,FALSE)&amp;"%"),""))</f>
        <v/>
      </c>
      <c r="L8">
        <f>IFERROR(MATCH(2,发货单!$L$20:$L$111,0),"")</f>
        <v/>
      </c>
    </row>
    <row r="9" ht="16" customHeight="1">
      <c r="A9" s="26">
        <f>IF($L9="","","标品")</f>
        <v/>
      </c>
      <c r="B9" s="26">
        <f>IF($L9="","",3)</f>
        <v/>
      </c>
      <c r="C9" s="27">
        <f>IF($L9="","",IFERROR(INDEX(产品库!$A$2:$A$5305,MATCH(INDEX(发货单!$I$20:$I$111,$L9),产品库!$B$2:$B$5305,0)),INDEX(发货单!$B$20:$B$111,$L9)))</f>
        <v/>
      </c>
      <c r="D9" s="26">
        <f>IF($L9="","",INDEX(发货单!$C$20:$C$111,$L9))</f>
        <v/>
      </c>
      <c r="E9" s="28">
        <f>IF($L9="","",INDEX(发货单!$D$20:$D$111,$L9))</f>
        <v/>
      </c>
      <c r="F9" s="28">
        <f>IF($L9="","",INDEX(发货单!$E$20:$E$111,$L9))</f>
        <v/>
      </c>
      <c r="G9" s="28">
        <f>IF($L9="","",INDEX(发货单!$F$20:$F$111,$L9))</f>
        <v/>
      </c>
      <c r="H9" s="28">
        <f>IF($L9="","",INDEX(发货单!$G$20:$G$111,$L9))</f>
        <v/>
      </c>
      <c r="I9" s="29">
        <f>IF($L9="","",INDEX(发货单!$H$20:$H$111,$L9))</f>
        <v/>
      </c>
      <c r="J9" s="26">
        <f>IF($L9="","",IFERROR(IF(VLOOKUP(INDEX(发货单!$I$20:$I$111,$L9),产品库!$B$2:$G$5305,6,FALSE)="","",VLOOKUP(INDEX(发货单!$I$20:$I$111,$L9),产品库!$B$2:$G$5305,6,FALSE)&amp;"%"),""))</f>
        <v/>
      </c>
      <c r="L9">
        <f>IFERROR(MATCH(3,发货单!$L$20:$L$111,0),"")</f>
        <v/>
      </c>
    </row>
    <row r="10" ht="16" customHeight="1">
      <c r="A10" s="26">
        <f>IF($L10="","","标品")</f>
        <v/>
      </c>
      <c r="B10" s="26">
        <f>IF($L10="","",4)</f>
        <v/>
      </c>
      <c r="C10" s="27">
        <f>IF($L10="","",IFERROR(INDEX(产品库!$A$2:$A$5305,MATCH(INDEX(发货单!$I$20:$I$111,$L10),产品库!$B$2:$B$5305,0)),INDEX(发货单!$B$20:$B$111,$L10)))</f>
        <v/>
      </c>
      <c r="D10" s="26">
        <f>IF($L10="","",INDEX(发货单!$C$20:$C$111,$L10))</f>
        <v/>
      </c>
      <c r="E10" s="28">
        <f>IF($L10="","",INDEX(发货单!$D$20:$D$111,$L10))</f>
        <v/>
      </c>
      <c r="F10" s="28">
        <f>IF($L10="","",INDEX(发货单!$E$20:$E$111,$L10))</f>
        <v/>
      </c>
      <c r="G10" s="28">
        <f>IF($L10="","",INDEX(发货单!$F$20:$F$111,$L10))</f>
        <v/>
      </c>
      <c r="H10" s="28">
        <f>IF($L10="","",INDEX(发货单!$G$20:$G$111,$L10))</f>
        <v/>
      </c>
      <c r="I10" s="29">
        <f>IF($L10="","",INDEX(发货单!$H$20:$H$111,$L10))</f>
        <v/>
      </c>
      <c r="J10" s="26">
        <f>IF($L10="","",IFERROR(IF(VLOOKUP(INDEX(发货单!$I$20:$I$111,$L10),产品库!$B$2:$G$5305,6,FALSE)="","",VLOOKUP(INDEX(发货单!$I$20:$I$111,$L10),产品库!$B$2:$G$5305,6,FALSE)&amp;"%"),""))</f>
        <v/>
      </c>
      <c r="L10">
        <f>IFERROR(MATCH(4,发货单!$L$20:$L$111,0),"")</f>
        <v/>
      </c>
    </row>
    <row r="11" ht="16" customHeight="1">
      <c r="A11" s="26">
        <f>IF($L11="","","标品")</f>
        <v/>
      </c>
      <c r="B11" s="26">
        <f>IF($L11="","",5)</f>
        <v/>
      </c>
      <c r="C11" s="27">
        <f>IF($L11="","",IFERROR(INDEX(产品库!$A$2:$A$5305,MATCH(INDEX(发货单!$I$20:$I$111,$L11),产品库!$B$2:$B$5305,0)),INDEX(发货单!$B$20:$B$111,$L11)))</f>
        <v/>
      </c>
      <c r="D11" s="26">
        <f>IF($L11="","",INDEX(发货单!$C$20:$C$111,$L11))</f>
        <v/>
      </c>
      <c r="E11" s="28">
        <f>IF($L11="","",INDEX(发货单!$D$20:$D$111,$L11))</f>
        <v/>
      </c>
      <c r="F11" s="28">
        <f>IF($L11="","",INDEX(发货单!$E$20:$E$111,$L11))</f>
        <v/>
      </c>
      <c r="G11" s="28">
        <f>IF($L11="","",INDEX(发货单!$F$20:$F$111,$L11))</f>
        <v/>
      </c>
      <c r="H11" s="28">
        <f>IF($L11="","",INDEX(发货单!$G$20:$G$111,$L11))</f>
        <v/>
      </c>
      <c r="I11" s="29">
        <f>IF($L11="","",INDEX(发货单!$H$20:$H$111,$L11))</f>
        <v/>
      </c>
      <c r="J11" s="26">
        <f>IF($L11="","",IFERROR(IF(VLOOKUP(INDEX(发货单!$I$20:$I$111,$L11),产品库!$B$2:$G$5305,6,FALSE)="","",VLOOKUP(INDEX(发货单!$I$20:$I$111,$L11),产品库!$B$2:$G$5305,6,FALSE)&amp;"%"),""))</f>
        <v/>
      </c>
      <c r="L11">
        <f>IFERROR(MATCH(5,发货单!$L$20:$L$111,0),"")</f>
        <v/>
      </c>
    </row>
    <row r="12" ht="16" customHeight="1">
      <c r="A12" s="26">
        <f>IF($L12="","","标品")</f>
        <v/>
      </c>
      <c r="B12" s="26">
        <f>IF($L12="","",6)</f>
        <v/>
      </c>
      <c r="C12" s="27">
        <f>IF($L12="","",IFERROR(INDEX(产品库!$A$2:$A$5305,MATCH(INDEX(发货单!$I$20:$I$111,$L12),产品库!$B$2:$B$5305,0)),INDEX(发货单!$B$20:$B$111,$L12)))</f>
        <v/>
      </c>
      <c r="D12" s="26">
        <f>IF($L12="","",INDEX(发货单!$C$20:$C$111,$L12))</f>
        <v/>
      </c>
      <c r="E12" s="28">
        <f>IF($L12="","",INDEX(发货单!$D$20:$D$111,$L12))</f>
        <v/>
      </c>
      <c r="F12" s="28">
        <f>IF($L12="","",INDEX(发货单!$E$20:$E$111,$L12))</f>
        <v/>
      </c>
      <c r="G12" s="28">
        <f>IF($L12="","",INDEX(发货单!$F$20:$F$111,$L12))</f>
        <v/>
      </c>
      <c r="H12" s="28">
        <f>IF($L12="","",INDEX(发货单!$G$20:$G$111,$L12))</f>
        <v/>
      </c>
      <c r="I12" s="29">
        <f>IF($L12="","",INDEX(发货单!$H$20:$H$111,$L12))</f>
        <v/>
      </c>
      <c r="J12" s="26">
        <f>IF($L12="","",IFERROR(IF(VLOOKUP(INDEX(发货单!$I$20:$I$111,$L12),产品库!$B$2:$G$5305,6,FALSE)="","",VLOOKUP(INDEX(发货单!$I$20:$I$111,$L12),产品库!$B$2:$G$5305,6,FALSE)&amp;"%"),""))</f>
        <v/>
      </c>
      <c r="L12">
        <f>IFERROR(MATCH(6,发货单!$L$20:$L$111,0),"")</f>
        <v/>
      </c>
    </row>
    <row r="13" ht="16" customHeight="1">
      <c r="A13" s="26">
        <f>IF($L13="","","标品")</f>
        <v/>
      </c>
      <c r="B13" s="26">
        <f>IF($L13="","",7)</f>
        <v/>
      </c>
      <c r="C13" s="27">
        <f>IF($L13="","",IFERROR(INDEX(产品库!$A$2:$A$5305,MATCH(INDEX(发货单!$I$20:$I$111,$L13),产品库!$B$2:$B$5305,0)),INDEX(发货单!$B$20:$B$111,$L13)))</f>
        <v/>
      </c>
      <c r="D13" s="26">
        <f>IF($L13="","",INDEX(发货单!$C$20:$C$111,$L13))</f>
        <v/>
      </c>
      <c r="E13" s="28">
        <f>IF($L13="","",INDEX(发货单!$D$20:$D$111,$L13))</f>
        <v/>
      </c>
      <c r="F13" s="28">
        <f>IF($L13="","",INDEX(发货单!$E$20:$E$111,$L13))</f>
        <v/>
      </c>
      <c r="G13" s="28">
        <f>IF($L13="","",INDEX(发货单!$F$20:$F$111,$L13))</f>
        <v/>
      </c>
      <c r="H13" s="28">
        <f>IF($L13="","",INDEX(发货单!$G$20:$G$111,$L13))</f>
        <v/>
      </c>
      <c r="I13" s="29">
        <f>IF($L13="","",INDEX(发货单!$H$20:$H$111,$L13))</f>
        <v/>
      </c>
      <c r="J13" s="26">
        <f>IF($L13="","",IFERROR(IF(VLOOKUP(INDEX(发货单!$I$20:$I$111,$L13),产品库!$B$2:$G$5305,6,FALSE)="","",VLOOKUP(INDEX(发货单!$I$20:$I$111,$L13),产品库!$B$2:$G$5305,6,FALSE)&amp;"%"),""))</f>
        <v/>
      </c>
      <c r="L13">
        <f>IFERROR(MATCH(7,发货单!$L$20:$L$111,0),"")</f>
        <v/>
      </c>
    </row>
    <row r="14" ht="16" customHeight="1">
      <c r="A14" s="26">
        <f>IF($L14="","","标品")</f>
        <v/>
      </c>
      <c r="B14" s="26">
        <f>IF($L14="","",8)</f>
        <v/>
      </c>
      <c r="C14" s="27">
        <f>IF($L14="","",IFERROR(INDEX(产品库!$A$2:$A$5305,MATCH(INDEX(发货单!$I$20:$I$111,$L14),产品库!$B$2:$B$5305,0)),INDEX(发货单!$B$20:$B$111,$L14)))</f>
        <v/>
      </c>
      <c r="D14" s="26">
        <f>IF($L14="","",INDEX(发货单!$C$20:$C$111,$L14))</f>
        <v/>
      </c>
      <c r="E14" s="28">
        <f>IF($L14="","",INDEX(发货单!$D$20:$D$111,$L14))</f>
        <v/>
      </c>
      <c r="F14" s="28">
        <f>IF($L14="","",INDEX(发货单!$E$20:$E$111,$L14))</f>
        <v/>
      </c>
      <c r="G14" s="28">
        <f>IF($L14="","",INDEX(发货单!$F$20:$F$111,$L14))</f>
        <v/>
      </c>
      <c r="H14" s="28">
        <f>IF($L14="","",INDEX(发货单!$G$20:$G$111,$L14))</f>
        <v/>
      </c>
      <c r="I14" s="29">
        <f>IF($L14="","",INDEX(发货单!$H$20:$H$111,$L14))</f>
        <v/>
      </c>
      <c r="J14" s="26">
        <f>IF($L14="","",IFERROR(IF(VLOOKUP(INDEX(发货单!$I$20:$I$111,$L14),产品库!$B$2:$G$5305,6,FALSE)="","",VLOOKUP(INDEX(发货单!$I$20:$I$111,$L14),产品库!$B$2:$G$5305,6,FALSE)&amp;"%"),""))</f>
        <v/>
      </c>
      <c r="L14">
        <f>IFERROR(MATCH(8,发货单!$L$20:$L$111,0),"")</f>
        <v/>
      </c>
    </row>
    <row r="15" ht="16" customHeight="1">
      <c r="A15" s="26">
        <f>IF($L15="","","标品")</f>
        <v/>
      </c>
      <c r="B15" s="26">
        <f>IF($L15="","",9)</f>
        <v/>
      </c>
      <c r="C15" s="27">
        <f>IF($L15="","",IFERROR(INDEX(产品库!$A$2:$A$5305,MATCH(INDEX(发货单!$I$20:$I$111,$L15),产品库!$B$2:$B$5305,0)),INDEX(发货单!$B$20:$B$111,$L15)))</f>
        <v/>
      </c>
      <c r="D15" s="26">
        <f>IF($L15="","",INDEX(发货单!$C$20:$C$111,$L15))</f>
        <v/>
      </c>
      <c r="E15" s="28">
        <f>IF($L15="","",INDEX(发货单!$D$20:$D$111,$L15))</f>
        <v/>
      </c>
      <c r="F15" s="28">
        <f>IF($L15="","",INDEX(发货单!$E$20:$E$111,$L15))</f>
        <v/>
      </c>
      <c r="G15" s="28">
        <f>IF($L15="","",INDEX(发货单!$F$20:$F$111,$L15))</f>
        <v/>
      </c>
      <c r="H15" s="28">
        <f>IF($L15="","",INDEX(发货单!$G$20:$G$111,$L15))</f>
        <v/>
      </c>
      <c r="I15" s="29">
        <f>IF($L15="","",INDEX(发货单!$H$20:$H$111,$L15))</f>
        <v/>
      </c>
      <c r="J15" s="26">
        <f>IF($L15="","",IFERROR(IF(VLOOKUP(INDEX(发货单!$I$20:$I$111,$L15),产品库!$B$2:$G$5305,6,FALSE)="","",VLOOKUP(INDEX(发货单!$I$20:$I$111,$L15),产品库!$B$2:$G$5305,6,FALSE)&amp;"%"),""))</f>
        <v/>
      </c>
      <c r="L15">
        <f>IFERROR(MATCH(9,发货单!$L$20:$L$111,0),"")</f>
        <v/>
      </c>
    </row>
    <row r="16" ht="16" customHeight="1">
      <c r="A16" s="26">
        <f>IF($L16="","","标品")</f>
        <v/>
      </c>
      <c r="B16" s="26">
        <f>IF($L16="","",10)</f>
        <v/>
      </c>
      <c r="C16" s="27">
        <f>IF($L16="","",IFERROR(INDEX(产品库!$A$2:$A$5305,MATCH(INDEX(发货单!$I$20:$I$111,$L16),产品库!$B$2:$B$5305,0)),INDEX(发货单!$B$20:$B$111,$L16)))</f>
        <v/>
      </c>
      <c r="D16" s="26">
        <f>IF($L16="","",INDEX(发货单!$C$20:$C$111,$L16))</f>
        <v/>
      </c>
      <c r="E16" s="28">
        <f>IF($L16="","",INDEX(发货单!$D$20:$D$111,$L16))</f>
        <v/>
      </c>
      <c r="F16" s="28">
        <f>IF($L16="","",INDEX(发货单!$E$20:$E$111,$L16))</f>
        <v/>
      </c>
      <c r="G16" s="28">
        <f>IF($L16="","",INDEX(发货单!$F$20:$F$111,$L16))</f>
        <v/>
      </c>
      <c r="H16" s="28">
        <f>IF($L16="","",INDEX(发货单!$G$20:$G$111,$L16))</f>
        <v/>
      </c>
      <c r="I16" s="29">
        <f>IF($L16="","",INDEX(发货单!$H$20:$H$111,$L16))</f>
        <v/>
      </c>
      <c r="J16" s="26">
        <f>IF($L16="","",IFERROR(IF(VLOOKUP(INDEX(发货单!$I$20:$I$111,$L16),产品库!$B$2:$G$5305,6,FALSE)="","",VLOOKUP(INDEX(发货单!$I$20:$I$111,$L16),产品库!$B$2:$G$5305,6,FALSE)&amp;"%"),""))</f>
        <v/>
      </c>
      <c r="L16">
        <f>IFERROR(MATCH(10,发货单!$L$20:$L$111,0),"")</f>
        <v/>
      </c>
    </row>
    <row r="17" ht="16" customHeight="1">
      <c r="A17" s="26">
        <f>IF($L17="","","标品")</f>
        <v/>
      </c>
      <c r="B17" s="26">
        <f>IF($L17="","",11)</f>
        <v/>
      </c>
      <c r="C17" s="27">
        <f>IF($L17="","",IFERROR(INDEX(产品库!$A$2:$A$5305,MATCH(INDEX(发货单!$I$20:$I$111,$L17),产品库!$B$2:$B$5305,0)),INDEX(发货单!$B$20:$B$111,$L17)))</f>
        <v/>
      </c>
      <c r="D17" s="26">
        <f>IF($L17="","",INDEX(发货单!$C$20:$C$111,$L17))</f>
        <v/>
      </c>
      <c r="E17" s="28">
        <f>IF($L17="","",INDEX(发货单!$D$20:$D$111,$L17))</f>
        <v/>
      </c>
      <c r="F17" s="28">
        <f>IF($L17="","",INDEX(发货单!$E$20:$E$111,$L17))</f>
        <v/>
      </c>
      <c r="G17" s="28">
        <f>IF($L17="","",INDEX(发货单!$F$20:$F$111,$L17))</f>
        <v/>
      </c>
      <c r="H17" s="28">
        <f>IF($L17="","",INDEX(发货单!$G$20:$G$111,$L17))</f>
        <v/>
      </c>
      <c r="I17" s="29">
        <f>IF($L17="","",INDEX(发货单!$H$20:$H$111,$L17))</f>
        <v/>
      </c>
      <c r="J17" s="26">
        <f>IF($L17="","",IFERROR(IF(VLOOKUP(INDEX(发货单!$I$20:$I$111,$L17),产品库!$B$2:$G$5305,6,FALSE)="","",VLOOKUP(INDEX(发货单!$I$20:$I$111,$L17),产品库!$B$2:$G$5305,6,FALSE)&amp;"%"),""))</f>
        <v/>
      </c>
      <c r="L17">
        <f>IFERROR(MATCH(11,发货单!$L$20:$L$111,0),"")</f>
        <v/>
      </c>
    </row>
    <row r="18" ht="16" customHeight="1">
      <c r="A18" s="26">
        <f>IF($L18="","","标品")</f>
        <v/>
      </c>
      <c r="B18" s="26">
        <f>IF($L18="","",12)</f>
        <v/>
      </c>
      <c r="C18" s="27">
        <f>IF($L18="","",IFERROR(INDEX(产品库!$A$2:$A$5305,MATCH(INDEX(发货单!$I$20:$I$111,$L18),产品库!$B$2:$B$5305,0)),INDEX(发货单!$B$20:$B$111,$L18)))</f>
        <v/>
      </c>
      <c r="D18" s="26">
        <f>IF($L18="","",INDEX(发货单!$C$20:$C$111,$L18))</f>
        <v/>
      </c>
      <c r="E18" s="28">
        <f>IF($L18="","",INDEX(发货单!$D$20:$D$111,$L18))</f>
        <v/>
      </c>
      <c r="F18" s="28">
        <f>IF($L18="","",INDEX(发货单!$E$20:$E$111,$L18))</f>
        <v/>
      </c>
      <c r="G18" s="28">
        <f>IF($L18="","",INDEX(发货单!$F$20:$F$111,$L18))</f>
        <v/>
      </c>
      <c r="H18" s="28">
        <f>IF($L18="","",INDEX(发货单!$G$20:$G$111,$L18))</f>
        <v/>
      </c>
      <c r="I18" s="29">
        <f>IF($L18="","",INDEX(发货单!$H$20:$H$111,$L18))</f>
        <v/>
      </c>
      <c r="J18" s="26">
        <f>IF($L18="","",IFERROR(IF(VLOOKUP(INDEX(发货单!$I$20:$I$111,$L18),产品库!$B$2:$G$5305,6,FALSE)="","",VLOOKUP(INDEX(发货单!$I$20:$I$111,$L18),产品库!$B$2:$G$5305,6,FALSE)&amp;"%"),""))</f>
        <v/>
      </c>
      <c r="L18">
        <f>IFERROR(MATCH(12,发货单!$L$20:$L$111,0),"")</f>
        <v/>
      </c>
    </row>
    <row r="19" ht="16" customHeight="1">
      <c r="A19" s="26">
        <f>IF($L19="","","标品")</f>
        <v/>
      </c>
      <c r="B19" s="26">
        <f>IF($L19="","",13)</f>
        <v/>
      </c>
      <c r="C19" s="27">
        <f>IF($L19="","",IFERROR(INDEX(产品库!$A$2:$A$5305,MATCH(INDEX(发货单!$I$20:$I$111,$L19),产品库!$B$2:$B$5305,0)),INDEX(发货单!$B$20:$B$111,$L19)))</f>
        <v/>
      </c>
      <c r="D19" s="26">
        <f>IF($L19="","",INDEX(发货单!$C$20:$C$111,$L19))</f>
        <v/>
      </c>
      <c r="E19" s="28">
        <f>IF($L19="","",INDEX(发货单!$D$20:$D$111,$L19))</f>
        <v/>
      </c>
      <c r="F19" s="28">
        <f>IF($L19="","",INDEX(发货单!$E$20:$E$111,$L19))</f>
        <v/>
      </c>
      <c r="G19" s="28">
        <f>IF($L19="","",INDEX(发货单!$F$20:$F$111,$L19))</f>
        <v/>
      </c>
      <c r="H19" s="28">
        <f>IF($L19="","",INDEX(发货单!$G$20:$G$111,$L19))</f>
        <v/>
      </c>
      <c r="I19" s="29">
        <f>IF($L19="","",INDEX(发货单!$H$20:$H$111,$L19))</f>
        <v/>
      </c>
      <c r="J19" s="26">
        <f>IF($L19="","",IFERROR(IF(VLOOKUP(INDEX(发货单!$I$20:$I$111,$L19),产品库!$B$2:$G$5305,6,FALSE)="","",VLOOKUP(INDEX(发货单!$I$20:$I$111,$L19),产品库!$B$2:$G$5305,6,FALSE)&amp;"%"),""))</f>
        <v/>
      </c>
      <c r="L19">
        <f>IFERROR(MATCH(13,发货单!$L$20:$L$111,0),"")</f>
        <v/>
      </c>
    </row>
    <row r="20" ht="16" customHeight="1">
      <c r="A20" s="26">
        <f>IF($L20="","","标品")</f>
        <v/>
      </c>
      <c r="B20" s="26">
        <f>IF($L20="","",14)</f>
        <v/>
      </c>
      <c r="C20" s="27">
        <f>IF($L20="","",IFERROR(INDEX(产品库!$A$2:$A$5305,MATCH(INDEX(发货单!$I$20:$I$111,$L20),产品库!$B$2:$B$5305,0)),INDEX(发货单!$B$20:$B$111,$L20)))</f>
        <v/>
      </c>
      <c r="D20" s="26">
        <f>IF($L20="","",INDEX(发货单!$C$20:$C$111,$L20))</f>
        <v/>
      </c>
      <c r="E20" s="28">
        <f>IF($L20="","",INDEX(发货单!$D$20:$D$111,$L20))</f>
        <v/>
      </c>
      <c r="F20" s="28">
        <f>IF($L20="","",INDEX(发货单!$E$20:$E$111,$L20))</f>
        <v/>
      </c>
      <c r="G20" s="28">
        <f>IF($L20="","",INDEX(发货单!$F$20:$F$111,$L20))</f>
        <v/>
      </c>
      <c r="H20" s="28">
        <f>IF($L20="","",INDEX(发货单!$G$20:$G$111,$L20))</f>
        <v/>
      </c>
      <c r="I20" s="29">
        <f>IF($L20="","",INDEX(发货单!$H$20:$H$111,$L20))</f>
        <v/>
      </c>
      <c r="J20" s="26">
        <f>IF($L20="","",IFERROR(IF(VLOOKUP(INDEX(发货单!$I$20:$I$111,$L20),产品库!$B$2:$G$5305,6,FALSE)="","",VLOOKUP(INDEX(发货单!$I$20:$I$111,$L20),产品库!$B$2:$G$5305,6,FALSE)&amp;"%"),""))</f>
        <v/>
      </c>
      <c r="L20">
        <f>IFERROR(MATCH(14,发货单!$L$20:$L$111,0),"")</f>
        <v/>
      </c>
    </row>
    <row r="21" ht="16" customHeight="1">
      <c r="A21" s="26">
        <f>IF($L21="","","标品")</f>
        <v/>
      </c>
      <c r="B21" s="26">
        <f>IF($L21="","",15)</f>
        <v/>
      </c>
      <c r="C21" s="27">
        <f>IF($L21="","",IFERROR(INDEX(产品库!$A$2:$A$5305,MATCH(INDEX(发货单!$I$20:$I$111,$L21),产品库!$B$2:$B$5305,0)),INDEX(发货单!$B$20:$B$111,$L21)))</f>
        <v/>
      </c>
      <c r="D21" s="26">
        <f>IF($L21="","",INDEX(发货单!$C$20:$C$111,$L21))</f>
        <v/>
      </c>
      <c r="E21" s="28">
        <f>IF($L21="","",INDEX(发货单!$D$20:$D$111,$L21))</f>
        <v/>
      </c>
      <c r="F21" s="28">
        <f>IF($L21="","",INDEX(发货单!$E$20:$E$111,$L21))</f>
        <v/>
      </c>
      <c r="G21" s="28">
        <f>IF($L21="","",INDEX(发货单!$F$20:$F$111,$L21))</f>
        <v/>
      </c>
      <c r="H21" s="28">
        <f>IF($L21="","",INDEX(发货单!$G$20:$G$111,$L21))</f>
        <v/>
      </c>
      <c r="I21" s="29">
        <f>IF($L21="","",INDEX(发货单!$H$20:$H$111,$L21))</f>
        <v/>
      </c>
      <c r="J21" s="26">
        <f>IF($L21="","",IFERROR(IF(VLOOKUP(INDEX(发货单!$I$20:$I$111,$L21),产品库!$B$2:$G$5305,6,FALSE)="","",VLOOKUP(INDEX(发货单!$I$20:$I$111,$L21),产品库!$B$2:$G$5305,6,FALSE)&amp;"%"),""))</f>
        <v/>
      </c>
      <c r="L21">
        <f>IFERROR(MATCH(15,发货单!$L$20:$L$111,0),"")</f>
        <v/>
      </c>
    </row>
    <row r="22" ht="16" customHeight="1">
      <c r="A22" s="26">
        <f>IF($L22="","","标品")</f>
        <v/>
      </c>
      <c r="B22" s="26">
        <f>IF($L22="","",16)</f>
        <v/>
      </c>
      <c r="C22" s="27">
        <f>IF($L22="","",IFERROR(INDEX(产品库!$A$2:$A$5305,MATCH(INDEX(发货单!$I$20:$I$111,$L22),产品库!$B$2:$B$5305,0)),INDEX(发货单!$B$20:$B$111,$L22)))</f>
        <v/>
      </c>
      <c r="D22" s="26">
        <f>IF($L22="","",INDEX(发货单!$C$20:$C$111,$L22))</f>
        <v/>
      </c>
      <c r="E22" s="28">
        <f>IF($L22="","",INDEX(发货单!$D$20:$D$111,$L22))</f>
        <v/>
      </c>
      <c r="F22" s="28">
        <f>IF($L22="","",INDEX(发货单!$E$20:$E$111,$L22))</f>
        <v/>
      </c>
      <c r="G22" s="28">
        <f>IF($L22="","",INDEX(发货单!$F$20:$F$111,$L22))</f>
        <v/>
      </c>
      <c r="H22" s="28">
        <f>IF($L22="","",INDEX(发货单!$G$20:$G$111,$L22))</f>
        <v/>
      </c>
      <c r="I22" s="29">
        <f>IF($L22="","",INDEX(发货单!$H$20:$H$111,$L22))</f>
        <v/>
      </c>
      <c r="J22" s="26">
        <f>IF($L22="","",IFERROR(IF(VLOOKUP(INDEX(发货单!$I$20:$I$111,$L22),产品库!$B$2:$G$5305,6,FALSE)="","",VLOOKUP(INDEX(发货单!$I$20:$I$111,$L22),产品库!$B$2:$G$5305,6,FALSE)&amp;"%"),""))</f>
        <v/>
      </c>
      <c r="L22">
        <f>IFERROR(MATCH(16,发货单!$L$20:$L$111,0),"")</f>
        <v/>
      </c>
    </row>
    <row r="23" ht="16" customHeight="1">
      <c r="A23" s="26">
        <f>IF($L23="","","标品")</f>
        <v/>
      </c>
      <c r="B23" s="26">
        <f>IF($L23="","",17)</f>
        <v/>
      </c>
      <c r="C23" s="27">
        <f>IF($L23="","",IFERROR(INDEX(产品库!$A$2:$A$5305,MATCH(INDEX(发货单!$I$20:$I$111,$L23),产品库!$B$2:$B$5305,0)),INDEX(发货单!$B$20:$B$111,$L23)))</f>
        <v/>
      </c>
      <c r="D23" s="26">
        <f>IF($L23="","",INDEX(发货单!$C$20:$C$111,$L23))</f>
        <v/>
      </c>
      <c r="E23" s="28">
        <f>IF($L23="","",INDEX(发货单!$D$20:$D$111,$L23))</f>
        <v/>
      </c>
      <c r="F23" s="28">
        <f>IF($L23="","",INDEX(发货单!$E$20:$E$111,$L23))</f>
        <v/>
      </c>
      <c r="G23" s="28">
        <f>IF($L23="","",INDEX(发货单!$F$20:$F$111,$L23))</f>
        <v/>
      </c>
      <c r="H23" s="28">
        <f>IF($L23="","",INDEX(发货单!$G$20:$G$111,$L23))</f>
        <v/>
      </c>
      <c r="I23" s="29">
        <f>IF($L23="","",INDEX(发货单!$H$20:$H$111,$L23))</f>
        <v/>
      </c>
      <c r="J23" s="26">
        <f>IF($L23="","",IFERROR(IF(VLOOKUP(INDEX(发货单!$I$20:$I$111,$L23),产品库!$B$2:$G$5305,6,FALSE)="","",VLOOKUP(INDEX(发货单!$I$20:$I$111,$L23),产品库!$B$2:$G$5305,6,FALSE)&amp;"%"),""))</f>
        <v/>
      </c>
      <c r="L23">
        <f>IFERROR(MATCH(17,发货单!$L$20:$L$111,0),"")</f>
        <v/>
      </c>
    </row>
    <row r="24" ht="16" customHeight="1">
      <c r="A24" s="26">
        <f>IF($L24="","","标品")</f>
        <v/>
      </c>
      <c r="B24" s="26">
        <f>IF($L24="","",18)</f>
        <v/>
      </c>
      <c r="C24" s="27">
        <f>IF($L24="","",IFERROR(INDEX(产品库!$A$2:$A$5305,MATCH(INDEX(发货单!$I$20:$I$111,$L24),产品库!$B$2:$B$5305,0)),INDEX(发货单!$B$20:$B$111,$L24)))</f>
        <v/>
      </c>
      <c r="D24" s="26">
        <f>IF($L24="","",INDEX(发货单!$C$20:$C$111,$L24))</f>
        <v/>
      </c>
      <c r="E24" s="28">
        <f>IF($L24="","",INDEX(发货单!$D$20:$D$111,$L24))</f>
        <v/>
      </c>
      <c r="F24" s="28">
        <f>IF($L24="","",INDEX(发货单!$E$20:$E$111,$L24))</f>
        <v/>
      </c>
      <c r="G24" s="28">
        <f>IF($L24="","",INDEX(发货单!$F$20:$F$111,$L24))</f>
        <v/>
      </c>
      <c r="H24" s="28">
        <f>IF($L24="","",INDEX(发货单!$G$20:$G$111,$L24))</f>
        <v/>
      </c>
      <c r="I24" s="29">
        <f>IF($L24="","",INDEX(发货单!$H$20:$H$111,$L24))</f>
        <v/>
      </c>
      <c r="J24" s="26">
        <f>IF($L24="","",IFERROR(IF(VLOOKUP(INDEX(发货单!$I$20:$I$111,$L24),产品库!$B$2:$G$5305,6,FALSE)="","",VLOOKUP(INDEX(发货单!$I$20:$I$111,$L24),产品库!$B$2:$G$5305,6,FALSE)&amp;"%"),""))</f>
        <v/>
      </c>
      <c r="L24">
        <f>IFERROR(MATCH(18,发货单!$L$20:$L$111,0),"")</f>
        <v/>
      </c>
    </row>
    <row r="25" ht="16" customHeight="1">
      <c r="A25" s="26">
        <f>IF($L25="","","标品")</f>
        <v/>
      </c>
      <c r="B25" s="26">
        <f>IF($L25="","",19)</f>
        <v/>
      </c>
      <c r="C25" s="27">
        <f>IF($L25="","",IFERROR(INDEX(产品库!$A$2:$A$5305,MATCH(INDEX(发货单!$I$20:$I$111,$L25),产品库!$B$2:$B$5305,0)),INDEX(发货单!$B$20:$B$111,$L25)))</f>
        <v/>
      </c>
      <c r="D25" s="26">
        <f>IF($L25="","",INDEX(发货单!$C$20:$C$111,$L25))</f>
        <v/>
      </c>
      <c r="E25" s="28">
        <f>IF($L25="","",INDEX(发货单!$D$20:$D$111,$L25))</f>
        <v/>
      </c>
      <c r="F25" s="28">
        <f>IF($L25="","",INDEX(发货单!$E$20:$E$111,$L25))</f>
        <v/>
      </c>
      <c r="G25" s="28">
        <f>IF($L25="","",INDEX(发货单!$F$20:$F$111,$L25))</f>
        <v/>
      </c>
      <c r="H25" s="28">
        <f>IF($L25="","",INDEX(发货单!$G$20:$G$111,$L25))</f>
        <v/>
      </c>
      <c r="I25" s="29">
        <f>IF($L25="","",INDEX(发货单!$H$20:$H$111,$L25))</f>
        <v/>
      </c>
      <c r="J25" s="26">
        <f>IF($L25="","",IFERROR(IF(VLOOKUP(INDEX(发货单!$I$20:$I$111,$L25),产品库!$B$2:$G$5305,6,FALSE)="","",VLOOKUP(INDEX(发货单!$I$20:$I$111,$L25),产品库!$B$2:$G$5305,6,FALSE)&amp;"%"),""))</f>
        <v/>
      </c>
      <c r="L25">
        <f>IFERROR(MATCH(19,发货单!$L$20:$L$111,0),"")</f>
        <v/>
      </c>
    </row>
    <row r="26" ht="16" customHeight="1">
      <c r="A26" s="26">
        <f>IF($L26="","","标品")</f>
        <v/>
      </c>
      <c r="B26" s="26">
        <f>IF($L26="","",20)</f>
        <v/>
      </c>
      <c r="C26" s="27">
        <f>IF($L26="","",IFERROR(INDEX(产品库!$A$2:$A$5305,MATCH(INDEX(发货单!$I$20:$I$111,$L26),产品库!$B$2:$B$5305,0)),INDEX(发货单!$B$20:$B$111,$L26)))</f>
        <v/>
      </c>
      <c r="D26" s="26">
        <f>IF($L26="","",INDEX(发货单!$C$20:$C$111,$L26))</f>
        <v/>
      </c>
      <c r="E26" s="28">
        <f>IF($L26="","",INDEX(发货单!$D$20:$D$111,$L26))</f>
        <v/>
      </c>
      <c r="F26" s="28">
        <f>IF($L26="","",INDEX(发货单!$E$20:$E$111,$L26))</f>
        <v/>
      </c>
      <c r="G26" s="28">
        <f>IF($L26="","",INDEX(发货单!$F$20:$F$111,$L26))</f>
        <v/>
      </c>
      <c r="H26" s="28">
        <f>IF($L26="","",INDEX(发货单!$G$20:$G$111,$L26))</f>
        <v/>
      </c>
      <c r="I26" s="29">
        <f>IF($L26="","",INDEX(发货单!$H$20:$H$111,$L26))</f>
        <v/>
      </c>
      <c r="J26" s="26">
        <f>IF($L26="","",IFERROR(IF(VLOOKUP(INDEX(发货单!$I$20:$I$111,$L26),产品库!$B$2:$G$5305,6,FALSE)="","",VLOOKUP(INDEX(发货单!$I$20:$I$111,$L26),产品库!$B$2:$G$5305,6,FALSE)&amp;"%"),""))</f>
        <v/>
      </c>
      <c r="L26">
        <f>IFERROR(MATCH(20,发货单!$L$20:$L$111,0),"")</f>
        <v/>
      </c>
    </row>
    <row r="27" ht="16" customHeight="1">
      <c r="A27" s="26">
        <f>IF($L27="","","标品")</f>
        <v/>
      </c>
      <c r="B27" s="26">
        <f>IF($L27="","",21)</f>
        <v/>
      </c>
      <c r="C27" s="27">
        <f>IF($L27="","",IFERROR(INDEX(产品库!$A$2:$A$5305,MATCH(INDEX(发货单!$I$20:$I$111,$L27),产品库!$B$2:$B$5305,0)),INDEX(发货单!$B$20:$B$111,$L27)))</f>
        <v/>
      </c>
      <c r="D27" s="26">
        <f>IF($L27="","",INDEX(发货单!$C$20:$C$111,$L27))</f>
        <v/>
      </c>
      <c r="E27" s="28">
        <f>IF($L27="","",INDEX(发货单!$D$20:$D$111,$L27))</f>
        <v/>
      </c>
      <c r="F27" s="28">
        <f>IF($L27="","",INDEX(发货单!$E$20:$E$111,$L27))</f>
        <v/>
      </c>
      <c r="G27" s="28">
        <f>IF($L27="","",INDEX(发货单!$F$20:$F$111,$L27))</f>
        <v/>
      </c>
      <c r="H27" s="28">
        <f>IF($L27="","",INDEX(发货单!$G$20:$G$111,$L27))</f>
        <v/>
      </c>
      <c r="I27" s="29">
        <f>IF($L27="","",INDEX(发货单!$H$20:$H$111,$L27))</f>
        <v/>
      </c>
      <c r="J27" s="26">
        <f>IF($L27="","",IFERROR(IF(VLOOKUP(INDEX(发货单!$I$20:$I$111,$L27),产品库!$B$2:$G$5305,6,FALSE)="","",VLOOKUP(INDEX(发货单!$I$20:$I$111,$L27),产品库!$B$2:$G$5305,6,FALSE)&amp;"%"),""))</f>
        <v/>
      </c>
      <c r="L27">
        <f>IFERROR(MATCH(21,发货单!$L$20:$L$111,0),"")</f>
        <v/>
      </c>
    </row>
    <row r="28" ht="16" customHeight="1">
      <c r="A28" s="26">
        <f>IF($L28="","","标品")</f>
        <v/>
      </c>
      <c r="B28" s="26">
        <f>IF($L28="","",22)</f>
        <v/>
      </c>
      <c r="C28" s="27">
        <f>IF($L28="","",IFERROR(INDEX(产品库!$A$2:$A$5305,MATCH(INDEX(发货单!$I$20:$I$111,$L28),产品库!$B$2:$B$5305,0)),INDEX(发货单!$B$20:$B$111,$L28)))</f>
        <v/>
      </c>
      <c r="D28" s="26">
        <f>IF($L28="","",INDEX(发货单!$C$20:$C$111,$L28))</f>
        <v/>
      </c>
      <c r="E28" s="28">
        <f>IF($L28="","",INDEX(发货单!$D$20:$D$111,$L28))</f>
        <v/>
      </c>
      <c r="F28" s="28">
        <f>IF($L28="","",INDEX(发货单!$E$20:$E$111,$L28))</f>
        <v/>
      </c>
      <c r="G28" s="28">
        <f>IF($L28="","",INDEX(发货单!$F$20:$F$111,$L28))</f>
        <v/>
      </c>
      <c r="H28" s="28">
        <f>IF($L28="","",INDEX(发货单!$G$20:$G$111,$L28))</f>
        <v/>
      </c>
      <c r="I28" s="29">
        <f>IF($L28="","",INDEX(发货单!$H$20:$H$111,$L28))</f>
        <v/>
      </c>
      <c r="J28" s="26">
        <f>IF($L28="","",IFERROR(IF(VLOOKUP(INDEX(发货单!$I$20:$I$111,$L28),产品库!$B$2:$G$5305,6,FALSE)="","",VLOOKUP(INDEX(发货单!$I$20:$I$111,$L28),产品库!$B$2:$G$5305,6,FALSE)&amp;"%"),""))</f>
        <v/>
      </c>
      <c r="L28">
        <f>IFERROR(MATCH(22,发货单!$L$20:$L$111,0),"")</f>
        <v/>
      </c>
    </row>
    <row r="29" ht="16" customHeight="1">
      <c r="A29" s="26">
        <f>IF($L29="","","标品")</f>
        <v/>
      </c>
      <c r="B29" s="26">
        <f>IF($L29="","",23)</f>
        <v/>
      </c>
      <c r="C29" s="27">
        <f>IF($L29="","",IFERROR(INDEX(产品库!$A$2:$A$5305,MATCH(INDEX(发货单!$I$20:$I$111,$L29),产品库!$B$2:$B$5305,0)),INDEX(发货单!$B$20:$B$111,$L29)))</f>
        <v/>
      </c>
      <c r="D29" s="26">
        <f>IF($L29="","",INDEX(发货单!$C$20:$C$111,$L29))</f>
        <v/>
      </c>
      <c r="E29" s="28">
        <f>IF($L29="","",INDEX(发货单!$D$20:$D$111,$L29))</f>
        <v/>
      </c>
      <c r="F29" s="28">
        <f>IF($L29="","",INDEX(发货单!$E$20:$E$111,$L29))</f>
        <v/>
      </c>
      <c r="G29" s="28">
        <f>IF($L29="","",INDEX(发货单!$F$20:$F$111,$L29))</f>
        <v/>
      </c>
      <c r="H29" s="28">
        <f>IF($L29="","",INDEX(发货单!$G$20:$G$111,$L29))</f>
        <v/>
      </c>
      <c r="I29" s="29">
        <f>IF($L29="","",INDEX(发货单!$H$20:$H$111,$L29))</f>
        <v/>
      </c>
      <c r="J29" s="26">
        <f>IF($L29="","",IFERROR(IF(VLOOKUP(INDEX(发货单!$I$20:$I$111,$L29),产品库!$B$2:$G$5305,6,FALSE)="","",VLOOKUP(INDEX(发货单!$I$20:$I$111,$L29),产品库!$B$2:$G$5305,6,FALSE)&amp;"%"),""))</f>
        <v/>
      </c>
      <c r="L29">
        <f>IFERROR(MATCH(23,发货单!$L$20:$L$111,0),"")</f>
        <v/>
      </c>
    </row>
    <row r="30" ht="16" customHeight="1">
      <c r="A30" s="26">
        <f>IF($L30="","","标品")</f>
        <v/>
      </c>
      <c r="B30" s="26">
        <f>IF($L30="","",24)</f>
        <v/>
      </c>
      <c r="C30" s="27">
        <f>IF($L30="","",IFERROR(INDEX(产品库!$A$2:$A$5305,MATCH(INDEX(发货单!$I$20:$I$111,$L30),产品库!$B$2:$B$5305,0)),INDEX(发货单!$B$20:$B$111,$L30)))</f>
        <v/>
      </c>
      <c r="D30" s="26">
        <f>IF($L30="","",INDEX(发货单!$C$20:$C$111,$L30))</f>
        <v/>
      </c>
      <c r="E30" s="28">
        <f>IF($L30="","",INDEX(发货单!$D$20:$D$111,$L30))</f>
        <v/>
      </c>
      <c r="F30" s="28">
        <f>IF($L30="","",INDEX(发货单!$E$20:$E$111,$L30))</f>
        <v/>
      </c>
      <c r="G30" s="28">
        <f>IF($L30="","",INDEX(发货单!$F$20:$F$111,$L30))</f>
        <v/>
      </c>
      <c r="H30" s="28">
        <f>IF($L30="","",INDEX(发货单!$G$20:$G$111,$L30))</f>
        <v/>
      </c>
      <c r="I30" s="29">
        <f>IF($L30="","",INDEX(发货单!$H$20:$H$111,$L30))</f>
        <v/>
      </c>
      <c r="J30" s="26">
        <f>IF($L30="","",IFERROR(IF(VLOOKUP(INDEX(发货单!$I$20:$I$111,$L30),产品库!$B$2:$G$5305,6,FALSE)="","",VLOOKUP(INDEX(发货单!$I$20:$I$111,$L30),产品库!$B$2:$G$5305,6,FALSE)&amp;"%"),""))</f>
        <v/>
      </c>
      <c r="L30">
        <f>IFERROR(MATCH(24,发货单!$L$20:$L$111,0),"")</f>
        <v/>
      </c>
    </row>
    <row r="31" ht="16" customHeight="1">
      <c r="A31" s="26">
        <f>IF($L31="","","标品")</f>
        <v/>
      </c>
      <c r="B31" s="26">
        <f>IF($L31="","",25)</f>
        <v/>
      </c>
      <c r="C31" s="27">
        <f>IF($L31="","",IFERROR(INDEX(产品库!$A$2:$A$5305,MATCH(INDEX(发货单!$I$20:$I$111,$L31),产品库!$B$2:$B$5305,0)),INDEX(发货单!$B$20:$B$111,$L31)))</f>
        <v/>
      </c>
      <c r="D31" s="26">
        <f>IF($L31="","",INDEX(发货单!$C$20:$C$111,$L31))</f>
        <v/>
      </c>
      <c r="E31" s="28">
        <f>IF($L31="","",INDEX(发货单!$D$20:$D$111,$L31))</f>
        <v/>
      </c>
      <c r="F31" s="28">
        <f>IF($L31="","",INDEX(发货单!$E$20:$E$111,$L31))</f>
        <v/>
      </c>
      <c r="G31" s="28">
        <f>IF($L31="","",INDEX(发货单!$F$20:$F$111,$L31))</f>
        <v/>
      </c>
      <c r="H31" s="28">
        <f>IF($L31="","",INDEX(发货单!$G$20:$G$111,$L31))</f>
        <v/>
      </c>
      <c r="I31" s="29">
        <f>IF($L31="","",INDEX(发货单!$H$20:$H$111,$L31))</f>
        <v/>
      </c>
      <c r="J31" s="26">
        <f>IF($L31="","",IFERROR(IF(VLOOKUP(INDEX(发货单!$I$20:$I$111,$L31),产品库!$B$2:$G$5305,6,FALSE)="","",VLOOKUP(INDEX(发货单!$I$20:$I$111,$L31),产品库!$B$2:$G$5305,6,FALSE)&amp;"%"),""))</f>
        <v/>
      </c>
      <c r="L31">
        <f>IFERROR(MATCH(25,发货单!$L$20:$L$111,0),"")</f>
        <v/>
      </c>
    </row>
    <row r="32" ht="16" customHeight="1">
      <c r="A32" s="26">
        <f>IF($L32="","","标品")</f>
        <v/>
      </c>
      <c r="B32" s="26">
        <f>IF($L32="","",26)</f>
        <v/>
      </c>
      <c r="C32" s="27">
        <f>IF($L32="","",IFERROR(INDEX(产品库!$A$2:$A$5305,MATCH(INDEX(发货单!$I$20:$I$111,$L32),产品库!$B$2:$B$5305,0)),INDEX(发货单!$B$20:$B$111,$L32)))</f>
        <v/>
      </c>
      <c r="D32" s="26">
        <f>IF($L32="","",INDEX(发货单!$C$20:$C$111,$L32))</f>
        <v/>
      </c>
      <c r="E32" s="28">
        <f>IF($L32="","",INDEX(发货单!$D$20:$D$111,$L32))</f>
        <v/>
      </c>
      <c r="F32" s="28">
        <f>IF($L32="","",INDEX(发货单!$E$20:$E$111,$L32))</f>
        <v/>
      </c>
      <c r="G32" s="28">
        <f>IF($L32="","",INDEX(发货单!$F$20:$F$111,$L32))</f>
        <v/>
      </c>
      <c r="H32" s="28">
        <f>IF($L32="","",INDEX(发货单!$G$20:$G$111,$L32))</f>
        <v/>
      </c>
      <c r="I32" s="29">
        <f>IF($L32="","",INDEX(发货单!$H$20:$H$111,$L32))</f>
        <v/>
      </c>
      <c r="J32" s="26">
        <f>IF($L32="","",IFERROR(IF(VLOOKUP(INDEX(发货单!$I$20:$I$111,$L32),产品库!$B$2:$G$5305,6,FALSE)="","",VLOOKUP(INDEX(发货单!$I$20:$I$111,$L32),产品库!$B$2:$G$5305,6,FALSE)&amp;"%"),""))</f>
        <v/>
      </c>
      <c r="L32">
        <f>IFERROR(MATCH(26,发货单!$L$20:$L$111,0),"")</f>
        <v/>
      </c>
    </row>
    <row r="33" ht="16" customHeight="1">
      <c r="A33" s="26">
        <f>IF($L33="","","标品")</f>
        <v/>
      </c>
      <c r="B33" s="26">
        <f>IF($L33="","",27)</f>
        <v/>
      </c>
      <c r="C33" s="27">
        <f>IF($L33="","",IFERROR(INDEX(产品库!$A$2:$A$5305,MATCH(INDEX(发货单!$I$20:$I$111,$L33),产品库!$B$2:$B$5305,0)),INDEX(发货单!$B$20:$B$111,$L33)))</f>
        <v/>
      </c>
      <c r="D33" s="26">
        <f>IF($L33="","",INDEX(发货单!$C$20:$C$111,$L33))</f>
        <v/>
      </c>
      <c r="E33" s="28">
        <f>IF($L33="","",INDEX(发货单!$D$20:$D$111,$L33))</f>
        <v/>
      </c>
      <c r="F33" s="28">
        <f>IF($L33="","",INDEX(发货单!$E$20:$E$111,$L33))</f>
        <v/>
      </c>
      <c r="G33" s="28">
        <f>IF($L33="","",INDEX(发货单!$F$20:$F$111,$L33))</f>
        <v/>
      </c>
      <c r="H33" s="28">
        <f>IF($L33="","",INDEX(发货单!$G$20:$G$111,$L33))</f>
        <v/>
      </c>
      <c r="I33" s="29">
        <f>IF($L33="","",INDEX(发货单!$H$20:$H$111,$L33))</f>
        <v/>
      </c>
      <c r="J33" s="26">
        <f>IF($L33="","",IFERROR(IF(VLOOKUP(INDEX(发货单!$I$20:$I$111,$L33),产品库!$B$2:$G$5305,6,FALSE)="","",VLOOKUP(INDEX(发货单!$I$20:$I$111,$L33),产品库!$B$2:$G$5305,6,FALSE)&amp;"%"),""))</f>
        <v/>
      </c>
      <c r="L33">
        <f>IFERROR(MATCH(27,发货单!$L$20:$L$111,0),"")</f>
        <v/>
      </c>
    </row>
    <row r="34" ht="16" customHeight="1">
      <c r="A34" s="26">
        <f>IF($L34="","","标品")</f>
        <v/>
      </c>
      <c r="B34" s="26">
        <f>IF($L34="","",28)</f>
        <v/>
      </c>
      <c r="C34" s="27">
        <f>IF($L34="","",IFERROR(INDEX(产品库!$A$2:$A$5305,MATCH(INDEX(发货单!$I$20:$I$111,$L34),产品库!$B$2:$B$5305,0)),INDEX(发货单!$B$20:$B$111,$L34)))</f>
        <v/>
      </c>
      <c r="D34" s="26">
        <f>IF($L34="","",INDEX(发货单!$C$20:$C$111,$L34))</f>
        <v/>
      </c>
      <c r="E34" s="28">
        <f>IF($L34="","",INDEX(发货单!$D$20:$D$111,$L34))</f>
        <v/>
      </c>
      <c r="F34" s="28">
        <f>IF($L34="","",INDEX(发货单!$E$20:$E$111,$L34))</f>
        <v/>
      </c>
      <c r="G34" s="28">
        <f>IF($L34="","",INDEX(发货单!$F$20:$F$111,$L34))</f>
        <v/>
      </c>
      <c r="H34" s="28">
        <f>IF($L34="","",INDEX(发货单!$G$20:$G$111,$L34))</f>
        <v/>
      </c>
      <c r="I34" s="29">
        <f>IF($L34="","",INDEX(发货单!$H$20:$H$111,$L34))</f>
        <v/>
      </c>
      <c r="J34" s="26">
        <f>IF($L34="","",IFERROR(IF(VLOOKUP(INDEX(发货单!$I$20:$I$111,$L34),产品库!$B$2:$G$5305,6,FALSE)="","",VLOOKUP(INDEX(发货单!$I$20:$I$111,$L34),产品库!$B$2:$G$5305,6,FALSE)&amp;"%"),""))</f>
        <v/>
      </c>
      <c r="L34">
        <f>IFERROR(MATCH(28,发货单!$L$20:$L$111,0),"")</f>
        <v/>
      </c>
    </row>
    <row r="35" ht="16" customHeight="1">
      <c r="A35" s="26">
        <f>IF($L35="","","标品")</f>
        <v/>
      </c>
      <c r="B35" s="26">
        <f>IF($L35="","",29)</f>
        <v/>
      </c>
      <c r="C35" s="27">
        <f>IF($L35="","",IFERROR(INDEX(产品库!$A$2:$A$5305,MATCH(INDEX(发货单!$I$20:$I$111,$L35),产品库!$B$2:$B$5305,0)),INDEX(发货单!$B$20:$B$111,$L35)))</f>
        <v/>
      </c>
      <c r="D35" s="26">
        <f>IF($L35="","",INDEX(发货单!$C$20:$C$111,$L35))</f>
        <v/>
      </c>
      <c r="E35" s="28">
        <f>IF($L35="","",INDEX(发货单!$D$20:$D$111,$L35))</f>
        <v/>
      </c>
      <c r="F35" s="28">
        <f>IF($L35="","",INDEX(发货单!$E$20:$E$111,$L35))</f>
        <v/>
      </c>
      <c r="G35" s="28">
        <f>IF($L35="","",INDEX(发货单!$F$20:$F$111,$L35))</f>
        <v/>
      </c>
      <c r="H35" s="28">
        <f>IF($L35="","",INDEX(发货单!$G$20:$G$111,$L35))</f>
        <v/>
      </c>
      <c r="I35" s="29">
        <f>IF($L35="","",INDEX(发货单!$H$20:$H$111,$L35))</f>
        <v/>
      </c>
      <c r="J35" s="26">
        <f>IF($L35="","",IFERROR(IF(VLOOKUP(INDEX(发货单!$I$20:$I$111,$L35),产品库!$B$2:$G$5305,6,FALSE)="","",VLOOKUP(INDEX(发货单!$I$20:$I$111,$L35),产品库!$B$2:$G$5305,6,FALSE)&amp;"%"),""))</f>
        <v/>
      </c>
      <c r="L35">
        <f>IFERROR(MATCH(29,发货单!$L$20:$L$111,0),"")</f>
        <v/>
      </c>
    </row>
    <row r="36" ht="16" customHeight="1">
      <c r="A36" s="26">
        <f>IF($L36="","","标品")</f>
        <v/>
      </c>
      <c r="B36" s="26">
        <f>IF($L36="","",30)</f>
        <v/>
      </c>
      <c r="C36" s="27">
        <f>IF($L36="","",IFERROR(INDEX(产品库!$A$2:$A$5305,MATCH(INDEX(发货单!$I$20:$I$111,$L36),产品库!$B$2:$B$5305,0)),INDEX(发货单!$B$20:$B$111,$L36)))</f>
        <v/>
      </c>
      <c r="D36" s="26">
        <f>IF($L36="","",INDEX(发货单!$C$20:$C$111,$L36))</f>
        <v/>
      </c>
      <c r="E36" s="28">
        <f>IF($L36="","",INDEX(发货单!$D$20:$D$111,$L36))</f>
        <v/>
      </c>
      <c r="F36" s="28">
        <f>IF($L36="","",INDEX(发货单!$E$20:$E$111,$L36))</f>
        <v/>
      </c>
      <c r="G36" s="28">
        <f>IF($L36="","",INDEX(发货单!$F$20:$F$111,$L36))</f>
        <v/>
      </c>
      <c r="H36" s="28">
        <f>IF($L36="","",INDEX(发货单!$G$20:$G$111,$L36))</f>
        <v/>
      </c>
      <c r="I36" s="29">
        <f>IF($L36="","",INDEX(发货单!$H$20:$H$111,$L36))</f>
        <v/>
      </c>
      <c r="J36" s="26">
        <f>IF($L36="","",IFERROR(IF(VLOOKUP(INDEX(发货单!$I$20:$I$111,$L36),产品库!$B$2:$G$5305,6,FALSE)="","",VLOOKUP(INDEX(发货单!$I$20:$I$111,$L36),产品库!$B$2:$G$5305,6,FALSE)&amp;"%"),""))</f>
        <v/>
      </c>
      <c r="L36">
        <f>IFERROR(MATCH(30,发货单!$L$20:$L$111,0),"")</f>
        <v/>
      </c>
    </row>
    <row r="37">
      <c r="A37" s="30" t="inlineStr">
        <is>
          <t>合计</t>
        </is>
      </c>
      <c r="B37" s="22" t="n"/>
      <c r="C37" s="22" t="n"/>
      <c r="D37" s="22" t="n"/>
      <c r="E37" s="22" t="n"/>
      <c r="F37" s="31">
        <f>SUM(F7:F36)</f>
        <v/>
      </c>
      <c r="G37" s="31">
        <f>SUM(G7:G36)</f>
        <v/>
      </c>
      <c r="H37" s="22" t="n"/>
      <c r="I37" s="32">
        <f>SUM(I7:I36)</f>
        <v/>
      </c>
      <c r="J37" s="22" t="n"/>
    </row>
    <row r="38">
      <c r="A38" s="33">
        <f>IF(COUNT(发货单!$L$20:$L$111)&gt;30,"⚠ 发货单共 "&amp;COUNT(发货单!$L$20:$L$111)&amp;" 行，本表只显示前 30 行，请分单打印","")</f>
        <v/>
      </c>
    </row>
    <row r="39">
      <c r="A39" s="34" t="inlineStr">
        <is>
          <t>上期余款：</t>
        </is>
      </c>
      <c r="F39" s="34" t="inlineStr">
        <is>
          <t>本次货款：</t>
        </is>
      </c>
      <c r="G39" s="35">
        <f>$I$37</f>
        <v/>
      </c>
    </row>
    <row r="40">
      <c r="A40" s="34" t="inlineStr">
        <is>
          <t>本次汇款：</t>
        </is>
      </c>
      <c r="F40" s="34" t="inlineStr">
        <is>
          <t>累计欠款：</t>
        </is>
      </c>
      <c r="G40" t="inlineStr"/>
    </row>
    <row r="42">
      <c r="A42" s="36" t="inlineStr">
        <is>
          <t>名称：山东锐泽通供应链有限公司</t>
        </is>
      </c>
    </row>
    <row r="43">
      <c r="A43" s="36" t="inlineStr">
        <is>
          <t>纳税识别号：91370700MAE76XJ539</t>
        </is>
      </c>
    </row>
    <row r="44">
      <c r="A44" s="36" t="inlineStr">
        <is>
          <t>银行账号：1607002109200393290</t>
        </is>
      </c>
    </row>
    <row r="45">
      <c r="A45" s="36" t="inlineStr">
        <is>
          <t>开户行：中国工商银行股份有限公司潍坊潍城支行</t>
        </is>
      </c>
    </row>
    <row r="46">
      <c r="A46" s="36" t="inlineStr">
        <is>
          <t>开户行行号：102458000224</t>
        </is>
      </c>
    </row>
    <row r="47">
      <c r="A47" s="36" t="inlineStr">
        <is>
          <t>联系电话：18863616618</t>
        </is>
      </c>
    </row>
    <row r="48">
      <c r="A48" s="36" t="inlineStr">
        <is>
          <t>邮箱：814844713@qq.com</t>
        </is>
      </c>
    </row>
    <row r="50">
      <c r="A50" s="12" t="inlineStr">
        <is>
          <t>注：本表由发货单自动生成，最终以金蝶应收单为准。</t>
        </is>
      </c>
    </row>
  </sheetData>
  <mergeCells count="22">
    <mergeCell ref="A47:J47"/>
    <mergeCell ref="B40:E40"/>
    <mergeCell ref="B1:D1"/>
    <mergeCell ref="G4:J4"/>
    <mergeCell ref="A43:J43"/>
    <mergeCell ref="G1:J1"/>
    <mergeCell ref="A38:J38"/>
    <mergeCell ref="A44:J44"/>
    <mergeCell ref="G40:J40"/>
    <mergeCell ref="G2:J2"/>
    <mergeCell ref="A37:E37"/>
    <mergeCell ref="A48:J48"/>
    <mergeCell ref="A45:J45"/>
    <mergeCell ref="G39:J39"/>
    <mergeCell ref="B4:D4"/>
    <mergeCell ref="B39:E39"/>
    <mergeCell ref="B3:D3"/>
    <mergeCell ref="A46:J46"/>
    <mergeCell ref="G3:J3"/>
    <mergeCell ref="A50:J50"/>
    <mergeCell ref="A42:J42"/>
    <mergeCell ref="B2:D2"/>
  </mergeCells>
  <conditionalFormatting sqref="A7:J36">
    <cfRule type="expression" priority="1" dxfId="0">
      <formula>$C7&lt;&gt;""</formula>
    </cfRule>
  </conditionalFormatting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6" customWidth="1" min="3" max="3"/>
    <col width="14" customWidth="1" min="4" max="4"/>
    <col width="46" customWidth="1" min="5" max="5"/>
    <col width="26" customWidth="1" min="6" max="6"/>
    <col width="8" customWidth="1" min="7" max="7"/>
  </cols>
  <sheetData>
    <row r="1">
      <c r="A1" t="inlineStr">
        <is>
          <t>产品名称</t>
        </is>
      </c>
      <c r="B1" t="inlineStr">
        <is>
          <t>物料编码</t>
        </is>
      </c>
      <c r="C1" t="inlineStr">
        <is>
          <t>包装规格</t>
        </is>
      </c>
      <c r="D1" t="inlineStr">
        <is>
          <t>单件重量(kg/箱)</t>
        </is>
      </c>
      <c r="E1" t="inlineStr">
        <is>
          <t>可售公司</t>
        </is>
      </c>
      <c r="F1" t="inlineStr">
        <is>
          <t>建议销售公司</t>
        </is>
      </c>
      <c r="G1" t="inlineStr">
        <is>
          <t>税率%</t>
        </is>
      </c>
    </row>
    <row r="2">
      <c r="A2" t="inlineStr">
        <is>
          <t>(E) 草原宏达黑椒翅中 1*10</t>
        </is>
      </c>
      <c r="B2" t="inlineStr">
        <is>
          <t>08028492</t>
        </is>
      </c>
      <c r="C2" t="inlineStr">
        <is>
          <t>1*10</t>
        </is>
      </c>
      <c r="D2" t="n">
        <v>10</v>
      </c>
      <c r="E2" t="inlineStr">
        <is>
          <t>山东新和盛飨食集团有限公司2020</t>
        </is>
      </c>
      <c r="F2" t="inlineStr">
        <is>
          <t>山东新和盛飨食集团有限公司2020</t>
        </is>
      </c>
      <c r="G2" t="inlineStr">
        <is>
          <t>9</t>
        </is>
      </c>
    </row>
    <row r="3">
      <c r="A3" t="inlineStr">
        <is>
          <t>(E)国潮香酥伴翅 1*10</t>
        </is>
      </c>
      <c r="B3" t="inlineStr">
        <is>
          <t>08028425</t>
        </is>
      </c>
      <c r="C3" t="inlineStr">
        <is>
          <t>1*10</t>
        </is>
      </c>
      <c r="D3" t="n">
        <v>10</v>
      </c>
      <c r="E3" t="inlineStr">
        <is>
          <t>山东新和盛飨食集团有限公司2020</t>
        </is>
      </c>
      <c r="F3" t="inlineStr">
        <is>
          <t>山东新和盛飨食集团有限公司2020</t>
        </is>
      </c>
      <c r="G3" t="inlineStr">
        <is>
          <t>9</t>
        </is>
      </c>
    </row>
    <row r="4">
      <c r="A4" t="inlineStr">
        <is>
          <t>(E)国潮鸡架（约客）2.5*4</t>
        </is>
      </c>
      <c r="B4" t="inlineStr">
        <is>
          <t>08028465</t>
        </is>
      </c>
      <c r="C4" t="inlineStr">
        <is>
          <t>2.5*4</t>
        </is>
      </c>
      <c r="D4" t="n">
        <v>10</v>
      </c>
      <c r="E4" t="inlineStr">
        <is>
          <t>山东新和盛飨食集团有限公司2020</t>
        </is>
      </c>
      <c r="F4" t="inlineStr">
        <is>
          <t>山东新和盛飨食集团有限公司2020</t>
        </is>
      </c>
      <c r="G4" t="inlineStr">
        <is>
          <t>9</t>
        </is>
      </c>
    </row>
    <row r="5">
      <c r="A5" t="inlineStr">
        <is>
          <t>(E)将卤客士调理原味腿肉  1.07*10</t>
        </is>
      </c>
      <c r="B5" t="inlineStr">
        <is>
          <t>08028276</t>
        </is>
      </c>
      <c r="C5" t="inlineStr">
        <is>
          <t>1.07*10</t>
        </is>
      </c>
      <c r="D5" t="n">
        <v>10.7</v>
      </c>
      <c r="E5" t="inlineStr">
        <is>
          <t>山东新和盛飨食集团有限公司2020</t>
        </is>
      </c>
      <c r="F5" t="inlineStr">
        <is>
          <t>山东新和盛飨食集团有限公司2020</t>
        </is>
      </c>
      <c r="G5" t="inlineStr">
        <is>
          <t>9</t>
        </is>
      </c>
    </row>
    <row r="6">
      <c r="A6" t="inlineStr">
        <is>
          <t>(E)将卤客士调理香辣腿肉  1.07*10</t>
        </is>
      </c>
      <c r="B6" t="inlineStr">
        <is>
          <t>08028277</t>
        </is>
      </c>
      <c r="C6" t="inlineStr">
        <is>
          <t>1.07*10</t>
        </is>
      </c>
      <c r="D6" t="n">
        <v>10.7</v>
      </c>
      <c r="E6" t="inlineStr">
        <is>
          <t>山东新和盛飨食集团有限公司2020</t>
        </is>
      </c>
      <c r="F6" t="inlineStr">
        <is>
          <t>山东新和盛飨食集团有限公司2020</t>
        </is>
      </c>
      <c r="G6" t="inlineStr">
        <is>
          <t>9</t>
        </is>
      </c>
    </row>
    <row r="7">
      <c r="A7" t="inlineStr">
        <is>
          <t>(E)将卤客士调理香辣腿肉 1.42*10</t>
        </is>
      </c>
      <c r="B7" t="inlineStr">
        <is>
          <t>08028377</t>
        </is>
      </c>
      <c r="C7" t="inlineStr">
        <is>
          <t>1.42*10</t>
        </is>
      </c>
      <c r="D7" t="n">
        <v>14.2</v>
      </c>
      <c r="E7" t="inlineStr">
        <is>
          <t>山东新和盛飨食集团有限公司2020</t>
        </is>
      </c>
      <c r="F7" t="inlineStr">
        <is>
          <t>山东新和盛飨食集团有限公司2020</t>
        </is>
      </c>
      <c r="G7" t="inlineStr">
        <is>
          <t>9</t>
        </is>
      </c>
    </row>
    <row r="8">
      <c r="A8" t="inlineStr">
        <is>
          <t>(E)美事堡腌制琵琶腿，2.5*4</t>
        </is>
      </c>
      <c r="B8" t="inlineStr">
        <is>
          <t>08028262</t>
        </is>
      </c>
      <c r="C8" t="inlineStr">
        <is>
          <t>2.5*4</t>
        </is>
      </c>
      <c r="D8" t="n">
        <v>10</v>
      </c>
      <c r="E8" t="inlineStr">
        <is>
          <t>山东新和盛飨食集团有限公司2020</t>
        </is>
      </c>
      <c r="F8" t="inlineStr">
        <is>
          <t>山东新和盛飨食集团有限公司2020</t>
        </is>
      </c>
      <c r="G8" t="inlineStr">
        <is>
          <t>9</t>
        </is>
      </c>
    </row>
    <row r="9">
      <c r="A9" t="inlineStr">
        <is>
          <t>(E)美事堡腌制翅根，2.5*4</t>
        </is>
      </c>
      <c r="B9" t="inlineStr">
        <is>
          <t>08028261</t>
        </is>
      </c>
      <c r="C9" t="inlineStr">
        <is>
          <t>2.5*4</t>
        </is>
      </c>
      <c r="D9" t="n">
        <v>10</v>
      </c>
      <c r="E9" t="inlineStr">
        <is>
          <t>山东新和盛飨食集团有限公司2020</t>
        </is>
      </c>
      <c r="F9" t="inlineStr">
        <is>
          <t>山东新和盛飨食集团有限公司2020</t>
        </is>
      </c>
      <c r="G9" t="inlineStr">
        <is>
          <t>9</t>
        </is>
      </c>
    </row>
    <row r="10">
      <c r="A10" t="inlineStr">
        <is>
          <t>(E)调理奥尔良风味琵琶腿   2*6</t>
        </is>
      </c>
      <c r="B10" t="inlineStr">
        <is>
          <t>08028415</t>
        </is>
      </c>
      <c r="C10" t="inlineStr">
        <is>
          <t>2*6</t>
        </is>
      </c>
      <c r="D10" t="n">
        <v>12</v>
      </c>
      <c r="E10" t="inlineStr">
        <is>
          <t>山东新和盛飨食集团有限公司2020</t>
        </is>
      </c>
      <c r="F10" t="inlineStr">
        <is>
          <t>山东新和盛飨食集团有限公司2020</t>
        </is>
      </c>
      <c r="G10" t="inlineStr">
        <is>
          <t>9</t>
        </is>
      </c>
    </row>
    <row r="11">
      <c r="A11" t="inlineStr">
        <is>
          <t>(E)调理琵琶腿，2.5*4</t>
        </is>
      </c>
      <c r="B11" t="inlineStr">
        <is>
          <t>08028260</t>
        </is>
      </c>
      <c r="C11" t="inlineStr">
        <is>
          <t>2.5*4</t>
        </is>
      </c>
      <c r="D11" t="n">
        <v>10</v>
      </c>
      <c r="E11" t="inlineStr">
        <is>
          <t>山东新和盛飨食集团有限公司2020</t>
        </is>
      </c>
      <c r="F11" t="inlineStr">
        <is>
          <t>山东新和盛飨食集团有限公司2020</t>
        </is>
      </c>
      <c r="G11" t="inlineStr">
        <is>
          <t>9</t>
        </is>
      </c>
    </row>
    <row r="12">
      <c r="A12" t="inlineStr">
        <is>
          <t>(E)辣条风味鸡翅尖1*10 ‖ 1*10 ‖ 08028430</t>
        </is>
      </c>
      <c r="B12" t="inlineStr">
        <is>
          <t>08028430</t>
        </is>
      </c>
      <c r="C12" t="inlineStr">
        <is>
          <t>1*10</t>
        </is>
      </c>
      <c r="D12" t="n">
        <v>10</v>
      </c>
      <c r="E12" t="inlineStr">
        <is>
          <t>山东新和盛飨食集团有限公司2020</t>
        </is>
      </c>
      <c r="F12" t="inlineStr">
        <is>
          <t>山东新和盛飨食集团有限公司2020</t>
        </is>
      </c>
      <c r="G12" t="inlineStr">
        <is>
          <t>9</t>
        </is>
      </c>
    </row>
    <row r="13">
      <c r="A13" t="inlineStr">
        <is>
          <t>(E)辣条风味鸡翅尖1*10 ‖ 1*10 ‖ 09900179</t>
        </is>
      </c>
      <c r="B13" t="inlineStr">
        <is>
          <t>09900179</t>
        </is>
      </c>
      <c r="C13" t="inlineStr">
        <is>
          <t>1*10</t>
        </is>
      </c>
      <c r="D13" t="n">
        <v>10</v>
      </c>
      <c r="E13" t="inlineStr">
        <is>
          <t>山东新和盛飨食集团有限公司2020</t>
        </is>
      </c>
      <c r="F13" t="inlineStr">
        <is>
          <t>山东新和盛飨食集团有限公司2020</t>
        </is>
      </c>
      <c r="G13" t="inlineStr">
        <is>
          <t>13</t>
        </is>
      </c>
    </row>
    <row r="14">
      <c r="A14" t="inlineStr">
        <is>
          <t>(E)香辣奥尔良风味烤鸡（熟） 9.5*1</t>
        </is>
      </c>
      <c r="B14" t="inlineStr">
        <is>
          <t>09900177</t>
        </is>
      </c>
      <c r="C14" t="inlineStr">
        <is>
          <t>9.5*1</t>
        </is>
      </c>
      <c r="D14" t="n">
        <v>9.5</v>
      </c>
      <c r="E14" t="inlineStr">
        <is>
          <t>山东新和盛飨食集团有限公司2020</t>
        </is>
      </c>
      <c r="F14" t="inlineStr">
        <is>
          <t>山东新和盛飨食集团有限公司2020</t>
        </is>
      </c>
      <c r="G14" t="inlineStr">
        <is>
          <t>13</t>
        </is>
      </c>
    </row>
    <row r="15">
      <c r="A15" t="inlineStr">
        <is>
          <t>(E)香酥伴翅（锅圈食汇）0.3*30</t>
        </is>
      </c>
      <c r="B15" t="inlineStr">
        <is>
          <t>08028532</t>
        </is>
      </c>
      <c r="C15" t="inlineStr">
        <is>
          <t>0.3*30</t>
        </is>
      </c>
      <c r="D15" t="n">
        <v>9</v>
      </c>
      <c r="E15" t="inlineStr">
        <is>
          <t>山东新和盛飨食集团有限公司2020</t>
        </is>
      </c>
      <c r="F15" t="inlineStr">
        <is>
          <t>山东新和盛飨食集团有限公司2020</t>
        </is>
      </c>
      <c r="G15" t="inlineStr">
        <is>
          <t>9</t>
        </is>
      </c>
    </row>
    <row r="16">
      <c r="A16" t="inlineStr">
        <is>
          <t>(E）凤奢奥尔良风味鸡翅根1*10</t>
        </is>
      </c>
      <c r="B16" t="inlineStr">
        <is>
          <t>08028449</t>
        </is>
      </c>
      <c r="C16" t="inlineStr">
        <is>
          <t>1*10</t>
        </is>
      </c>
      <c r="D16" t="n">
        <v>10</v>
      </c>
      <c r="E16" t="inlineStr">
        <is>
          <t>山东新和盛飨食集团有限公司2020</t>
        </is>
      </c>
      <c r="F16" t="inlineStr">
        <is>
          <t>山东新和盛飨食集团有限公司2020</t>
        </is>
      </c>
      <c r="G16" t="inlineStr">
        <is>
          <t>9</t>
        </is>
      </c>
    </row>
    <row r="17">
      <c r="A17" t="inlineStr">
        <is>
          <t>(E）凤奢蒜香鸡翅根1*10</t>
        </is>
      </c>
      <c r="B17" t="inlineStr">
        <is>
          <t>08028448</t>
        </is>
      </c>
      <c r="C17" t="inlineStr">
        <is>
          <t>1*10</t>
        </is>
      </c>
      <c r="D17" t="n">
        <v>10</v>
      </c>
      <c r="E17" t="inlineStr">
        <is>
          <t>山东新和盛飨食集团有限公司2020</t>
        </is>
      </c>
      <c r="F17" t="inlineStr">
        <is>
          <t>山东新和盛飨食集团有限公司2020</t>
        </is>
      </c>
      <c r="G17" t="inlineStr">
        <is>
          <t>9</t>
        </is>
      </c>
    </row>
    <row r="18">
      <c r="A18" t="inlineStr">
        <is>
          <t>(E）琵琶腿切块1*10</t>
        </is>
      </c>
      <c r="B18" t="inlineStr">
        <is>
          <t>08028442</t>
        </is>
      </c>
      <c r="C18" t="inlineStr">
        <is>
          <t>1*10</t>
        </is>
      </c>
      <c r="D18" t="n">
        <v>10</v>
      </c>
      <c r="E18" t="inlineStr">
        <is>
          <t>山东新和盛飨食集团有限公司2020</t>
        </is>
      </c>
      <c r="F18" t="inlineStr">
        <is>
          <t>山东新和盛飨食集团有限公司2020</t>
        </is>
      </c>
      <c r="G18" t="inlineStr">
        <is>
          <t>9</t>
        </is>
      </c>
    </row>
    <row r="19">
      <c r="A19" t="inlineStr">
        <is>
          <t>(E）调理鸡杂 0.32*30</t>
        </is>
      </c>
      <c r="B19" t="inlineStr">
        <is>
          <t>08028439</t>
        </is>
      </c>
      <c r="C19" t="inlineStr">
        <is>
          <t>0.32*30</t>
        </is>
      </c>
      <c r="D19" t="n">
        <v>9.6</v>
      </c>
      <c r="E19" t="inlineStr">
        <is>
          <t>山东新和盛飨食集团有限公司2020</t>
        </is>
      </c>
      <c r="F19" t="inlineStr">
        <is>
          <t>山东新和盛飨食集团有限公司2020</t>
        </is>
      </c>
      <c r="G19" t="inlineStr">
        <is>
          <t>9</t>
        </is>
      </c>
    </row>
    <row r="20">
      <c r="A20" t="inlineStr">
        <is>
          <t>(T) 超霸爆汁烤鸡腿 25只 9.5*1</t>
        </is>
      </c>
      <c r="B20" t="inlineStr">
        <is>
          <t>08028247</t>
        </is>
      </c>
      <c r="C20" t="inlineStr">
        <is>
          <t>9.5*1</t>
        </is>
      </c>
      <c r="D20" t="n">
        <v>9.5</v>
      </c>
      <c r="E20" t="inlineStr">
        <is>
          <t>山东新和盛飨食集团有限公司2020</t>
        </is>
      </c>
      <c r="F20" t="inlineStr">
        <is>
          <t>山东新和盛飨食集团有限公司2020</t>
        </is>
      </c>
      <c r="G20" t="inlineStr">
        <is>
          <t>9</t>
        </is>
      </c>
    </row>
    <row r="21">
      <c r="A21" t="inlineStr">
        <is>
          <t>(T)三椒胸排 2*5</t>
        </is>
      </c>
      <c r="B21" t="inlineStr">
        <is>
          <t>08028184</t>
        </is>
      </c>
      <c r="C21" t="inlineStr">
        <is>
          <t>2*5</t>
        </is>
      </c>
      <c r="D21" t="n">
        <v>10</v>
      </c>
      <c r="E21" t="inlineStr">
        <is>
          <t>山东新和盛飨食集团有限公司2020</t>
        </is>
      </c>
      <c r="F21" t="inlineStr">
        <is>
          <t>山东新和盛飨食集团有限公司2020</t>
        </is>
      </c>
      <c r="G21" t="inlineStr">
        <is>
          <t>9</t>
        </is>
      </c>
    </row>
    <row r="22">
      <c r="A22" t="inlineStr">
        <is>
          <t>(T)临榆调理琵琶腿(W)   2*6</t>
        </is>
      </c>
      <c r="B22" t="inlineStr">
        <is>
          <t>06210425</t>
        </is>
      </c>
      <c r="C22" t="inlineStr">
        <is>
          <t>2*6</t>
        </is>
      </c>
      <c r="D22" t="n">
        <v>12</v>
      </c>
      <c r="E22" t="inlineStr">
        <is>
          <t>山东新和盛飨食集团有限公司2020</t>
        </is>
      </c>
      <c r="F22" t="inlineStr">
        <is>
          <t>山东新和盛飨食集团有限公司2020</t>
        </is>
      </c>
      <c r="G22" t="inlineStr">
        <is>
          <t>9</t>
        </is>
      </c>
    </row>
    <row r="23">
      <c r="A23" t="inlineStr">
        <is>
          <t>(T)京趣盐酥鸡0.4*25</t>
        </is>
      </c>
      <c r="B23" t="inlineStr">
        <is>
          <t>06310240</t>
        </is>
      </c>
      <c r="C23" t="inlineStr">
        <is>
          <t>0.4*25</t>
        </is>
      </c>
      <c r="D23" t="n">
        <v>10</v>
      </c>
      <c r="E23" t="inlineStr">
        <is>
          <t>山东新和盛飨食集团有限公司2020</t>
        </is>
      </c>
      <c r="F23" t="inlineStr">
        <is>
          <t>山东新和盛飨食集团有限公司2020</t>
        </is>
      </c>
      <c r="G23" t="inlineStr">
        <is>
          <t>13</t>
        </is>
      </c>
    </row>
    <row r="24">
      <c r="A24" t="inlineStr">
        <is>
          <t>(T)什菜鸡肉臊子 （牛厨丁丁）5*2</t>
        </is>
      </c>
      <c r="B24" t="inlineStr">
        <is>
          <t>09028198</t>
        </is>
      </c>
      <c r="C24" t="inlineStr">
        <is>
          <t>5*2</t>
        </is>
      </c>
      <c r="D24" t="n">
        <v>10</v>
      </c>
      <c r="E24" t="inlineStr">
        <is>
          <t>山东新和盛飨食集团有限公司2020</t>
        </is>
      </c>
      <c r="F24" t="inlineStr">
        <is>
          <t>山东新和盛飨食集团有限公司2020</t>
        </is>
      </c>
      <c r="G24" t="inlineStr">
        <is>
          <t>13</t>
        </is>
      </c>
    </row>
    <row r="25">
      <c r="A25" t="inlineStr">
        <is>
          <t>(T)什菜鸡肉臊子面 2.5*4</t>
        </is>
      </c>
      <c r="B25" t="inlineStr">
        <is>
          <t>09028129</t>
        </is>
      </c>
      <c r="C25" t="inlineStr">
        <is>
          <t>2.5*4</t>
        </is>
      </c>
      <c r="D25" t="n">
        <v>10</v>
      </c>
      <c r="E25" t="inlineStr">
        <is>
          <t>山东新和盛飨食集团有限公司2020</t>
        </is>
      </c>
      <c r="F25" t="inlineStr">
        <is>
          <t>山东新和盛飨食集团有限公司2020</t>
        </is>
      </c>
      <c r="G25" t="inlineStr">
        <is>
          <t>13</t>
        </is>
      </c>
    </row>
    <row r="26">
      <c r="A26" t="inlineStr">
        <is>
          <t>(T)冷冻卤辣风味鸡架  1*5</t>
        </is>
      </c>
      <c r="B26" t="inlineStr">
        <is>
          <t>09027844</t>
        </is>
      </c>
      <c r="C26" t="inlineStr">
        <is>
          <t>1*5</t>
        </is>
      </c>
      <c r="D26" t="n">
        <v>5</v>
      </c>
      <c r="E26" t="inlineStr">
        <is>
          <t>山东新和盛飨食集团有限公司2020</t>
        </is>
      </c>
      <c r="F26" t="inlineStr">
        <is>
          <t>山东新和盛飨食集团有限公司2020</t>
        </is>
      </c>
      <c r="G26" t="inlineStr">
        <is>
          <t>13</t>
        </is>
      </c>
    </row>
    <row r="27">
      <c r="A27" t="inlineStr">
        <is>
          <t>(T)原味大胸(吉尔吉斯坦）0.98*10</t>
        </is>
      </c>
      <c r="B27" t="inlineStr">
        <is>
          <t>09016264</t>
        </is>
      </c>
      <c r="C27" t="inlineStr">
        <is>
          <t>0.98*10</t>
        </is>
      </c>
      <c r="D27" t="n">
        <v>9.800000000000001</v>
      </c>
      <c r="E27" t="inlineStr">
        <is>
          <t>山东新和盛飨食集团有限公司2020</t>
        </is>
      </c>
      <c r="F27" t="inlineStr">
        <is>
          <t>山东新和盛飨食集团有限公司2020</t>
        </is>
      </c>
      <c r="G27" t="inlineStr">
        <is>
          <t>13</t>
        </is>
      </c>
    </row>
    <row r="28">
      <c r="A28" t="inlineStr">
        <is>
          <t>(T)原味小酥肉 1*10</t>
        </is>
      </c>
      <c r="B28" t="inlineStr">
        <is>
          <t>09016510</t>
        </is>
      </c>
      <c r="C28" t="inlineStr">
        <is>
          <t>1*10</t>
        </is>
      </c>
      <c r="D28" t="n">
        <v>10</v>
      </c>
      <c r="E28" t="inlineStr">
        <is>
          <t>山东新和盛飨食集团有限公司2020</t>
        </is>
      </c>
      <c r="F28" t="inlineStr">
        <is>
          <t>山东新和盛飨食集团有限公司2020</t>
        </is>
      </c>
      <c r="G28" t="inlineStr">
        <is>
          <t>13</t>
        </is>
      </c>
    </row>
    <row r="29">
      <c r="A29" t="inlineStr">
        <is>
          <t>(T)原味小酥肉 （钦山-图瓦卢）  1*10</t>
        </is>
      </c>
      <c r="B29" t="inlineStr">
        <is>
          <t>09028038</t>
        </is>
      </c>
      <c r="C29" t="inlineStr">
        <is>
          <t>1*10</t>
        </is>
      </c>
      <c r="D29" t="n">
        <v>10</v>
      </c>
      <c r="E29" t="inlineStr">
        <is>
          <t>山东新和盛飨食集团有限公司2020</t>
        </is>
      </c>
      <c r="F29" t="inlineStr">
        <is>
          <t>山东新和盛飨食集团有限公司2020</t>
        </is>
      </c>
      <c r="G29" t="inlineStr">
        <is>
          <t>13</t>
        </is>
      </c>
    </row>
    <row r="30">
      <c r="A30" t="inlineStr">
        <is>
          <t>(T)原味成型鸡块（香港）1*12</t>
        </is>
      </c>
      <c r="B30" t="inlineStr">
        <is>
          <t>09016363</t>
        </is>
      </c>
      <c r="C30" t="inlineStr">
        <is>
          <t>1*12</t>
        </is>
      </c>
      <c r="D30" t="n">
        <v>12</v>
      </c>
      <c r="E30" t="inlineStr">
        <is>
          <t>山东新和盛飨食集团有限公司2020</t>
        </is>
      </c>
      <c r="F30" t="inlineStr">
        <is>
          <t>山东新和盛飨食集团有限公司2020</t>
        </is>
      </c>
      <c r="G30" t="inlineStr">
        <is>
          <t>13</t>
        </is>
      </c>
    </row>
    <row r="31">
      <c r="A31" t="inlineStr">
        <is>
          <t>(T)原味掌中宝（恩秀家） 1*10</t>
        </is>
      </c>
      <c r="B31" t="inlineStr">
        <is>
          <t>08028232</t>
        </is>
      </c>
      <c r="C31" t="inlineStr">
        <is>
          <t>1*10</t>
        </is>
      </c>
      <c r="D31" t="n">
        <v>10</v>
      </c>
      <c r="E31" t="inlineStr">
        <is>
          <t>山东新和盛飨食集团有限公司2020</t>
        </is>
      </c>
      <c r="F31" t="inlineStr">
        <is>
          <t>山东新和盛飨食集团有限公司2020</t>
        </is>
      </c>
      <c r="G31" t="inlineStr">
        <is>
          <t>9</t>
        </is>
      </c>
    </row>
    <row r="32">
      <c r="A32" t="inlineStr">
        <is>
          <t>(T)原味翅根(钦山 吉尔吉斯斯坦) 1*10</t>
        </is>
      </c>
      <c r="B32" t="inlineStr">
        <is>
          <t>09016454</t>
        </is>
      </c>
      <c r="C32" t="inlineStr">
        <is>
          <t>1*10</t>
        </is>
      </c>
      <c r="D32" t="n">
        <v>10</v>
      </c>
      <c r="E32" t="inlineStr">
        <is>
          <t>山东新和盛飨食集团有限公司2020</t>
        </is>
      </c>
      <c r="F32" t="inlineStr">
        <is>
          <t>山东新和盛飨食集团有限公司2020</t>
        </is>
      </c>
      <c r="G32" t="inlineStr">
        <is>
          <t>13</t>
        </is>
      </c>
    </row>
    <row r="33">
      <c r="A33" t="inlineStr">
        <is>
          <t>(T)原味胸排 2*6</t>
        </is>
      </c>
      <c r="B33" t="inlineStr">
        <is>
          <t>08028185</t>
        </is>
      </c>
      <c r="C33" t="inlineStr">
        <is>
          <t>2*6</t>
        </is>
      </c>
      <c r="D33" t="n">
        <v>12</v>
      </c>
      <c r="E33" t="inlineStr">
        <is>
          <t>山东新和盛飨食集团有限公司2020</t>
        </is>
      </c>
      <c r="F33" t="inlineStr">
        <is>
          <t>山东新和盛飨食集团有限公司2020</t>
        </is>
      </c>
      <c r="G33" t="inlineStr">
        <is>
          <t>9</t>
        </is>
      </c>
    </row>
    <row r="34">
      <c r="A34" t="inlineStr">
        <is>
          <t>(T)原味裹糠鸡柳（熟）  1*10</t>
        </is>
      </c>
      <c r="B34" t="inlineStr">
        <is>
          <t>09900193</t>
        </is>
      </c>
      <c r="C34" t="inlineStr">
        <is>
          <t>1*10</t>
        </is>
      </c>
      <c r="D34" t="n">
        <v>10</v>
      </c>
      <c r="E34" t="inlineStr">
        <is>
          <t>山东新和盛飨食集团有限公司2020</t>
        </is>
      </c>
      <c r="F34" t="inlineStr">
        <is>
          <t>山东新和盛飨食集团有限公司2020</t>
        </is>
      </c>
      <c r="G34" t="inlineStr">
        <is>
          <t>13</t>
        </is>
      </c>
    </row>
    <row r="35">
      <c r="A35" t="inlineStr">
        <is>
          <t>(T)原味裹糠鸡柳（调理生制品）红胶带   1*10</t>
        </is>
      </c>
      <c r="B35" t="inlineStr">
        <is>
          <t>08028476</t>
        </is>
      </c>
      <c r="C35" t="inlineStr">
        <is>
          <t>1*10</t>
        </is>
      </c>
      <c r="D35" t="n">
        <v>10</v>
      </c>
      <c r="E35" t="inlineStr">
        <is>
          <t>山东新和盛飨食集团有限公司2020</t>
        </is>
      </c>
      <c r="F35" t="inlineStr">
        <is>
          <t>山东新和盛飨食集团有限公司2020</t>
        </is>
      </c>
      <c r="G35" t="inlineStr">
        <is>
          <t>9</t>
        </is>
      </c>
    </row>
    <row r="36">
      <c r="A36" t="inlineStr">
        <is>
          <t>(T)原味裹糠鸡柳（调理生制品）蓝胶带   1*10</t>
        </is>
      </c>
      <c r="B36" t="inlineStr">
        <is>
          <t>08028475</t>
        </is>
      </c>
      <c r="C36" t="inlineStr">
        <is>
          <t>1*10</t>
        </is>
      </c>
      <c r="D36" t="n">
        <v>10</v>
      </c>
      <c r="E36" t="inlineStr">
        <is>
          <t>山东新和盛飨食集团有限公司2020</t>
        </is>
      </c>
      <c r="F36" t="inlineStr">
        <is>
          <t>山东新和盛飨食集团有限公司2020</t>
        </is>
      </c>
      <c r="G36" t="inlineStr">
        <is>
          <t>9</t>
        </is>
      </c>
    </row>
    <row r="37">
      <c r="A37" t="inlineStr">
        <is>
          <t>(T)台式鸡肉(牛厨丁丁) 5*2</t>
        </is>
      </c>
      <c r="B37" t="inlineStr">
        <is>
          <t>09028128</t>
        </is>
      </c>
      <c r="C37" t="inlineStr">
        <is>
          <t>5*2</t>
        </is>
      </c>
      <c r="D37" t="n">
        <v>10</v>
      </c>
      <c r="E37" t="inlineStr">
        <is>
          <t>山东新和盛飨食集团有限公司2020</t>
        </is>
      </c>
      <c r="F37" t="inlineStr">
        <is>
          <t>山东新和盛飨食集团有限公司2020</t>
        </is>
      </c>
      <c r="G37" t="inlineStr">
        <is>
          <t>13</t>
        </is>
      </c>
    </row>
    <row r="38">
      <c r="A38" t="inlineStr">
        <is>
          <t>(T)台式鸡肉配料(牛厨丁丁) 6*2</t>
        </is>
      </c>
      <c r="B38" t="inlineStr">
        <is>
          <t>09028168</t>
        </is>
      </c>
      <c r="C38" t="inlineStr">
        <is>
          <t>6*2</t>
        </is>
      </c>
      <c r="D38" t="n">
        <v>12</v>
      </c>
      <c r="E38" t="inlineStr">
        <is>
          <t>山东新和盛飨食集团有限公司2020</t>
        </is>
      </c>
      <c r="F38" t="inlineStr">
        <is>
          <t>山东新和盛飨食集团有限公司2020</t>
        </is>
      </c>
      <c r="G38" t="inlineStr">
        <is>
          <t>13</t>
        </is>
      </c>
    </row>
    <row r="39">
      <c r="A39" t="inlineStr">
        <is>
          <t>(T)台式鸡肉（大包装） 10*1</t>
        </is>
      </c>
      <c r="B39" t="inlineStr">
        <is>
          <t>09070327</t>
        </is>
      </c>
      <c r="C39" t="inlineStr">
        <is>
          <t>10*1</t>
        </is>
      </c>
      <c r="D39" t="n">
        <v>10</v>
      </c>
      <c r="E39" t="inlineStr">
        <is>
          <t>山东新和盛飨食集团有限公司2020</t>
        </is>
      </c>
      <c r="F39" t="inlineStr">
        <is>
          <t>山东新和盛飨食集团有限公司2020</t>
        </is>
      </c>
      <c r="G39" t="inlineStr">
        <is>
          <t>13</t>
        </is>
      </c>
    </row>
    <row r="40">
      <c r="A40" t="inlineStr">
        <is>
          <t>(T)咕咾鸡（英国） 0.5*16</t>
        </is>
      </c>
      <c r="B40" t="inlineStr">
        <is>
          <t>09028019</t>
        </is>
      </c>
      <c r="C40" t="inlineStr">
        <is>
          <t>0.5*16</t>
        </is>
      </c>
      <c r="D40" t="n">
        <v>8</v>
      </c>
      <c r="E40" t="inlineStr">
        <is>
          <t>山东新和盛飨食集团有限公司2020</t>
        </is>
      </c>
      <c r="F40" t="inlineStr">
        <is>
          <t>山东新和盛飨食集团有限公司2020</t>
        </is>
      </c>
      <c r="G40" t="inlineStr">
        <is>
          <t>13</t>
        </is>
      </c>
    </row>
    <row r="41">
      <c r="A41" t="inlineStr">
        <is>
          <t>(T)咕咾鸡（英国） 2.5*4</t>
        </is>
      </c>
      <c r="B41" t="inlineStr">
        <is>
          <t>09028020</t>
        </is>
      </c>
      <c r="C41" t="inlineStr">
        <is>
          <t>2.5*4</t>
        </is>
      </c>
      <c r="D41" t="n">
        <v>10</v>
      </c>
      <c r="E41" t="inlineStr">
        <is>
          <t>山东新和盛飨食集团有限公司2020</t>
        </is>
      </c>
      <c r="F41" t="inlineStr">
        <is>
          <t>山东新和盛飨食集团有限公司2020</t>
        </is>
      </c>
      <c r="G41" t="inlineStr">
        <is>
          <t>13</t>
        </is>
      </c>
    </row>
    <row r="42">
      <c r="A42" t="inlineStr">
        <is>
          <t>(T)国潮翅根（新加坡扑面而来） 2.5*4</t>
        </is>
      </c>
      <c r="B42" t="inlineStr">
        <is>
          <t>09028034</t>
        </is>
      </c>
      <c r="C42" t="inlineStr">
        <is>
          <t>2.5*4</t>
        </is>
      </c>
      <c r="D42" t="n">
        <v>10</v>
      </c>
      <c r="E42" t="inlineStr">
        <is>
          <t>山东新和盛飨食集团有限公司2020</t>
        </is>
      </c>
      <c r="F42" t="inlineStr">
        <is>
          <t>山东新和盛飨食集团有限公司2020</t>
        </is>
      </c>
      <c r="G42" t="inlineStr">
        <is>
          <t>13</t>
        </is>
      </c>
    </row>
    <row r="43">
      <c r="A43" t="inlineStr">
        <is>
          <t>(T)国潮香酥伴翅 (W)1*10</t>
        </is>
      </c>
      <c r="B43" t="inlineStr">
        <is>
          <t>06210406</t>
        </is>
      </c>
      <c r="C43" t="inlineStr">
        <is>
          <t>1*10</t>
        </is>
      </c>
      <c r="D43" t="n">
        <v>10</v>
      </c>
      <c r="E43" t="inlineStr">
        <is>
          <t>山东新和盛飨食集团有限公司2020</t>
        </is>
      </c>
      <c r="F43" t="inlineStr">
        <is>
          <t>山东新和盛飨食集团有限公司2020</t>
        </is>
      </c>
      <c r="G43" t="inlineStr">
        <is>
          <t>9</t>
        </is>
      </c>
    </row>
    <row r="44">
      <c r="A44" t="inlineStr">
        <is>
          <t>(T)土窑鸡（盒马）  10.5*1</t>
        </is>
      </c>
      <c r="B44" t="inlineStr">
        <is>
          <t>09027848</t>
        </is>
      </c>
      <c r="C44" t="inlineStr">
        <is>
          <t>10.5*1</t>
        </is>
      </c>
      <c r="D44" t="n">
        <v>10.5</v>
      </c>
      <c r="E44" t="inlineStr">
        <is>
          <t>山东新和盛飨食集团有限公司2020</t>
        </is>
      </c>
      <c r="F44" t="inlineStr">
        <is>
          <t>山东新和盛飨食集团有限公司2020</t>
        </is>
      </c>
      <c r="G44" t="inlineStr">
        <is>
          <t>13</t>
        </is>
      </c>
    </row>
    <row r="45">
      <c r="A45" t="inlineStr">
        <is>
          <t>(T)大江咸蛋黄翅中  0.3*30</t>
        </is>
      </c>
      <c r="B45" t="inlineStr">
        <is>
          <t>09027716</t>
        </is>
      </c>
      <c r="C45" t="inlineStr">
        <is>
          <t>0.3*30</t>
        </is>
      </c>
      <c r="D45" t="n">
        <v>9</v>
      </c>
      <c r="E45" t="inlineStr">
        <is>
          <t>山东新和盛飨食集团有限公司2020</t>
        </is>
      </c>
      <c r="F45" t="inlineStr">
        <is>
          <t>山东新和盛飨食集团有限公司2020</t>
        </is>
      </c>
      <c r="G45" t="inlineStr">
        <is>
          <t>13</t>
        </is>
      </c>
    </row>
    <row r="46">
      <c r="A46" t="inlineStr">
        <is>
          <t>(T)大江黑椒鸡块（电商） 1*10</t>
        </is>
      </c>
      <c r="B46" t="inlineStr">
        <is>
          <t>09010355</t>
        </is>
      </c>
      <c r="C46" t="inlineStr">
        <is>
          <t>1*10</t>
        </is>
      </c>
      <c r="D46" t="n">
        <v>10</v>
      </c>
      <c r="E46" t="inlineStr">
        <is>
          <t>山东新和盛飨食集团有限公司2020</t>
        </is>
      </c>
      <c r="F46" t="inlineStr">
        <is>
          <t>山东新和盛飨食集团有限公司2020</t>
        </is>
      </c>
      <c r="G46" t="inlineStr">
        <is>
          <t>13</t>
        </is>
      </c>
    </row>
    <row r="47">
      <c r="A47" t="inlineStr">
        <is>
          <t>(T)奥尔良风味开花鸡翅根  1*10</t>
        </is>
      </c>
      <c r="B47" t="inlineStr">
        <is>
          <t>09027949</t>
        </is>
      </c>
      <c r="C47" t="inlineStr">
        <is>
          <t>1*10</t>
        </is>
      </c>
      <c r="D47" t="n">
        <v>10</v>
      </c>
      <c r="E47" t="inlineStr">
        <is>
          <t>山东新和盛飨食集团有限公司2020</t>
        </is>
      </c>
      <c r="F47" t="inlineStr">
        <is>
          <t>山东新和盛飨食集团有限公司2020</t>
        </is>
      </c>
      <c r="G47" t="inlineStr">
        <is>
          <t>13</t>
        </is>
      </c>
    </row>
    <row r="48">
      <c r="A48" t="inlineStr">
        <is>
          <t>(T)奥斯堡珍珠米汉堡1.5*4</t>
        </is>
      </c>
      <c r="B48" t="inlineStr">
        <is>
          <t>09027694</t>
        </is>
      </c>
      <c r="C48" t="inlineStr">
        <is>
          <t>1.5*4</t>
        </is>
      </c>
      <c r="D48" t="n">
        <v>6</v>
      </c>
      <c r="E48" t="inlineStr">
        <is>
          <t>山东新和盛飨食集团有限公司2020</t>
        </is>
      </c>
      <c r="F48" t="inlineStr">
        <is>
          <t>山东新和盛飨食集团有限公司2020</t>
        </is>
      </c>
      <c r="G48" t="inlineStr">
        <is>
          <t>13</t>
        </is>
      </c>
    </row>
    <row r="49">
      <c r="A49" t="inlineStr">
        <is>
          <t>(T)废料渣 10*1</t>
        </is>
      </c>
      <c r="B49" t="inlineStr">
        <is>
          <t>10030008</t>
        </is>
      </c>
      <c r="C49" t="inlineStr">
        <is>
          <t>10*1</t>
        </is>
      </c>
      <c r="D49" t="n">
        <v>10</v>
      </c>
      <c r="E49" t="inlineStr">
        <is>
          <t>山东新和盛飨食集团有限公司2020</t>
        </is>
      </c>
      <c r="F49" t="inlineStr">
        <is>
          <t>山东新和盛飨食集团有限公司2020</t>
        </is>
      </c>
      <c r="G49" t="inlineStr">
        <is>
          <t>13</t>
        </is>
      </c>
    </row>
    <row r="50">
      <c r="A50" t="inlineStr">
        <is>
          <t>(T)新和盛米汉堡 0.3*24</t>
        </is>
      </c>
      <c r="B50" t="inlineStr">
        <is>
          <t>09027683</t>
        </is>
      </c>
      <c r="C50" t="inlineStr">
        <is>
          <t>0.3*24</t>
        </is>
      </c>
      <c r="D50" t="n">
        <v>7.2</v>
      </c>
      <c r="E50" t="inlineStr">
        <is>
          <t>山东新和盛飨食集团有限公司2020</t>
        </is>
      </c>
      <c r="F50" t="inlineStr">
        <is>
          <t>山东新和盛飨食集团有限公司2020</t>
        </is>
      </c>
      <c r="G50" t="inlineStr">
        <is>
          <t>13</t>
        </is>
      </c>
    </row>
    <row r="51">
      <c r="A51" t="inlineStr">
        <is>
          <t>(T)新和盛荠菜鸡肉饼 0.8*12</t>
        </is>
      </c>
      <c r="B51" t="inlineStr">
        <is>
          <t>09016456</t>
        </is>
      </c>
      <c r="C51" t="inlineStr">
        <is>
          <t>0.8*12</t>
        </is>
      </c>
      <c r="D51" t="n">
        <v>9.6</v>
      </c>
      <c r="E51" t="inlineStr">
        <is>
          <t>山东新和盛飨食集团有限公司2020</t>
        </is>
      </c>
      <c r="F51" t="inlineStr">
        <is>
          <t>山东新和盛飨食集团有限公司2020</t>
        </is>
      </c>
      <c r="G51" t="inlineStr">
        <is>
          <t>13</t>
        </is>
      </c>
    </row>
    <row r="52">
      <c r="A52" t="inlineStr">
        <is>
          <t>(T)新和盛调理鸡全腿 （熟）9.8*1</t>
        </is>
      </c>
      <c r="B52" t="inlineStr">
        <is>
          <t>09900178</t>
        </is>
      </c>
      <c r="C52" t="inlineStr">
        <is>
          <t>9.8*1</t>
        </is>
      </c>
      <c r="D52" t="n">
        <v>9.800000000000001</v>
      </c>
      <c r="E52" t="inlineStr">
        <is>
          <t>山东新和盛飨食集团有限公司2020</t>
        </is>
      </c>
      <c r="F52" t="inlineStr">
        <is>
          <t>山东新和盛飨食集团有限公司2020</t>
        </is>
      </c>
      <c r="G52" t="inlineStr">
        <is>
          <t>13</t>
        </is>
      </c>
    </row>
    <row r="53">
      <c r="A53" t="inlineStr">
        <is>
          <t>(T)新和盛香酥伴翅  1*10</t>
        </is>
      </c>
      <c r="B53" t="inlineStr">
        <is>
          <t>09156009</t>
        </is>
      </c>
      <c r="C53" t="inlineStr">
        <is>
          <t>1*10</t>
        </is>
      </c>
      <c r="D53" t="n">
        <v>10</v>
      </c>
      <c r="E53" t="inlineStr">
        <is>
          <t>山东新和盛飨食集团有限公司2020</t>
        </is>
      </c>
      <c r="F53" t="inlineStr">
        <is>
          <t>山东新和盛飨食集团有限公司2020</t>
        </is>
      </c>
      <c r="G53" t="inlineStr">
        <is>
          <t>13</t>
        </is>
      </c>
    </row>
    <row r="54">
      <c r="A54" t="inlineStr">
        <is>
          <t>(T)板烧全腿排B 2*6</t>
        </is>
      </c>
      <c r="B54" t="inlineStr">
        <is>
          <t>09050661</t>
        </is>
      </c>
      <c r="C54" t="inlineStr">
        <is>
          <t>2*6</t>
        </is>
      </c>
      <c r="D54" t="n">
        <v>12</v>
      </c>
      <c r="E54" t="inlineStr">
        <is>
          <t>山东新和盛飨食集团有限公司2020</t>
        </is>
      </c>
      <c r="F54" t="inlineStr">
        <is>
          <t>山东新和盛飨食集团有限公司2020</t>
        </is>
      </c>
      <c r="G54" t="inlineStr">
        <is>
          <t>13</t>
        </is>
      </c>
    </row>
    <row r="55">
      <c r="A55" t="inlineStr">
        <is>
          <t>(T)椒香小酥肉B   10*1</t>
        </is>
      </c>
      <c r="B55" t="inlineStr">
        <is>
          <t>09043817</t>
        </is>
      </c>
      <c r="C55" t="inlineStr">
        <is>
          <t>10*1</t>
        </is>
      </c>
      <c r="D55" t="n">
        <v>10</v>
      </c>
      <c r="E55" t="inlineStr">
        <is>
          <t>山东新和盛飨食集团有限公司2020</t>
        </is>
      </c>
      <c r="F55" t="inlineStr">
        <is>
          <t>山东新和盛飨食集团有限公司2020</t>
        </is>
      </c>
      <c r="G55" t="inlineStr">
        <is>
          <t>13</t>
        </is>
      </c>
    </row>
    <row r="56">
      <c r="A56" t="inlineStr">
        <is>
          <t>(T)椒香小酥肉（百胜）1*10</t>
        </is>
      </c>
      <c r="B56" t="inlineStr">
        <is>
          <t>09016121</t>
        </is>
      </c>
      <c r="C56" t="inlineStr">
        <is>
          <t>1*10</t>
        </is>
      </c>
      <c r="D56" t="n">
        <v>10</v>
      </c>
      <c r="E56" t="inlineStr">
        <is>
          <t>山东新和盛飨食集团有限公司2020</t>
        </is>
      </c>
      <c r="F56" t="inlineStr">
        <is>
          <t>山东新和盛飨食集团有限公司2020</t>
        </is>
      </c>
      <c r="G56" t="inlineStr">
        <is>
          <t>13</t>
        </is>
      </c>
    </row>
    <row r="57">
      <c r="A57" t="inlineStr">
        <is>
          <t>(T)油炸调理鸡腿肉切块   1*10</t>
        </is>
      </c>
      <c r="B57" t="inlineStr">
        <is>
          <t>09016315</t>
        </is>
      </c>
      <c r="C57" t="inlineStr">
        <is>
          <t>1*10</t>
        </is>
      </c>
      <c r="D57" t="n">
        <v>10</v>
      </c>
      <c r="E57" t="inlineStr">
        <is>
          <t>山东新和盛飨食集团有限公司2020</t>
        </is>
      </c>
      <c r="F57" t="inlineStr">
        <is>
          <t>山东新和盛飨食集团有限公司2020</t>
        </is>
      </c>
      <c r="G57" t="inlineStr">
        <is>
          <t>13</t>
        </is>
      </c>
    </row>
    <row r="58">
      <c r="A58" t="inlineStr">
        <is>
          <t>(T)爆谷鸡粒（香港）    1*10</t>
        </is>
      </c>
      <c r="B58" t="inlineStr">
        <is>
          <t>09016119</t>
        </is>
      </c>
      <c r="C58" t="inlineStr">
        <is>
          <t>1*10</t>
        </is>
      </c>
      <c r="D58" t="n">
        <v>10</v>
      </c>
      <c r="E58" t="inlineStr">
        <is>
          <t>山东新和盛飨食集团有限公司2020</t>
        </is>
      </c>
      <c r="F58" t="inlineStr">
        <is>
          <t>山东新和盛飨食集团有限公司2020</t>
        </is>
      </c>
      <c r="G58" t="inlineStr">
        <is>
          <t>13</t>
        </is>
      </c>
    </row>
    <row r="59">
      <c r="A59" t="inlineStr">
        <is>
          <t>(T)盐酥鸡 （调理生制品）2*6</t>
        </is>
      </c>
      <c r="B59" t="inlineStr">
        <is>
          <t>08028189</t>
        </is>
      </c>
      <c r="C59" t="inlineStr">
        <is>
          <t>2*6</t>
        </is>
      </c>
      <c r="D59" t="n">
        <v>12</v>
      </c>
      <c r="E59" t="inlineStr">
        <is>
          <t>山东新和盛飨食集团有限公司2020</t>
        </is>
      </c>
      <c r="F59" t="inlineStr">
        <is>
          <t>山东新和盛飨食集团有限公司2020</t>
        </is>
      </c>
      <c r="G59" t="inlineStr">
        <is>
          <t>9</t>
        </is>
      </c>
    </row>
    <row r="60">
      <c r="A60" t="inlineStr">
        <is>
          <t>(T)盒马黄金脆皮鸡块（卡通形状）1*10</t>
        </is>
      </c>
      <c r="B60" t="inlineStr">
        <is>
          <t>09016300</t>
        </is>
      </c>
      <c r="C60" t="inlineStr">
        <is>
          <t>1*10</t>
        </is>
      </c>
      <c r="D60" t="n">
        <v>10</v>
      </c>
      <c r="E60" t="inlineStr">
        <is>
          <t>山东新和盛飨食集团有限公司2020</t>
        </is>
      </c>
      <c r="F60" t="inlineStr">
        <is>
          <t>山东新和盛飨食集团有限公司2020</t>
        </is>
      </c>
      <c r="G60" t="inlineStr">
        <is>
          <t>13</t>
        </is>
      </c>
    </row>
    <row r="61">
      <c r="A61" t="inlineStr">
        <is>
          <t>(T)红烧鸡块 5*2</t>
        </is>
      </c>
      <c r="B61" t="inlineStr">
        <is>
          <t>09028127</t>
        </is>
      </c>
      <c r="C61" t="inlineStr">
        <is>
          <t>5*2</t>
        </is>
      </c>
      <c r="D61" t="n">
        <v>10</v>
      </c>
      <c r="E61" t="inlineStr">
        <is>
          <t>山东新和盛飨食集团有限公司2020</t>
        </is>
      </c>
      <c r="F61" t="inlineStr">
        <is>
          <t>山东新和盛飨食集团有限公司2020</t>
        </is>
      </c>
      <c r="G61" t="inlineStr">
        <is>
          <t>13</t>
        </is>
      </c>
    </row>
    <row r="62">
      <c r="A62" t="inlineStr">
        <is>
          <t>(T)红豆薏米鸡肉肠  0.18x20</t>
        </is>
      </c>
      <c r="B62" t="inlineStr">
        <is>
          <t>09240180</t>
        </is>
      </c>
      <c r="C62" t="inlineStr">
        <is>
          <t>0.18x20</t>
        </is>
      </c>
      <c r="D62" t="n">
        <v>3.6</v>
      </c>
      <c r="E62" t="inlineStr">
        <is>
          <t>山东新和盛飨食集团有限公司2020</t>
        </is>
      </c>
      <c r="F62" t="inlineStr">
        <is>
          <t>山东新和盛飨食集团有限公司2020</t>
        </is>
      </c>
      <c r="G62" t="inlineStr">
        <is>
          <t>13</t>
        </is>
      </c>
    </row>
    <row r="63">
      <c r="A63" t="inlineStr">
        <is>
          <t>(T)经典原味鸡块(吉尔吉斯坦) 1*10</t>
        </is>
      </c>
      <c r="B63" t="inlineStr">
        <is>
          <t>09016267</t>
        </is>
      </c>
      <c r="C63" t="inlineStr">
        <is>
          <t>1*10</t>
        </is>
      </c>
      <c r="D63" t="n">
        <v>10</v>
      </c>
      <c r="E63" t="inlineStr">
        <is>
          <t>山东新和盛飨食集团有限公司2020</t>
        </is>
      </c>
      <c r="F63" t="inlineStr">
        <is>
          <t>山东新和盛飨食集团有限公司2020</t>
        </is>
      </c>
      <c r="G63" t="inlineStr">
        <is>
          <t>13</t>
        </is>
      </c>
    </row>
    <row r="64">
      <c r="A64" t="inlineStr">
        <is>
          <t>(T)经典黑椒鸡块(校堡王) 1*10</t>
        </is>
      </c>
      <c r="B64" t="inlineStr">
        <is>
          <t>09016353</t>
        </is>
      </c>
      <c r="C64" t="inlineStr">
        <is>
          <t>1*10</t>
        </is>
      </c>
      <c r="D64" t="n">
        <v>10</v>
      </c>
      <c r="E64" t="inlineStr">
        <is>
          <t>山东新和盛飨食集团有限公司2020</t>
        </is>
      </c>
      <c r="F64" t="inlineStr">
        <is>
          <t>山东新和盛飨食集团有限公司2020</t>
        </is>
      </c>
      <c r="G64" t="inlineStr">
        <is>
          <t>13</t>
        </is>
      </c>
    </row>
    <row r="65">
      <c r="A65" t="inlineStr">
        <is>
          <t>(T)经典黑椒鸡块（乐沾沾） 2.5*4</t>
        </is>
      </c>
      <c r="B65" t="inlineStr">
        <is>
          <t>09016178</t>
        </is>
      </c>
      <c r="C65" t="inlineStr">
        <is>
          <t>2.5*4</t>
        </is>
      </c>
      <c r="D65" t="n">
        <v>10</v>
      </c>
      <c r="E65" t="inlineStr">
        <is>
          <t>山东新和盛飨食集团有限公司2020</t>
        </is>
      </c>
      <c r="F65" t="inlineStr">
        <is>
          <t>山东新和盛飨食集团有限公司2020</t>
        </is>
      </c>
      <c r="G65" t="inlineStr">
        <is>
          <t>13</t>
        </is>
      </c>
    </row>
    <row r="66">
      <c r="A66" t="inlineStr">
        <is>
          <t>(T)脆香鸡米花  2.5*4</t>
        </is>
      </c>
      <c r="B66" t="inlineStr">
        <is>
          <t>09016233</t>
        </is>
      </c>
      <c r="C66" t="inlineStr">
        <is>
          <t>2.5*4</t>
        </is>
      </c>
      <c r="D66" t="n">
        <v>10</v>
      </c>
      <c r="E66" t="inlineStr">
        <is>
          <t>山东新和盛飨食集团有限公司2020</t>
        </is>
      </c>
      <c r="F66" t="inlineStr">
        <is>
          <t>山东新和盛飨食集团有限公司2020</t>
        </is>
      </c>
      <c r="G66" t="inlineStr">
        <is>
          <t>13</t>
        </is>
      </c>
    </row>
    <row r="67">
      <c r="A67" t="inlineStr">
        <is>
          <t>(T)腌制鸡腿肉块20g以下(透明胶带)  1*10</t>
        </is>
      </c>
      <c r="B67" t="inlineStr">
        <is>
          <t>08028240</t>
        </is>
      </c>
      <c r="C67" t="inlineStr">
        <is>
          <t>1*10</t>
        </is>
      </c>
      <c r="D67" t="n">
        <v>10</v>
      </c>
      <c r="E67" t="inlineStr">
        <is>
          <t>山东新和盛飨食集团有限公司2020</t>
        </is>
      </c>
      <c r="F67" t="inlineStr">
        <is>
          <t>山东新和盛飨食集团有限公司2020</t>
        </is>
      </c>
      <c r="G67" t="inlineStr">
        <is>
          <t>9</t>
        </is>
      </c>
    </row>
    <row r="68">
      <c r="A68" t="inlineStr">
        <is>
          <t>(T)艾瑟拉孜然鸡米花   1*10</t>
        </is>
      </c>
      <c r="B68" t="inlineStr">
        <is>
          <t>09016108</t>
        </is>
      </c>
      <c r="C68" t="inlineStr">
        <is>
          <t>1*10</t>
        </is>
      </c>
      <c r="D68" t="n">
        <v>10</v>
      </c>
      <c r="E68" t="inlineStr">
        <is>
          <t>山东新和盛飨食集团有限公司2020</t>
        </is>
      </c>
      <c r="F68" t="inlineStr">
        <is>
          <t>山东新和盛飨食集团有限公司2020</t>
        </is>
      </c>
      <c r="G68" t="inlineStr">
        <is>
          <t>13</t>
        </is>
      </c>
    </row>
    <row r="69">
      <c r="A69" t="inlineStr">
        <is>
          <t>(T)艾瑟拉黄金鸡米花   1*10</t>
        </is>
      </c>
      <c r="B69" t="inlineStr">
        <is>
          <t>09016107</t>
        </is>
      </c>
      <c r="C69" t="inlineStr">
        <is>
          <t>1*10</t>
        </is>
      </c>
      <c r="D69" t="n">
        <v>10</v>
      </c>
      <c r="E69" t="inlineStr">
        <is>
          <t>山东新和盛飨食集团有限公司2020</t>
        </is>
      </c>
      <c r="F69" t="inlineStr">
        <is>
          <t>山东新和盛飨食集团有限公司2020</t>
        </is>
      </c>
      <c r="G69" t="inlineStr">
        <is>
          <t>13</t>
        </is>
      </c>
    </row>
    <row r="70">
      <c r="A70" t="inlineStr">
        <is>
          <t>(T)芝士风味裹粉鸡翅中 1*10</t>
        </is>
      </c>
      <c r="B70" t="inlineStr">
        <is>
          <t>09027988</t>
        </is>
      </c>
      <c r="C70" t="inlineStr">
        <is>
          <t>1*10</t>
        </is>
      </c>
      <c r="D70" t="n">
        <v>10</v>
      </c>
      <c r="E70" t="inlineStr">
        <is>
          <t>山东新和盛飨食集团有限公司2020</t>
        </is>
      </c>
      <c r="F70" t="inlineStr">
        <is>
          <t>山东新和盛飨食集团有限公司2020</t>
        </is>
      </c>
      <c r="G70" t="inlineStr">
        <is>
          <t>13</t>
        </is>
      </c>
    </row>
    <row r="71">
      <c r="A71" t="inlineStr">
        <is>
          <t>(T)蒸煮胸肉片（英国）0.5*16</t>
        </is>
      </c>
      <c r="B71" t="inlineStr">
        <is>
          <t>09028018</t>
        </is>
      </c>
      <c r="C71" t="inlineStr">
        <is>
          <t>0.5*16</t>
        </is>
      </c>
      <c r="D71" t="n">
        <v>8</v>
      </c>
      <c r="E71" t="inlineStr">
        <is>
          <t>山东新和盛飨食集团有限公司2020</t>
        </is>
      </c>
      <c r="F71" t="inlineStr">
        <is>
          <t>山东新和盛飨食集团有限公司2020</t>
        </is>
      </c>
      <c r="G71" t="inlineStr">
        <is>
          <t>13</t>
        </is>
      </c>
    </row>
    <row r="72">
      <c r="A72" t="inlineStr">
        <is>
          <t>(T)蒸煮胸肉片（英国）2.25*4</t>
        </is>
      </c>
      <c r="B72" t="inlineStr">
        <is>
          <t>09028017</t>
        </is>
      </c>
      <c r="C72" t="inlineStr">
        <is>
          <t>2.25*4</t>
        </is>
      </c>
      <c r="D72" t="n">
        <v>9</v>
      </c>
      <c r="E72" t="inlineStr">
        <is>
          <t>山东新和盛飨食集团有限公司2020</t>
        </is>
      </c>
      <c r="F72" t="inlineStr">
        <is>
          <t>山东新和盛飨食集团有限公司2020</t>
        </is>
      </c>
      <c r="G72" t="inlineStr">
        <is>
          <t>13</t>
        </is>
      </c>
    </row>
    <row r="73">
      <c r="A73" t="inlineStr">
        <is>
          <t>(T)蜜汁鸡架(W)   10*1</t>
        </is>
      </c>
      <c r="B73" t="inlineStr">
        <is>
          <t>06210422</t>
        </is>
      </c>
      <c r="C73" t="inlineStr">
        <is>
          <t>10*1</t>
        </is>
      </c>
      <c r="D73" t="n">
        <v>10</v>
      </c>
      <c r="E73" t="inlineStr">
        <is>
          <t>山东新和盛飨食集团有限公司2020</t>
        </is>
      </c>
      <c r="F73" t="inlineStr">
        <is>
          <t>山东新和盛飨食集团有限公司2020</t>
        </is>
      </c>
      <c r="G73" t="inlineStr">
        <is>
          <t>9</t>
        </is>
      </c>
    </row>
    <row r="74">
      <c r="A74" t="inlineStr">
        <is>
          <t>(T)裹粉带骨鸡上腿块     2.5*4</t>
        </is>
      </c>
      <c r="B74" t="inlineStr">
        <is>
          <t>09027777</t>
        </is>
      </c>
      <c r="C74" t="inlineStr">
        <is>
          <t>2.5*4</t>
        </is>
      </c>
      <c r="D74" t="n">
        <v>10</v>
      </c>
      <c r="E74" t="inlineStr">
        <is>
          <t>山东新和盛飨食集团有限公司2020</t>
        </is>
      </c>
      <c r="F74" t="inlineStr">
        <is>
          <t>山东新和盛飨食集团有限公司2020</t>
        </is>
      </c>
      <c r="G74" t="inlineStr">
        <is>
          <t>13</t>
        </is>
      </c>
    </row>
    <row r="75">
      <c r="A75" t="inlineStr">
        <is>
          <t>(T)裹糠鸡块(钦山吉尔吉斯)  1*10</t>
        </is>
      </c>
      <c r="B75" t="inlineStr">
        <is>
          <t>09016476</t>
        </is>
      </c>
      <c r="C75" t="inlineStr">
        <is>
          <t>1*10</t>
        </is>
      </c>
      <c r="D75" t="n">
        <v>10</v>
      </c>
      <c r="E75" t="inlineStr">
        <is>
          <t>山东新和盛飨食集团有限公司2020</t>
        </is>
      </c>
      <c r="F75" t="inlineStr">
        <is>
          <t>山东新和盛飨食集团有限公司2020</t>
        </is>
      </c>
      <c r="G75" t="inlineStr">
        <is>
          <t>13</t>
        </is>
      </c>
    </row>
    <row r="76">
      <c r="A76" t="inlineStr">
        <is>
          <t>(T)西兰花鸡块（蒙古rife） 1*10</t>
        </is>
      </c>
      <c r="B76" t="inlineStr">
        <is>
          <t>09016367</t>
        </is>
      </c>
      <c r="C76" t="inlineStr">
        <is>
          <t>1*10</t>
        </is>
      </c>
      <c r="D76" t="n">
        <v>10</v>
      </c>
      <c r="E76" t="inlineStr">
        <is>
          <t>山东新和盛飨食集团有限公司2020</t>
        </is>
      </c>
      <c r="F76" t="inlineStr">
        <is>
          <t>山东新和盛飨食集团有限公司2020</t>
        </is>
      </c>
      <c r="G76" t="inlineStr">
        <is>
          <t>13</t>
        </is>
      </c>
    </row>
    <row r="77">
      <c r="A77" t="inlineStr">
        <is>
          <t>(T)调理国潮脆皮翅根    1*10</t>
        </is>
      </c>
      <c r="B77" t="inlineStr">
        <is>
          <t>08028148</t>
        </is>
      </c>
      <c r="C77" t="inlineStr">
        <is>
          <t>1*10</t>
        </is>
      </c>
      <c r="D77" t="n">
        <v>10</v>
      </c>
      <c r="E77" t="inlineStr">
        <is>
          <t>山东新和盛飨食集团有限公司2020</t>
        </is>
      </c>
      <c r="F77" t="inlineStr">
        <is>
          <t>山东新和盛飨食集团有限公司2020</t>
        </is>
      </c>
      <c r="G77" t="inlineStr">
        <is>
          <t>9</t>
        </is>
      </c>
    </row>
    <row r="78">
      <c r="A78" t="inlineStr">
        <is>
          <t>(T)调理鸡叉骨  2*6</t>
        </is>
      </c>
      <c r="B78" t="inlineStr">
        <is>
          <t>08028166</t>
        </is>
      </c>
      <c r="C78" t="inlineStr">
        <is>
          <t>2*6</t>
        </is>
      </c>
      <c r="D78" t="n">
        <v>12</v>
      </c>
      <c r="E78" t="inlineStr">
        <is>
          <t>山东新和盛飨食集团有限公司2020</t>
        </is>
      </c>
      <c r="F78" t="inlineStr">
        <is>
          <t>山东新和盛飨食集团有限公司2020</t>
        </is>
      </c>
      <c r="G78" t="inlineStr">
        <is>
          <t>9</t>
        </is>
      </c>
    </row>
    <row r="79">
      <c r="A79" t="inlineStr">
        <is>
          <t>(T)调理鸡叉骨（W）  2.25×4</t>
        </is>
      </c>
      <c r="B79" t="inlineStr">
        <is>
          <t>06210445</t>
        </is>
      </c>
      <c r="C79" t="inlineStr">
        <is>
          <t>2.25*4</t>
        </is>
      </c>
      <c r="D79" t="n">
        <v>9</v>
      </c>
      <c r="E79" t="inlineStr">
        <is>
          <t>山东新和盛飨食集团有限公司2020</t>
        </is>
      </c>
      <c r="F79" t="inlineStr">
        <is>
          <t>山东新和盛飨食集团有限公司2020</t>
        </is>
      </c>
      <c r="G79" t="inlineStr">
        <is>
          <t>9</t>
        </is>
      </c>
    </row>
    <row r="80">
      <c r="A80" t="inlineStr">
        <is>
          <t>(T)调理鸡杂（W）      2.5*4</t>
        </is>
      </c>
      <c r="B80" t="inlineStr">
        <is>
          <t>06210397</t>
        </is>
      </c>
      <c r="C80" t="inlineStr">
        <is>
          <t>2.5*4</t>
        </is>
      </c>
      <c r="D80" t="n">
        <v>10</v>
      </c>
      <c r="E80" t="inlineStr">
        <is>
          <t>山东新和盛飨食集团有限公司2020</t>
        </is>
      </c>
      <c r="F80" t="inlineStr">
        <is>
          <t>山东新和盛飨食集团有限公司2020</t>
        </is>
      </c>
      <c r="G80" t="inlineStr">
        <is>
          <t>9</t>
        </is>
      </c>
    </row>
    <row r="81">
      <c r="A81" t="inlineStr">
        <is>
          <t>(T)调理鸡背肉 (W)1*10</t>
        </is>
      </c>
      <c r="B81" t="inlineStr">
        <is>
          <t>06210402</t>
        </is>
      </c>
      <c r="C81" t="inlineStr">
        <is>
          <t>1*10</t>
        </is>
      </c>
      <c r="D81" t="n">
        <v>10</v>
      </c>
      <c r="E81" t="inlineStr">
        <is>
          <t>山东新和盛飨食集团有限公司2020</t>
        </is>
      </c>
      <c r="F81" t="inlineStr">
        <is>
          <t>山东新和盛飨食集团有限公司2020</t>
        </is>
      </c>
      <c r="G81" t="inlineStr">
        <is>
          <t>9</t>
        </is>
      </c>
    </row>
    <row r="82">
      <c r="A82" t="inlineStr">
        <is>
          <t>(T)韩式炸鸡(蒙古Devjikh)  1*10</t>
        </is>
      </c>
      <c r="B82" t="inlineStr">
        <is>
          <t>09016489</t>
        </is>
      </c>
      <c r="C82" t="inlineStr">
        <is>
          <t>1*10</t>
        </is>
      </c>
      <c r="D82" t="n">
        <v>10</v>
      </c>
      <c r="E82" t="inlineStr">
        <is>
          <t>山东新和盛飨食集团有限公司2020</t>
        </is>
      </c>
      <c r="F82" t="inlineStr">
        <is>
          <t>山东新和盛飨食集团有限公司2020</t>
        </is>
      </c>
      <c r="G82" t="inlineStr">
        <is>
          <t>13</t>
        </is>
      </c>
    </row>
    <row r="83">
      <c r="A83" t="inlineStr">
        <is>
          <t>(T)韩式炸鸡(裏粉调理鸡肉块）1*10</t>
        </is>
      </c>
      <c r="B83" t="inlineStr">
        <is>
          <t>09016509</t>
        </is>
      </c>
      <c r="C83" t="inlineStr">
        <is>
          <t>1*10</t>
        </is>
      </c>
      <c r="D83" t="n">
        <v>10</v>
      </c>
      <c r="E83" t="inlineStr">
        <is>
          <t>山东新和盛飨食集团有限公司2020</t>
        </is>
      </c>
      <c r="F83" t="inlineStr">
        <is>
          <t>山东新和盛飨食集团有限公司2020</t>
        </is>
      </c>
      <c r="G83" t="inlineStr">
        <is>
          <t>13</t>
        </is>
      </c>
    </row>
    <row r="84">
      <c r="A84" t="inlineStr">
        <is>
          <t>(T)韩式炸鸡B 10*1</t>
        </is>
      </c>
      <c r="B84" t="inlineStr">
        <is>
          <t>09043813</t>
        </is>
      </c>
      <c r="C84" t="inlineStr">
        <is>
          <t>10*1</t>
        </is>
      </c>
      <c r="D84" t="n">
        <v>10</v>
      </c>
      <c r="E84" t="inlineStr">
        <is>
          <t>山东新和盛飨食集团有限公司2020</t>
        </is>
      </c>
      <c r="F84" t="inlineStr">
        <is>
          <t>山东新和盛飨食集团有限公司2020</t>
        </is>
      </c>
      <c r="G84" t="inlineStr">
        <is>
          <t>13</t>
        </is>
      </c>
    </row>
    <row r="85">
      <c r="A85" t="inlineStr">
        <is>
          <t>(T)香辣全翅 2*4</t>
        </is>
      </c>
      <c r="B85" t="inlineStr">
        <is>
          <t>08028188</t>
        </is>
      </c>
      <c r="C85" t="inlineStr">
        <is>
          <t>2*4</t>
        </is>
      </c>
      <c r="D85" t="n">
        <v>8</v>
      </c>
      <c r="E85" t="inlineStr">
        <is>
          <t>山东新和盛飨食集团有限公司2020</t>
        </is>
      </c>
      <c r="F85" t="inlineStr">
        <is>
          <t>山东新和盛飨食集团有限公司2020</t>
        </is>
      </c>
      <c r="G85" t="inlineStr">
        <is>
          <t>9</t>
        </is>
      </c>
    </row>
    <row r="86">
      <c r="A86" t="inlineStr">
        <is>
          <t>(T)香辣炸雞堡1.5*8</t>
        </is>
      </c>
      <c r="B86" t="inlineStr">
        <is>
          <t>09156008</t>
        </is>
      </c>
      <c r="C86" t="inlineStr">
        <is>
          <t>1.5*8</t>
        </is>
      </c>
      <c r="D86" t="n">
        <v>12</v>
      </c>
      <c r="E86" t="inlineStr">
        <is>
          <t>山东新和盛飨食集团有限公司2020</t>
        </is>
      </c>
      <c r="F86" t="inlineStr">
        <is>
          <t>山东新和盛飨食集团有限公司2020</t>
        </is>
      </c>
      <c r="G86" t="inlineStr">
        <is>
          <t>13</t>
        </is>
      </c>
    </row>
    <row r="87">
      <c r="A87" t="inlineStr">
        <is>
          <t>(T)香辣炸鸡堡B     1.5*8</t>
        </is>
      </c>
      <c r="B87" t="inlineStr">
        <is>
          <t>09043837</t>
        </is>
      </c>
      <c r="C87" t="inlineStr">
        <is>
          <t>1.5*8</t>
        </is>
      </c>
      <c r="D87" t="n">
        <v>12</v>
      </c>
      <c r="E87" t="inlineStr">
        <is>
          <t>山东新和盛飨食集团有限公司2020</t>
        </is>
      </c>
      <c r="F87" t="inlineStr">
        <is>
          <t>山东新和盛飨食集团有限公司2020</t>
        </is>
      </c>
      <c r="G87" t="inlineStr">
        <is>
          <t>13</t>
        </is>
      </c>
    </row>
    <row r="88">
      <c r="A88" t="inlineStr">
        <is>
          <t>(T)香辣翅中 (吉尔吉斯斯坦）1*10</t>
        </is>
      </c>
      <c r="B88" t="inlineStr">
        <is>
          <t>09016362</t>
        </is>
      </c>
      <c r="C88" t="inlineStr">
        <is>
          <t>1*10</t>
        </is>
      </c>
      <c r="D88" t="n">
        <v>10</v>
      </c>
      <c r="E88" t="inlineStr">
        <is>
          <t>山东新和盛飨食集团有限公司2020</t>
        </is>
      </c>
      <c r="F88" t="inlineStr">
        <is>
          <t>山东新和盛飨食集团有限公司2020</t>
        </is>
      </c>
      <c r="G88" t="inlineStr">
        <is>
          <t>13</t>
        </is>
      </c>
    </row>
    <row r="89">
      <c r="A89" t="inlineStr">
        <is>
          <t>(T)香辣翅根(吉尔吉斯坦) 1*10</t>
        </is>
      </c>
      <c r="B89" t="inlineStr">
        <is>
          <t>09016266</t>
        </is>
      </c>
      <c r="C89" t="inlineStr">
        <is>
          <t>1*10</t>
        </is>
      </c>
      <c r="D89" t="n">
        <v>10</v>
      </c>
      <c r="E89" t="inlineStr">
        <is>
          <t>山东新和盛飨食集团有限公司2020</t>
        </is>
      </c>
      <c r="F89" t="inlineStr">
        <is>
          <t>山东新和盛飨食集团有限公司2020</t>
        </is>
      </c>
      <c r="G89" t="inlineStr">
        <is>
          <t>13</t>
        </is>
      </c>
    </row>
    <row r="90">
      <c r="A90" t="inlineStr">
        <is>
          <t>(T)香辣腿排 2.1*5</t>
        </is>
      </c>
      <c r="B90" t="inlineStr">
        <is>
          <t>08028187</t>
        </is>
      </c>
      <c r="C90" t="inlineStr">
        <is>
          <t>2.1*5</t>
        </is>
      </c>
      <c r="D90" t="n">
        <v>10.5</v>
      </c>
      <c r="E90" t="inlineStr">
        <is>
          <t>山东新和盛飨食集团有限公司2020</t>
        </is>
      </c>
      <c r="F90" t="inlineStr">
        <is>
          <t>山东新和盛飨食集团有限公司2020</t>
        </is>
      </c>
      <c r="G90" t="inlineStr">
        <is>
          <t>9</t>
        </is>
      </c>
    </row>
    <row r="91">
      <c r="A91" t="inlineStr">
        <is>
          <t>(T)香辣腿排A 2.5*5</t>
        </is>
      </c>
      <c r="B91" t="inlineStr">
        <is>
          <t>08028186</t>
        </is>
      </c>
      <c r="C91" t="inlineStr">
        <is>
          <t>2.5*5</t>
        </is>
      </c>
      <c r="D91" t="n">
        <v>12.5</v>
      </c>
      <c r="E91" t="inlineStr">
        <is>
          <t>山东新和盛飨食集团有限公司2020</t>
        </is>
      </c>
      <c r="F91" t="inlineStr">
        <is>
          <t>山东新和盛飨食集团有限公司2020</t>
        </is>
      </c>
      <c r="G91" t="inlineStr">
        <is>
          <t>9</t>
        </is>
      </c>
    </row>
    <row r="92">
      <c r="A92" t="inlineStr">
        <is>
          <t>(T)香酥鸡柳（调理生制品）2.5*4</t>
        </is>
      </c>
      <c r="B92" t="inlineStr">
        <is>
          <t>08028423</t>
        </is>
      </c>
      <c r="C92" t="inlineStr">
        <is>
          <t>2.5*4</t>
        </is>
      </c>
      <c r="D92" t="n">
        <v>10</v>
      </c>
      <c r="E92" t="inlineStr">
        <is>
          <t>山东新和盛飨食集团有限公司2020</t>
        </is>
      </c>
      <c r="F92" t="inlineStr">
        <is>
          <t>山东新和盛飨食集团有限公司2020</t>
        </is>
      </c>
      <c r="G92" t="inlineStr">
        <is>
          <t>9</t>
        </is>
      </c>
    </row>
    <row r="93">
      <c r="A93" t="inlineStr">
        <is>
          <t>(T)鸡肉洋葱圈 0.8*10</t>
        </is>
      </c>
      <c r="B93" t="inlineStr">
        <is>
          <t>09016114</t>
        </is>
      </c>
      <c r="C93" t="inlineStr">
        <is>
          <t>0.8*10</t>
        </is>
      </c>
      <c r="D93" t="n">
        <v>8</v>
      </c>
      <c r="E93" t="inlineStr">
        <is>
          <t>山东新和盛飨食集团有限公司2020</t>
        </is>
      </c>
      <c r="F93" t="inlineStr">
        <is>
          <t>山东新和盛飨食集团有限公司2020</t>
        </is>
      </c>
      <c r="G93" t="inlineStr">
        <is>
          <t>13</t>
        </is>
      </c>
    </row>
    <row r="94">
      <c r="A94" t="inlineStr">
        <is>
          <t>(T)鸡肉洋葱圈（小小榆）0.8*10</t>
        </is>
      </c>
      <c r="B94" t="inlineStr">
        <is>
          <t>09016451</t>
        </is>
      </c>
      <c r="C94" t="inlineStr">
        <is>
          <t>0.8*10</t>
        </is>
      </c>
      <c r="D94" t="n">
        <v>8</v>
      </c>
      <c r="E94" t="inlineStr">
        <is>
          <t>山东新和盛飨食集团有限公司2020</t>
        </is>
      </c>
      <c r="F94" t="inlineStr">
        <is>
          <t>山东新和盛飨食集团有限公司2020</t>
        </is>
      </c>
      <c r="G94" t="inlineStr">
        <is>
          <t>13</t>
        </is>
      </c>
    </row>
    <row r="95">
      <c r="A95" t="inlineStr">
        <is>
          <t>(T)鸡肉洋葱圈（蒙古rife） 1*10</t>
        </is>
      </c>
      <c r="B95" t="inlineStr">
        <is>
          <t>09016368</t>
        </is>
      </c>
      <c r="C95" t="inlineStr">
        <is>
          <t>1*10</t>
        </is>
      </c>
      <c r="D95" t="n">
        <v>10</v>
      </c>
      <c r="E95" t="inlineStr">
        <is>
          <t>山东新和盛飨食集团有限公司2020</t>
        </is>
      </c>
      <c r="F95" t="inlineStr">
        <is>
          <t>山东新和盛飨食集团有限公司2020</t>
        </is>
      </c>
      <c r="G95" t="inlineStr">
        <is>
          <t>13</t>
        </is>
      </c>
    </row>
    <row r="96">
      <c r="A96" t="inlineStr">
        <is>
          <t>(T)鸡肉洋葱圈（闽南皇后）0.8*10</t>
        </is>
      </c>
      <c r="B96" t="inlineStr">
        <is>
          <t>09016466</t>
        </is>
      </c>
      <c r="C96" t="inlineStr">
        <is>
          <t>0.8*10</t>
        </is>
      </c>
      <c r="D96" t="n">
        <v>8</v>
      </c>
      <c r="E96" t="inlineStr">
        <is>
          <t>山东新和盛飨食集团有限公司2020</t>
        </is>
      </c>
      <c r="F96" t="inlineStr">
        <is>
          <t>山东新和盛飨食集团有限公司2020</t>
        </is>
      </c>
      <c r="G96" t="inlineStr">
        <is>
          <t>13</t>
        </is>
      </c>
    </row>
    <row r="97">
      <c r="A97" t="inlineStr">
        <is>
          <t>(T)黄金鸡块  1*15</t>
        </is>
      </c>
      <c r="B97" t="inlineStr">
        <is>
          <t>09016113</t>
        </is>
      </c>
      <c r="C97" t="inlineStr">
        <is>
          <t>1*15</t>
        </is>
      </c>
      <c r="D97" t="n">
        <v>15</v>
      </c>
      <c r="E97" t="inlineStr">
        <is>
          <t>山东新和盛飨食集团有限公司2020</t>
        </is>
      </c>
      <c r="F97" t="inlineStr">
        <is>
          <t>山东新和盛飨食集团有限公司2020</t>
        </is>
      </c>
      <c r="G97" t="inlineStr">
        <is>
          <t>13</t>
        </is>
      </c>
    </row>
    <row r="98">
      <c r="A98" t="inlineStr">
        <is>
          <t>(T)黄金鸡柳(W)    0.8*10</t>
        </is>
      </c>
      <c r="B98" t="inlineStr">
        <is>
          <t>06210446</t>
        </is>
      </c>
      <c r="C98" t="inlineStr">
        <is>
          <t>0.8*10</t>
        </is>
      </c>
      <c r="D98" t="n">
        <v>8</v>
      </c>
      <c r="E98" t="inlineStr">
        <is>
          <t>山东新和盛飨食集团有限公司2020</t>
        </is>
      </c>
      <c r="F98" t="inlineStr">
        <is>
          <t>山东新和盛飨食集团有限公司2020</t>
        </is>
      </c>
      <c r="G98" t="inlineStr">
        <is>
          <t>9</t>
        </is>
      </c>
    </row>
    <row r="99">
      <c r="A99" t="inlineStr">
        <is>
          <t>(T)黄金鸡米花 （钦山-图瓦卢）  1*10</t>
        </is>
      </c>
      <c r="B99" t="inlineStr">
        <is>
          <t>09028039</t>
        </is>
      </c>
      <c r="C99" t="inlineStr">
        <is>
          <t>1*10</t>
        </is>
      </c>
      <c r="D99" t="n">
        <v>10</v>
      </c>
      <c r="E99" t="inlineStr">
        <is>
          <t>山东新和盛飨食集团有限公司2020</t>
        </is>
      </c>
      <c r="F99" t="inlineStr">
        <is>
          <t>山东新和盛飨食集团有限公司2020</t>
        </is>
      </c>
      <c r="G99" t="inlineStr">
        <is>
          <t>13</t>
        </is>
      </c>
    </row>
    <row r="100">
      <c r="A100" t="inlineStr">
        <is>
          <t>(T)黄金鸡米花(蒙古Devjikh)  1*10</t>
        </is>
      </c>
      <c r="B100" t="inlineStr">
        <is>
          <t>09016490</t>
        </is>
      </c>
      <c r="C100" t="inlineStr">
        <is>
          <t>1*10</t>
        </is>
      </c>
      <c r="D100" t="n">
        <v>10</v>
      </c>
      <c r="E100" t="inlineStr">
        <is>
          <t>山东新和盛飨食集团有限公司2020</t>
        </is>
      </c>
      <c r="F100" t="inlineStr">
        <is>
          <t>山东新和盛飨食集团有限公司2020</t>
        </is>
      </c>
      <c r="G100" t="inlineStr">
        <is>
          <t>13</t>
        </is>
      </c>
    </row>
    <row r="101">
      <c r="A101" t="inlineStr">
        <is>
          <t>(T)黄金鸡米花（孜然味）1*10</t>
        </is>
      </c>
      <c r="B101" t="inlineStr">
        <is>
          <t>09010266</t>
        </is>
      </c>
      <c r="C101" t="inlineStr">
        <is>
          <t>1*10</t>
        </is>
      </c>
      <c r="D101" t="n">
        <v>10</v>
      </c>
      <c r="E101" t="inlineStr">
        <is>
          <t>山东新和盛飨食集团有限公司2020</t>
        </is>
      </c>
      <c r="F101" t="inlineStr">
        <is>
          <t>山东新和盛飨食集团有限公司2020</t>
        </is>
      </c>
      <c r="G101" t="inlineStr">
        <is>
          <t>13</t>
        </is>
      </c>
    </row>
    <row r="102">
      <c r="A102" t="inlineStr">
        <is>
          <t>(T）满天星鸡排（W)1*8</t>
        </is>
      </c>
      <c r="B102" t="inlineStr">
        <is>
          <t>06210474</t>
        </is>
      </c>
      <c r="C102" t="inlineStr">
        <is>
          <t>1*8</t>
        </is>
      </c>
      <c r="D102" t="n">
        <v>8</v>
      </c>
      <c r="E102" t="inlineStr">
        <is>
          <t>山东新和盛飨食集团有限公司2020</t>
        </is>
      </c>
      <c r="F102" t="inlineStr">
        <is>
          <t>山东新和盛飨食集团有限公司2020</t>
        </is>
      </c>
      <c r="G102" t="inlineStr">
        <is>
          <t>9</t>
        </is>
      </c>
    </row>
    <row r="103">
      <c r="A103" t="inlineStr">
        <is>
          <t>(T）薄荷风味炸鸡块（芝美达）1*10</t>
        </is>
      </c>
      <c r="B103" t="inlineStr">
        <is>
          <t>09016247</t>
        </is>
      </c>
      <c r="C103" t="inlineStr">
        <is>
          <t>1*10</t>
        </is>
      </c>
      <c r="D103" t="n">
        <v>10</v>
      </c>
      <c r="E103" t="inlineStr">
        <is>
          <t>山东新和盛飨食集团有限公司2020</t>
        </is>
      </c>
      <c r="F103" t="inlineStr">
        <is>
          <t>山东新和盛飨食集团有限公司2020</t>
        </is>
      </c>
      <c r="G103" t="inlineStr">
        <is>
          <t>13</t>
        </is>
      </c>
    </row>
    <row r="104">
      <c r="A104" t="inlineStr">
        <is>
          <t>(麦翁)掌上披萨意式肉酱外贴</t>
        </is>
      </c>
      <c r="B104" t="inlineStr">
        <is>
          <t>031950142</t>
        </is>
      </c>
      <c r="C104" t="inlineStr"/>
      <c r="E104" t="inlineStr">
        <is>
          <t>锦州新和盛食品有限公司2020</t>
        </is>
      </c>
      <c r="F104" t="inlineStr">
        <is>
          <t>锦州新和盛食品有限公司2020</t>
        </is>
      </c>
      <c r="G104" t="inlineStr"/>
    </row>
    <row r="105">
      <c r="A105" t="inlineStr">
        <is>
          <t>100g原味龙田扬棒 （韩国爱宝健）1*12</t>
        </is>
      </c>
      <c r="B105" t="inlineStr">
        <is>
          <t>09028110</t>
        </is>
      </c>
      <c r="C105" t="inlineStr">
        <is>
          <t>1*12</t>
        </is>
      </c>
      <c r="D105" t="n">
        <v>12</v>
      </c>
      <c r="E105" t="inlineStr">
        <is>
          <t>山东新和盛飨食集团有限公司2020</t>
        </is>
      </c>
      <c r="F105" t="inlineStr">
        <is>
          <t>山东新和盛飨食集团有限公司2020</t>
        </is>
      </c>
      <c r="G105" t="inlineStr">
        <is>
          <t>13</t>
        </is>
      </c>
    </row>
    <row r="106">
      <c r="A106" t="inlineStr">
        <is>
          <t>100g汉堡饼（吉尔吉斯斯坦） 1*10 （sy）</t>
        </is>
      </c>
      <c r="B106" t="inlineStr">
        <is>
          <t>1104358</t>
        </is>
      </c>
      <c r="C106" t="inlineStr">
        <is>
          <t>1*10</t>
        </is>
      </c>
      <c r="D106" t="n">
        <v>10</v>
      </c>
      <c r="E106" t="inlineStr">
        <is>
          <t>山东新和盛飨食集团有限公司2020</t>
        </is>
      </c>
      <c r="F106" t="inlineStr">
        <is>
          <t>山东新和盛飨食集团有限公司2020</t>
        </is>
      </c>
      <c r="G106" t="inlineStr">
        <is>
          <t>13</t>
        </is>
      </c>
    </row>
    <row r="107">
      <c r="A107" t="inlineStr">
        <is>
          <t>100g辣味龙田扬棒 （韩国爱宝健）1*12</t>
        </is>
      </c>
      <c r="B107" t="inlineStr">
        <is>
          <t>09028111</t>
        </is>
      </c>
      <c r="C107" t="inlineStr">
        <is>
          <t>1*12</t>
        </is>
      </c>
      <c r="D107" t="n">
        <v>12</v>
      </c>
      <c r="E107" t="inlineStr">
        <is>
          <t>山东新和盛飨食集团有限公司2020</t>
        </is>
      </c>
      <c r="F107" t="inlineStr">
        <is>
          <t>山东新和盛飨食集团有限公司2020</t>
        </is>
      </c>
      <c r="G107" t="inlineStr">
        <is>
          <t>13</t>
        </is>
      </c>
    </row>
    <row r="108">
      <c r="A108" t="inlineStr">
        <is>
          <t>101大鸡排（日本友盛） 1.125*8</t>
        </is>
      </c>
      <c r="B108" t="inlineStr">
        <is>
          <t>09028184</t>
        </is>
      </c>
      <c r="C108" t="inlineStr">
        <is>
          <t>1.125*8</t>
        </is>
      </c>
      <c r="D108" t="n">
        <v>9</v>
      </c>
      <c r="E108" t="inlineStr">
        <is>
          <t>山东新和盛飨食集团有限公司2020</t>
        </is>
      </c>
      <c r="F108" t="inlineStr">
        <is>
          <t>山东新和盛飨食集团有限公司2020</t>
        </is>
      </c>
      <c r="G108" t="inlineStr">
        <is>
          <t>13</t>
        </is>
      </c>
    </row>
    <row r="109">
      <c r="A109" t="inlineStr">
        <is>
          <t>110g原味大胸 0.55*10</t>
        </is>
      </c>
      <c r="B109" t="inlineStr">
        <is>
          <t>09015899</t>
        </is>
      </c>
      <c r="C109" t="inlineStr">
        <is>
          <t>0.55*10</t>
        </is>
      </c>
      <c r="D109" t="n">
        <v>5.5</v>
      </c>
      <c r="E109" t="inlineStr">
        <is>
          <t>山东新和盛飨食集团有限公司2020</t>
        </is>
      </c>
      <c r="F109" t="inlineStr">
        <is>
          <t>山东新和盛飨食集团有限公司2020</t>
        </is>
      </c>
      <c r="G109" t="inlineStr">
        <is>
          <t>13</t>
        </is>
      </c>
    </row>
    <row r="110">
      <c r="A110" t="inlineStr">
        <is>
          <t>110g原味大胸0.99*5</t>
        </is>
      </c>
      <c r="B110" t="inlineStr">
        <is>
          <t>09015935</t>
        </is>
      </c>
      <c r="C110" t="inlineStr">
        <is>
          <t>0.99*5</t>
        </is>
      </c>
      <c r="D110" t="n">
        <v>4.95</v>
      </c>
      <c r="E110" t="inlineStr">
        <is>
          <t>山东新和盛飨食集团有限公司2020</t>
        </is>
      </c>
      <c r="F110" t="inlineStr">
        <is>
          <t>山东新和盛飨食集团有限公司2020</t>
        </is>
      </c>
      <c r="G110" t="inlineStr">
        <is>
          <t>13</t>
        </is>
      </c>
    </row>
    <row r="111">
      <c r="A111" t="inlineStr">
        <is>
          <t>110g黑椒大胸  0.99*5</t>
        </is>
      </c>
      <c r="B111" t="inlineStr">
        <is>
          <t>09010353</t>
        </is>
      </c>
      <c r="C111" t="inlineStr">
        <is>
          <t>0.99*5</t>
        </is>
      </c>
      <c r="D111" t="n">
        <v>4.95</v>
      </c>
      <c r="E111" t="inlineStr">
        <is>
          <t>山东新和盛飨食集团有限公司2020</t>
        </is>
      </c>
      <c r="F111" t="inlineStr">
        <is>
          <t>山东新和盛飨食集团有限公司2020</t>
        </is>
      </c>
      <c r="G111" t="inlineStr">
        <is>
          <t>13</t>
        </is>
      </c>
    </row>
    <row r="112">
      <c r="A112" t="inlineStr">
        <is>
          <t>110g黑椒大胸0.55*10</t>
        </is>
      </c>
      <c r="B112" t="inlineStr">
        <is>
          <t>09015904</t>
        </is>
      </c>
      <c r="C112" t="inlineStr">
        <is>
          <t>0.55*10</t>
        </is>
      </c>
      <c r="D112" t="n">
        <v>5.5</v>
      </c>
      <c r="E112" t="inlineStr">
        <is>
          <t>山东新和盛飨食集团有限公司2020</t>
        </is>
      </c>
      <c r="F112" t="inlineStr">
        <is>
          <t>山东新和盛飨食集团有限公司2020</t>
        </is>
      </c>
      <c r="G112" t="inlineStr">
        <is>
          <t>13</t>
        </is>
      </c>
    </row>
    <row r="113">
      <c r="A113" t="inlineStr">
        <is>
          <t>115汉堡腿肉  1.15*18</t>
        </is>
      </c>
      <c r="B113" t="inlineStr">
        <is>
          <t>07042654</t>
        </is>
      </c>
      <c r="C113" t="inlineStr">
        <is>
          <t>1.15*18</t>
        </is>
      </c>
      <c r="D113" t="n">
        <v>20.7</v>
      </c>
      <c r="E113" t="inlineStr">
        <is>
          <t>山东新和盛飨食集团有限公司2020</t>
        </is>
      </c>
      <c r="F113" t="inlineStr">
        <is>
          <t>山东新和盛飨食集团有限公司2020</t>
        </is>
      </c>
      <c r="G113" t="inlineStr">
        <is>
          <t>9</t>
        </is>
      </c>
    </row>
    <row r="114">
      <c r="A114" t="inlineStr">
        <is>
          <t>120g龙田扬胸排（日本OISIX） 1.2*10</t>
        </is>
      </c>
      <c r="B114" t="inlineStr">
        <is>
          <t>09028071</t>
        </is>
      </c>
      <c r="C114" t="inlineStr">
        <is>
          <t>1.2*10</t>
        </is>
      </c>
      <c r="D114" t="n">
        <v>12</v>
      </c>
      <c r="E114" t="inlineStr">
        <is>
          <t>山东新和盛飨食集团有限公司2020</t>
        </is>
      </c>
      <c r="F114" t="inlineStr">
        <is>
          <t>山东新和盛飨食集团有限公司2020</t>
        </is>
      </c>
      <c r="G114" t="inlineStr">
        <is>
          <t>13</t>
        </is>
      </c>
    </row>
    <row r="115">
      <c r="A115" t="inlineStr">
        <is>
          <t>120g龙田扬腿排（日本OISIX） 1.2*10</t>
        </is>
      </c>
      <c r="B115" t="inlineStr">
        <is>
          <t>09028069</t>
        </is>
      </c>
      <c r="C115" t="inlineStr">
        <is>
          <t>1.2*10</t>
        </is>
      </c>
      <c r="D115" t="n">
        <v>12</v>
      </c>
      <c r="E115" t="inlineStr">
        <is>
          <t>山东新和盛飨食集团有限公司2020</t>
        </is>
      </c>
      <c r="F115" t="inlineStr">
        <is>
          <t>山东新和盛飨食集团有限公司2020</t>
        </is>
      </c>
      <c r="G115" t="inlineStr">
        <is>
          <t>13</t>
        </is>
      </c>
    </row>
    <row r="116">
      <c r="A116" t="inlineStr">
        <is>
          <t>125g原味大胸 （德国亚洲）  1*10</t>
        </is>
      </c>
      <c r="B116" t="inlineStr">
        <is>
          <t>09027887</t>
        </is>
      </c>
      <c r="C116" t="inlineStr">
        <is>
          <t>1*10</t>
        </is>
      </c>
      <c r="D116" t="n">
        <v>10</v>
      </c>
      <c r="E116" t="inlineStr">
        <is>
          <t>山东新和盛飨食集团有限公司2020</t>
        </is>
      </c>
      <c r="F116" t="inlineStr">
        <is>
          <t>山东新和盛飨食集团有限公司2020</t>
        </is>
      </c>
      <c r="G116" t="inlineStr">
        <is>
          <t>13</t>
        </is>
      </c>
    </row>
    <row r="117">
      <c r="A117" t="inlineStr">
        <is>
          <t>130/150琵琶腿9.8*1</t>
        </is>
      </c>
      <c r="B117" t="inlineStr">
        <is>
          <t>06151244</t>
        </is>
      </c>
      <c r="C117" t="inlineStr">
        <is>
          <t>9.8*1</t>
        </is>
      </c>
      <c r="D117" t="n">
        <v>9.800000000000001</v>
      </c>
      <c r="E117" t="inlineStr">
        <is>
          <t>山东新和盛食品有限公司2020</t>
        </is>
      </c>
      <c r="F117" t="inlineStr">
        <is>
          <t>山东新和盛食品有限公司2020</t>
        </is>
      </c>
      <c r="G117" t="inlineStr">
        <is>
          <t>9</t>
        </is>
      </c>
    </row>
    <row r="118">
      <c r="A118" t="inlineStr">
        <is>
          <t>130g原味大胸 （奥地利）1.04*5</t>
        </is>
      </c>
      <c r="B118" t="inlineStr">
        <is>
          <t>09027855</t>
        </is>
      </c>
      <c r="C118" t="inlineStr">
        <is>
          <t>1.04*5</t>
        </is>
      </c>
      <c r="D118" t="n">
        <v>5.2</v>
      </c>
      <c r="E118" t="inlineStr">
        <is>
          <t>山东新和盛飨食集团有限公司2020</t>
        </is>
      </c>
      <c r="F118" t="inlineStr">
        <is>
          <t>山东新和盛飨食集团有限公司2020</t>
        </is>
      </c>
      <c r="G118" t="inlineStr">
        <is>
          <t>13</t>
        </is>
      </c>
    </row>
    <row r="119">
      <c r="A119" t="inlineStr">
        <is>
          <t>130g炭烤腿排（荷兰）2.6*4</t>
        </is>
      </c>
      <c r="B119" t="inlineStr">
        <is>
          <t>09027674</t>
        </is>
      </c>
      <c r="C119" t="inlineStr">
        <is>
          <t>2.6*4</t>
        </is>
      </c>
      <c r="D119" t="n">
        <v>10.4</v>
      </c>
      <c r="E119" t="inlineStr">
        <is>
          <t>山东新和盛飨食集团有限公司2020</t>
        </is>
      </c>
      <c r="F119" t="inlineStr">
        <is>
          <t>山东新和盛飨食集团有限公司2020</t>
        </is>
      </c>
      <c r="G119" t="inlineStr">
        <is>
          <t>13</t>
        </is>
      </c>
    </row>
    <row r="120">
      <c r="A120" t="inlineStr">
        <is>
          <t>150g原味大胸（荷兰）1.05*5</t>
        </is>
      </c>
      <c r="B120" t="inlineStr">
        <is>
          <t>09027696</t>
        </is>
      </c>
      <c r="C120" t="inlineStr">
        <is>
          <t>1.05*5</t>
        </is>
      </c>
      <c r="D120" t="n">
        <v>5.25</v>
      </c>
      <c r="E120" t="inlineStr">
        <is>
          <t>山东新和盛飨食集团有限公司2020</t>
        </is>
      </c>
      <c r="F120" t="inlineStr">
        <is>
          <t>山东新和盛飨食集团有限公司2020</t>
        </is>
      </c>
      <c r="G120" t="inlineStr">
        <is>
          <t>13</t>
        </is>
      </c>
    </row>
    <row r="121">
      <c r="A121" t="inlineStr">
        <is>
          <t>150g原味胸排（匈牙利樱桃） 3*4</t>
        </is>
      </c>
      <c r="B121" t="inlineStr">
        <is>
          <t>09027858</t>
        </is>
      </c>
      <c r="C121" t="inlineStr">
        <is>
          <t>3*4</t>
        </is>
      </c>
      <c r="D121" t="n">
        <v>12</v>
      </c>
      <c r="E121" t="inlineStr">
        <is>
          <t>山东新和盛飨食集团有限公司2020</t>
        </is>
      </c>
      <c r="F121" t="inlineStr">
        <is>
          <t>山东新和盛飨食集团有限公司2020</t>
        </is>
      </c>
      <c r="G121" t="inlineStr">
        <is>
          <t>13</t>
        </is>
      </c>
    </row>
    <row r="122">
      <c r="A122" t="inlineStr">
        <is>
          <t>150g原味胸排（匈牙利樱桃）大包装  5*2</t>
        </is>
      </c>
      <c r="B122" t="inlineStr">
        <is>
          <t>09070273</t>
        </is>
      </c>
      <c r="C122" t="inlineStr">
        <is>
          <t>5*2</t>
        </is>
      </c>
      <c r="D122" t="n">
        <v>10</v>
      </c>
      <c r="E122" t="inlineStr">
        <is>
          <t>山东新和盛飨食集团有限公司2020</t>
        </is>
      </c>
      <c r="F122" t="inlineStr">
        <is>
          <t>山东新和盛飨食集团有限公司2020</t>
        </is>
      </c>
      <c r="G122" t="inlineStr">
        <is>
          <t>13</t>
        </is>
      </c>
    </row>
    <row r="123">
      <c r="A123" t="inlineStr">
        <is>
          <t>150g汉堡盒</t>
        </is>
      </c>
      <c r="B123" t="inlineStr">
        <is>
          <t>03400005</t>
        </is>
      </c>
      <c r="C123" t="inlineStr"/>
      <c r="E123" t="inlineStr">
        <is>
          <t>山东新和盛飨食集团有限公司2020</t>
        </is>
      </c>
      <c r="F123" t="inlineStr">
        <is>
          <t>山东新和盛飨食集团有限公司2020</t>
        </is>
      </c>
      <c r="G123" t="inlineStr">
        <is>
          <t>13</t>
        </is>
      </c>
    </row>
    <row r="124">
      <c r="A124" t="inlineStr">
        <is>
          <t>150g色拉鸡大胸排 （大和）0.15*40*2</t>
        </is>
      </c>
      <c r="B124" t="inlineStr">
        <is>
          <t>09027944</t>
        </is>
      </c>
      <c r="C124" t="inlineStr">
        <is>
          <t>0.15*40*2</t>
        </is>
      </c>
      <c r="D124" t="n">
        <v>12</v>
      </c>
      <c r="E124" t="inlineStr">
        <is>
          <t>山东新和盛飨食集团有限公司2020</t>
        </is>
      </c>
      <c r="F124" t="inlineStr">
        <is>
          <t>山东新和盛飨食集团有限公司2020</t>
        </is>
      </c>
      <c r="G124" t="inlineStr">
        <is>
          <t>13</t>
        </is>
      </c>
    </row>
    <row r="125">
      <c r="A125" t="inlineStr">
        <is>
          <t>150g辣味胸排  1.5*8</t>
        </is>
      </c>
      <c r="B125" t="inlineStr">
        <is>
          <t>09010070</t>
        </is>
      </c>
      <c r="C125" t="inlineStr">
        <is>
          <t>1.5*8</t>
        </is>
      </c>
      <c r="D125" t="n">
        <v>12</v>
      </c>
      <c r="E125" t="inlineStr">
        <is>
          <t>山东新和盛飨食集团有限公司2020</t>
        </is>
      </c>
      <c r="F125" t="inlineStr">
        <is>
          <t>山东新和盛飨食集团有限公司2020</t>
        </is>
      </c>
      <c r="G125" t="inlineStr">
        <is>
          <t>13</t>
        </is>
      </c>
    </row>
    <row r="126">
      <c r="A126" t="inlineStr">
        <is>
          <t>18#肠衣</t>
        </is>
      </c>
      <c r="B126" t="inlineStr">
        <is>
          <t>02110002</t>
        </is>
      </c>
      <c r="C126" t="inlineStr"/>
      <c r="E126" t="inlineStr">
        <is>
          <t>山东新和盛食品有限公司2020</t>
        </is>
      </c>
      <c r="F126" t="inlineStr">
        <is>
          <t>山东新和盛食品有限公司2020</t>
        </is>
      </c>
      <c r="G126" t="inlineStr">
        <is>
          <t>13</t>
        </is>
      </c>
    </row>
    <row r="127">
      <c r="A127" t="inlineStr">
        <is>
          <t>200g色拉大胸（日本TF） 1*6*2</t>
        </is>
      </c>
      <c r="B127" t="inlineStr">
        <is>
          <t>09028055</t>
        </is>
      </c>
      <c r="C127" t="inlineStr">
        <is>
          <t>1*6*2</t>
        </is>
      </c>
      <c r="D127" t="n">
        <v>12</v>
      </c>
      <c r="E127" t="inlineStr">
        <is>
          <t>山东新和盛飨食集团有限公司2020</t>
        </is>
      </c>
      <c r="F127" t="inlineStr">
        <is>
          <t>山东新和盛飨食集团有限公司2020</t>
        </is>
      </c>
      <c r="G127" t="inlineStr">
        <is>
          <t>13</t>
        </is>
      </c>
    </row>
    <row r="128">
      <c r="A128" t="inlineStr">
        <is>
          <t>206鸡肉香精</t>
        </is>
      </c>
      <c r="B128" t="inlineStr">
        <is>
          <t>02150001</t>
        </is>
      </c>
      <c r="C128" t="inlineStr"/>
      <c r="E128" t="inlineStr">
        <is>
          <t>山东新和盛食品有限公司2020</t>
        </is>
      </c>
      <c r="F128" t="inlineStr">
        <is>
          <t>山东新和盛食品有限公司2020</t>
        </is>
      </c>
      <c r="G128" t="inlineStr">
        <is>
          <t>13</t>
        </is>
      </c>
    </row>
    <row r="129">
      <c r="A129" t="inlineStr">
        <is>
          <t>20g成型鸡块 （松田）  1*12</t>
        </is>
      </c>
      <c r="B129" t="inlineStr">
        <is>
          <t>09027928</t>
        </is>
      </c>
      <c r="C129" t="inlineStr">
        <is>
          <t>1*12</t>
        </is>
      </c>
      <c r="D129" t="n">
        <v>12</v>
      </c>
      <c r="E129" t="inlineStr">
        <is>
          <t>山东新和盛飨食集团有限公司2020</t>
        </is>
      </c>
      <c r="F129" t="inlineStr">
        <is>
          <t>山东新和盛飨食集团有限公司2020</t>
        </is>
      </c>
      <c r="G129" t="inlineStr">
        <is>
          <t>13</t>
        </is>
      </c>
    </row>
    <row r="130">
      <c r="A130" t="inlineStr">
        <is>
          <t>20g成型鸡块PH（日本松田） 1*12</t>
        </is>
      </c>
      <c r="B130" t="inlineStr">
        <is>
          <t>09028134</t>
        </is>
      </c>
      <c r="C130" t="inlineStr">
        <is>
          <t>1*12</t>
        </is>
      </c>
      <c r="D130" t="n">
        <v>12</v>
      </c>
      <c r="E130" t="inlineStr">
        <is>
          <t>山东新和盛飨食集团有限公司2020</t>
        </is>
      </c>
      <c r="F130" t="inlineStr">
        <is>
          <t>山东新和盛飨食集团有限公司2020</t>
        </is>
      </c>
      <c r="G130" t="inlineStr">
        <is>
          <t>13</t>
        </is>
      </c>
    </row>
    <row r="131">
      <c r="A131" t="inlineStr">
        <is>
          <t>20g成型鸡块（松田）新版 1*12</t>
        </is>
      </c>
      <c r="B131" t="inlineStr">
        <is>
          <t>09028178</t>
        </is>
      </c>
      <c r="C131" t="inlineStr">
        <is>
          <t>1*12</t>
        </is>
      </c>
      <c r="D131" t="n">
        <v>12</v>
      </c>
      <c r="E131" t="inlineStr">
        <is>
          <t>山东新和盛飨食集团有限公司2020</t>
        </is>
      </c>
      <c r="F131" t="inlineStr">
        <is>
          <t>山东新和盛飨食集团有限公司2020</t>
        </is>
      </c>
      <c r="G131" t="inlineStr">
        <is>
          <t>13</t>
        </is>
      </c>
    </row>
    <row r="132">
      <c r="A132" t="inlineStr">
        <is>
          <t>20以下翅中（上字）  5*2</t>
        </is>
      </c>
      <c r="B132" t="inlineStr">
        <is>
          <t>14024131</t>
        </is>
      </c>
      <c r="C132" t="inlineStr">
        <is>
          <t>5*2</t>
        </is>
      </c>
      <c r="D132" t="n">
        <v>10</v>
      </c>
      <c r="E132" t="inlineStr">
        <is>
          <t>山东新和盛食品有限公司2020</t>
        </is>
      </c>
      <c r="F132" t="inlineStr">
        <is>
          <t>山东新和盛食品有限公司2020</t>
        </is>
      </c>
      <c r="G132" t="inlineStr">
        <is>
          <t>9</t>
        </is>
      </c>
    </row>
    <row r="133">
      <c r="A133" t="inlineStr">
        <is>
          <t>22g炸鸡块B  1*10</t>
        </is>
      </c>
      <c r="B133" t="inlineStr">
        <is>
          <t>09040345</t>
        </is>
      </c>
      <c r="C133" t="inlineStr">
        <is>
          <t>1*10</t>
        </is>
      </c>
      <c r="D133" t="n">
        <v>10</v>
      </c>
      <c r="E133" t="inlineStr">
        <is>
          <t>山东新和盛飨食集团有限公司2020</t>
        </is>
      </c>
      <c r="F133" t="inlineStr">
        <is>
          <t>山东新和盛飨食集团有限公司2020</t>
        </is>
      </c>
      <c r="G133" t="inlineStr">
        <is>
          <t>13</t>
        </is>
      </c>
    </row>
    <row r="134">
      <c r="A134" t="inlineStr">
        <is>
          <t>23g胸肉龙田扬（日本南海） 1*10</t>
        </is>
      </c>
      <c r="B134" t="inlineStr">
        <is>
          <t>09016439</t>
        </is>
      </c>
      <c r="C134" t="inlineStr">
        <is>
          <t>1*10</t>
        </is>
      </c>
      <c r="D134" t="n">
        <v>10</v>
      </c>
      <c r="E134" t="inlineStr">
        <is>
          <t>山东新和盛飨食集团有限公司2020</t>
        </is>
      </c>
      <c r="F134" t="inlineStr">
        <is>
          <t>山东新和盛飨食集团有限公司2020</t>
        </is>
      </c>
      <c r="G134" t="inlineStr">
        <is>
          <t>13</t>
        </is>
      </c>
    </row>
    <row r="135">
      <c r="A135" t="inlineStr">
        <is>
          <t>25/35翅根    10*2</t>
        </is>
      </c>
      <c r="B135" t="inlineStr">
        <is>
          <t>14024117</t>
        </is>
      </c>
      <c r="C135" t="inlineStr">
        <is>
          <t>10*2</t>
        </is>
      </c>
      <c r="D135" t="n">
        <v>20</v>
      </c>
      <c r="E135" t="inlineStr">
        <is>
          <t>山东新和盛食品有限公司2020</t>
        </is>
      </c>
      <c r="F135" t="inlineStr">
        <is>
          <t>山东新和盛食品有限公司2020</t>
        </is>
      </c>
      <c r="G135" t="inlineStr">
        <is>
          <t>9</t>
        </is>
      </c>
    </row>
    <row r="136">
      <c r="A136" t="inlineStr">
        <is>
          <t>26#肠衣</t>
        </is>
      </c>
      <c r="B136" t="inlineStr">
        <is>
          <t>02110005</t>
        </is>
      </c>
      <c r="C136" t="inlineStr"/>
      <c r="E136" t="inlineStr">
        <is>
          <t>山东新和盛食品有限公司2020</t>
        </is>
      </c>
      <c r="F136" t="inlineStr">
        <is>
          <t>山东新和盛食品有限公司2020</t>
        </is>
      </c>
      <c r="G136" t="inlineStr">
        <is>
          <t>13</t>
        </is>
      </c>
    </row>
    <row r="137">
      <c r="A137" t="inlineStr">
        <is>
          <t>26g生腿肉串 1.3*6</t>
        </is>
      </c>
      <c r="B137" t="inlineStr">
        <is>
          <t>06151213</t>
        </is>
      </c>
      <c r="C137" t="inlineStr">
        <is>
          <t>1.3*6</t>
        </is>
      </c>
      <c r="D137" t="n">
        <v>7.8</v>
      </c>
      <c r="E137" t="inlineStr">
        <is>
          <t>山东新和盛飨食集团有限公司2020</t>
        </is>
      </c>
      <c r="F137" t="inlineStr">
        <is>
          <t>山东新和盛飨食集团有限公司2020</t>
        </is>
      </c>
      <c r="G137" t="inlineStr">
        <is>
          <t>9</t>
        </is>
      </c>
    </row>
    <row r="138">
      <c r="A138" t="inlineStr">
        <is>
          <t>27g生腿肉串 1.35*6</t>
        </is>
      </c>
      <c r="B138" t="inlineStr">
        <is>
          <t>0622096</t>
        </is>
      </c>
      <c r="C138" t="inlineStr">
        <is>
          <t>1.35*6</t>
        </is>
      </c>
      <c r="D138" t="n">
        <v>8.1</v>
      </c>
      <c r="E138" t="inlineStr">
        <is>
          <t>山东新和盛飨食集团有限公司2020</t>
        </is>
      </c>
      <c r="F138" t="inlineStr">
        <is>
          <t>山东新和盛飨食集团有限公司2020</t>
        </is>
      </c>
      <c r="G138" t="inlineStr">
        <is>
          <t>9</t>
        </is>
      </c>
    </row>
    <row r="139">
      <c r="A139" t="inlineStr">
        <is>
          <t>2号猪肉（奉天嘉宜）</t>
        </is>
      </c>
      <c r="B139" t="inlineStr">
        <is>
          <t>06610024</t>
        </is>
      </c>
      <c r="C139" t="inlineStr">
        <is>
          <t>10kg/件</t>
        </is>
      </c>
      <c r="D139" t="n">
        <v>10</v>
      </c>
      <c r="E139" t="inlineStr">
        <is>
          <t>辽宁圣源食品有限公司2020</t>
        </is>
      </c>
      <c r="F139" t="inlineStr">
        <is>
          <t>辽宁圣源食品有限公司2020</t>
        </is>
      </c>
      <c r="G139" t="inlineStr">
        <is>
          <t>9</t>
        </is>
      </c>
    </row>
    <row r="140">
      <c r="A140" t="inlineStr">
        <is>
          <t>30/40爪</t>
        </is>
      </c>
      <c r="B140" t="inlineStr">
        <is>
          <t>14030003</t>
        </is>
      </c>
      <c r="C140" t="inlineStr">
        <is>
          <t>10*1</t>
        </is>
      </c>
      <c r="D140" t="n">
        <v>10</v>
      </c>
      <c r="E140" t="inlineStr">
        <is>
          <t>山东新和盛食品有限公司2020</t>
        </is>
      </c>
      <c r="F140" t="inlineStr">
        <is>
          <t>山东新和盛食品有限公司2020</t>
        </is>
      </c>
      <c r="G140" t="inlineStr"/>
    </row>
    <row r="141">
      <c r="A141" t="inlineStr">
        <is>
          <t>30g炭烤腿肉串（荷兰）1.5*6</t>
        </is>
      </c>
      <c r="B141" t="inlineStr">
        <is>
          <t>09027673</t>
        </is>
      </c>
      <c r="C141" t="inlineStr">
        <is>
          <t>1.5*6</t>
        </is>
      </c>
      <c r="D141" t="n">
        <v>9</v>
      </c>
      <c r="E141" t="inlineStr">
        <is>
          <t>山东新和盛飨食集团有限公司2020</t>
        </is>
      </c>
      <c r="F141" t="inlineStr">
        <is>
          <t>山东新和盛飨食集团有限公司2020</t>
        </is>
      </c>
      <c r="G141" t="inlineStr">
        <is>
          <t>13</t>
        </is>
      </c>
    </row>
    <row r="142">
      <c r="A142" t="inlineStr">
        <is>
          <t>30g炭烤酱味腿肉串1.5*6(奥地利)</t>
        </is>
      </c>
      <c r="B142" t="inlineStr">
        <is>
          <t>09020224</t>
        </is>
      </c>
      <c r="C142" t="inlineStr">
        <is>
          <t>1.5*6</t>
        </is>
      </c>
      <c r="D142" t="n">
        <v>9</v>
      </c>
      <c r="E142" t="inlineStr">
        <is>
          <t>山东新和盛飨食集团有限公司2020</t>
        </is>
      </c>
      <c r="F142" t="inlineStr">
        <is>
          <t>山东新和盛飨食集团有限公司2020</t>
        </is>
      </c>
      <c r="G142" t="inlineStr">
        <is>
          <t>13</t>
        </is>
      </c>
    </row>
    <row r="143">
      <c r="A143" t="inlineStr">
        <is>
          <t>30g生腿肉串 1.5*6</t>
        </is>
      </c>
      <c r="B143" t="inlineStr">
        <is>
          <t>06151212</t>
        </is>
      </c>
      <c r="C143" t="inlineStr">
        <is>
          <t>1.5*6</t>
        </is>
      </c>
      <c r="D143" t="n">
        <v>9</v>
      </c>
      <c r="E143" t="inlineStr">
        <is>
          <t>山东新和盛飨食集团有限公司2020</t>
        </is>
      </c>
      <c r="F143" t="inlineStr">
        <is>
          <t>山东新和盛飨食集团有限公司2020</t>
        </is>
      </c>
      <c r="G143" t="inlineStr">
        <is>
          <t>9</t>
        </is>
      </c>
    </row>
    <row r="144">
      <c r="A144" t="inlineStr">
        <is>
          <t>30g腿肉串(荷兰虾哺)7.47*1</t>
        </is>
      </c>
      <c r="B144" t="inlineStr">
        <is>
          <t>08010231</t>
        </is>
      </c>
      <c r="C144" t="inlineStr">
        <is>
          <t>（41.5g*180）*1=7.47kg</t>
        </is>
      </c>
      <c r="D144" t="n">
        <v>55800.9</v>
      </c>
      <c r="E144" t="inlineStr">
        <is>
          <t>辽宁圣源食品有限公司2020</t>
        </is>
      </c>
      <c r="F144" t="inlineStr">
        <is>
          <t>辽宁圣源食品有限公司2020</t>
        </is>
      </c>
      <c r="G144" t="inlineStr">
        <is>
          <t>9</t>
        </is>
      </c>
    </row>
    <row r="145">
      <c r="A145" t="inlineStr">
        <is>
          <t>30g腿肉串（荷兰虾哺）4.98*1</t>
        </is>
      </c>
      <c r="B145" t="inlineStr">
        <is>
          <t>08010241</t>
        </is>
      </c>
      <c r="C145" t="inlineStr">
        <is>
          <t>（41.5g*120）*1=4.98kg</t>
        </is>
      </c>
      <c r="D145" t="n">
        <v>24800.4</v>
      </c>
      <c r="E145" t="inlineStr">
        <is>
          <t>辽宁圣源食品有限公司2020</t>
        </is>
      </c>
      <c r="F145" t="inlineStr">
        <is>
          <t>辽宁圣源食品有限公司2020</t>
        </is>
      </c>
      <c r="G145" t="inlineStr">
        <is>
          <t>9</t>
        </is>
      </c>
    </row>
    <row r="146">
      <c r="A146" t="inlineStr">
        <is>
          <t>35g以上1/2凤爪  2.5*4</t>
        </is>
      </c>
      <c r="B146" t="inlineStr">
        <is>
          <t>07010252</t>
        </is>
      </c>
      <c r="C146" t="inlineStr">
        <is>
          <t>2.5*4</t>
        </is>
      </c>
      <c r="D146" t="n">
        <v>10</v>
      </c>
      <c r="E146" t="inlineStr">
        <is>
          <t>山东新和盛飨食集团有限公司2020</t>
        </is>
      </c>
      <c r="F146" t="inlineStr">
        <is>
          <t>山东新和盛飨食集团有限公司2020</t>
        </is>
      </c>
      <c r="G146" t="inlineStr">
        <is>
          <t>9</t>
        </is>
      </c>
    </row>
    <row r="147">
      <c r="A147" t="inlineStr">
        <is>
          <t>38g川香鸡柳  0.95*10</t>
        </is>
      </c>
      <c r="B147" t="inlineStr">
        <is>
          <t>06210044</t>
        </is>
      </c>
      <c r="C147" t="inlineStr">
        <is>
          <t>0.95*10</t>
        </is>
      </c>
      <c r="D147" t="n">
        <v>9.5</v>
      </c>
      <c r="E147" t="inlineStr">
        <is>
          <t>山东新和盛飨食集团有限公司2020</t>
        </is>
      </c>
      <c r="F147" t="inlineStr">
        <is>
          <t>山东新和盛飨食集团有限公司2020</t>
        </is>
      </c>
      <c r="G147" t="inlineStr">
        <is>
          <t>9</t>
        </is>
      </c>
    </row>
    <row r="148">
      <c r="A148" t="inlineStr">
        <is>
          <t>40g蒸烤成型胸排（松田） 1*12</t>
        </is>
      </c>
      <c r="B148" t="inlineStr">
        <is>
          <t>09027992</t>
        </is>
      </c>
      <c r="C148" t="inlineStr">
        <is>
          <t>1*12</t>
        </is>
      </c>
      <c r="D148" t="n">
        <v>12</v>
      </c>
      <c r="E148" t="inlineStr">
        <is>
          <t>山东新和盛飨食集团有限公司2020</t>
        </is>
      </c>
      <c r="F148" t="inlineStr">
        <is>
          <t>山东新和盛飨食集团有限公司2020</t>
        </is>
      </c>
      <c r="G148" t="inlineStr">
        <is>
          <t>13</t>
        </is>
      </c>
    </row>
    <row r="149">
      <c r="A149" t="inlineStr">
        <is>
          <t>45g迷你脆排(巴林) 0.9*10</t>
        </is>
      </c>
      <c r="B149" t="inlineStr">
        <is>
          <t>09015951</t>
        </is>
      </c>
      <c r="C149" t="inlineStr">
        <is>
          <t>0.9*10</t>
        </is>
      </c>
      <c r="D149" t="n">
        <v>9</v>
      </c>
      <c r="E149" t="inlineStr">
        <is>
          <t>山东新和盛飨食集团有限公司2020</t>
        </is>
      </c>
      <c r="F149" t="inlineStr">
        <is>
          <t>山东新和盛飨食集团有限公司2020</t>
        </is>
      </c>
      <c r="G149" t="inlineStr">
        <is>
          <t>13</t>
        </is>
      </c>
    </row>
    <row r="150">
      <c r="A150" t="inlineStr">
        <is>
          <t>50-53鸡腿堡原料</t>
        </is>
      </c>
      <c r="B150" t="inlineStr">
        <is>
          <t>16020492</t>
        </is>
      </c>
      <c r="C150" t="inlineStr">
        <is>
          <t>10*1</t>
        </is>
      </c>
      <c r="D150" t="n">
        <v>10</v>
      </c>
      <c r="E150" t="inlineStr">
        <is>
          <t>锦州新和盛食品有限公司2020</t>
        </is>
      </c>
      <c r="F150" t="inlineStr">
        <is>
          <t>锦州新和盛食品有限公司2020</t>
        </is>
      </c>
      <c r="G150" t="inlineStr">
        <is>
          <t>9</t>
        </is>
      </c>
    </row>
    <row r="151">
      <c r="A151" t="inlineStr">
        <is>
          <t>50g油炸胸排MS （松田） 1*10</t>
        </is>
      </c>
      <c r="B151" t="inlineStr">
        <is>
          <t>09027952</t>
        </is>
      </c>
      <c r="C151" t="inlineStr">
        <is>
          <t>1*10</t>
        </is>
      </c>
      <c r="D151" t="n">
        <v>10</v>
      </c>
      <c r="E151" t="inlineStr">
        <is>
          <t>山东新和盛飨食集团有限公司2020</t>
        </is>
      </c>
      <c r="F151" t="inlineStr">
        <is>
          <t>山东新和盛飨食集团有限公司2020</t>
        </is>
      </c>
      <c r="G151" t="inlineStr">
        <is>
          <t>13</t>
        </is>
      </c>
    </row>
    <row r="152">
      <c r="A152" t="inlineStr">
        <is>
          <t>50g油炸胸排N2（松田） 1*12</t>
        </is>
      </c>
      <c r="B152" t="inlineStr">
        <is>
          <t>09027991</t>
        </is>
      </c>
      <c r="C152" t="inlineStr">
        <is>
          <t>1*12</t>
        </is>
      </c>
      <c r="D152" t="n">
        <v>12</v>
      </c>
      <c r="E152" t="inlineStr">
        <is>
          <t>山东新和盛飨食集团有限公司2020</t>
        </is>
      </c>
      <c r="F152" t="inlineStr">
        <is>
          <t>山东新和盛飨食集团有限公司2020</t>
        </is>
      </c>
      <c r="G152" t="inlineStr">
        <is>
          <t>13</t>
        </is>
      </c>
    </row>
    <row r="153">
      <c r="A153" t="inlineStr">
        <is>
          <t>50g辣味胸排 0.95*10</t>
        </is>
      </c>
      <c r="B153" t="inlineStr">
        <is>
          <t>09010068</t>
        </is>
      </c>
      <c r="C153" t="inlineStr">
        <is>
          <t>0.95*10</t>
        </is>
      </c>
      <c r="D153" t="n">
        <v>9.5</v>
      </c>
      <c r="E153" t="inlineStr">
        <is>
          <t>山东新和盛飨食集团有限公司2020</t>
        </is>
      </c>
      <c r="F153" t="inlineStr">
        <is>
          <t>山东新和盛飨食集团有限公司2020</t>
        </is>
      </c>
      <c r="G153" t="inlineStr">
        <is>
          <t>13</t>
        </is>
      </c>
    </row>
    <row r="154">
      <c r="A154" t="inlineStr">
        <is>
          <t>50g龙田扬胸排MS （松田）1*10</t>
        </is>
      </c>
      <c r="B154" t="inlineStr">
        <is>
          <t>09027951</t>
        </is>
      </c>
      <c r="C154" t="inlineStr">
        <is>
          <t>1*10</t>
        </is>
      </c>
      <c r="D154" t="n">
        <v>10</v>
      </c>
      <c r="E154" t="inlineStr">
        <is>
          <t>山东新和盛飨食集团有限公司2020</t>
        </is>
      </c>
      <c r="F154" t="inlineStr">
        <is>
          <t>山东新和盛飨食集团有限公司2020</t>
        </is>
      </c>
      <c r="G154" t="inlineStr">
        <is>
          <t>13</t>
        </is>
      </c>
    </row>
    <row r="155">
      <c r="A155" t="inlineStr">
        <is>
          <t>60g爱克来肉好多烤肠（原味） 0.6*16</t>
        </is>
      </c>
      <c r="B155" t="inlineStr">
        <is>
          <t>09027973</t>
        </is>
      </c>
      <c r="C155" t="inlineStr">
        <is>
          <t>0.6*16</t>
        </is>
      </c>
      <c r="D155" t="n">
        <v>9.6</v>
      </c>
      <c r="E155" t="inlineStr">
        <is>
          <t>山东新和盛食品有限公司2020</t>
        </is>
      </c>
      <c r="F155" t="inlineStr">
        <is>
          <t>山东新和盛食品有限公司2020</t>
        </is>
      </c>
      <c r="G155" t="inlineStr">
        <is>
          <t>13</t>
        </is>
      </c>
    </row>
    <row r="156">
      <c r="A156" t="inlineStr">
        <is>
          <t>60g爱克来肉好多烤肠（黑椒） 0.6*16</t>
        </is>
      </c>
      <c r="B156" t="inlineStr">
        <is>
          <t>09027974</t>
        </is>
      </c>
      <c r="C156" t="inlineStr">
        <is>
          <t>0.6*16</t>
        </is>
      </c>
      <c r="D156" t="n">
        <v>9.6</v>
      </c>
      <c r="E156" t="inlineStr">
        <is>
          <t>山东新和盛食品有限公司2020</t>
        </is>
      </c>
      <c r="F156" t="inlineStr">
        <is>
          <t>山东新和盛食品有限公司2020</t>
        </is>
      </c>
      <c r="G156" t="inlineStr">
        <is>
          <t>13</t>
        </is>
      </c>
    </row>
    <row r="157">
      <c r="A157" t="inlineStr">
        <is>
          <t>6°白醋</t>
        </is>
      </c>
      <c r="B157" t="inlineStr">
        <is>
          <t>021860186</t>
        </is>
      </c>
      <c r="C157" t="inlineStr">
        <is>
          <t>500ml</t>
        </is>
      </c>
      <c r="D157" t="n">
        <v>500</v>
      </c>
      <c r="E157" t="inlineStr">
        <is>
          <t>辽宁圣源食品有限公司2020 / 锦州新和盛食品有限公司2020</t>
        </is>
      </c>
      <c r="F157" t="inlineStr">
        <is>
          <t>多厂</t>
        </is>
      </c>
      <c r="G157" t="inlineStr">
        <is>
          <t>13</t>
        </is>
      </c>
    </row>
    <row r="158">
      <c r="A158" t="inlineStr">
        <is>
          <t>6°白醋（恒順）</t>
        </is>
      </c>
      <c r="B158" t="inlineStr">
        <is>
          <t>021860598</t>
        </is>
      </c>
      <c r="C158" t="inlineStr">
        <is>
          <t>20kg/件</t>
        </is>
      </c>
      <c r="D158" t="n">
        <v>20</v>
      </c>
      <c r="E158" t="inlineStr">
        <is>
          <t>辽宁圣源食品有限公司2020</t>
        </is>
      </c>
      <c r="F158" t="inlineStr">
        <is>
          <t>辽宁圣源食品有限公司2020</t>
        </is>
      </c>
      <c r="G158" t="inlineStr">
        <is>
          <t>13</t>
        </is>
      </c>
    </row>
    <row r="159">
      <c r="A159" t="inlineStr">
        <is>
          <t>70/80汉堡腿肉箱</t>
        </is>
      </c>
      <c r="B159" t="inlineStr">
        <is>
          <t>03100007</t>
        </is>
      </c>
      <c r="C159" t="inlineStr">
        <is>
          <t>44.5*30*11.2</t>
        </is>
      </c>
      <c r="D159" t="n">
        <v>14952</v>
      </c>
      <c r="E159" t="inlineStr">
        <is>
          <t>山东新和盛飨食集团有限公司2020</t>
        </is>
      </c>
      <c r="F159" t="inlineStr">
        <is>
          <t>山东新和盛飨食集团有限公司2020</t>
        </is>
      </c>
      <c r="G159" t="inlineStr">
        <is>
          <t>13</t>
        </is>
      </c>
    </row>
    <row r="160">
      <c r="A160" t="inlineStr">
        <is>
          <t>70/80汉堡腿肉（一鸣）1.875*6</t>
        </is>
      </c>
      <c r="B160" t="inlineStr">
        <is>
          <t>07042638</t>
        </is>
      </c>
      <c r="C160" t="inlineStr">
        <is>
          <t>1.875*6</t>
        </is>
      </c>
      <c r="D160" t="n">
        <v>11.25</v>
      </c>
      <c r="E160" t="inlineStr">
        <is>
          <t>山东新和盛飨食集团有限公司2020</t>
        </is>
      </c>
      <c r="F160" t="inlineStr">
        <is>
          <t>山东新和盛飨食集团有限公司2020</t>
        </is>
      </c>
      <c r="G160" t="inlineStr">
        <is>
          <t>9</t>
        </is>
      </c>
    </row>
    <row r="161">
      <c r="A161" t="inlineStr">
        <is>
          <t>70/80汉堡腿肉（信誉楼）  1.875*6</t>
        </is>
      </c>
      <c r="B161" t="inlineStr">
        <is>
          <t>07042445</t>
        </is>
      </c>
      <c r="C161" t="inlineStr">
        <is>
          <t>1.875*6</t>
        </is>
      </c>
      <c r="D161" t="n">
        <v>11.25</v>
      </c>
      <c r="E161" t="inlineStr">
        <is>
          <t>山东新和盛飨食集团有限公司2020</t>
        </is>
      </c>
      <c r="F161" t="inlineStr">
        <is>
          <t>山东新和盛飨食集团有限公司2020</t>
        </is>
      </c>
      <c r="G161" t="inlineStr">
        <is>
          <t>9</t>
        </is>
      </c>
    </row>
    <row r="162">
      <c r="A162" t="inlineStr">
        <is>
          <t>70G肉好多烤肠</t>
        </is>
      </c>
      <c r="B162" t="inlineStr">
        <is>
          <t>09020020</t>
        </is>
      </c>
      <c r="C162" t="inlineStr">
        <is>
          <t>1.26*10</t>
        </is>
      </c>
      <c r="D162" t="n">
        <v>12.6</v>
      </c>
      <c r="E162" t="inlineStr">
        <is>
          <t>山东新和盛飨食集团有限公司2020</t>
        </is>
      </c>
      <c r="F162" t="inlineStr">
        <is>
          <t>山东新和盛飨食集团有限公司2020</t>
        </is>
      </c>
      <c r="G162" t="inlineStr">
        <is>
          <t>13</t>
        </is>
      </c>
    </row>
    <row r="163">
      <c r="A163" t="inlineStr">
        <is>
          <t>70G肉好多烤肠黑椒味（芝美达）  1.26*10</t>
        </is>
      </c>
      <c r="B163" t="inlineStr">
        <is>
          <t>09020217</t>
        </is>
      </c>
      <c r="C163" t="inlineStr">
        <is>
          <t>1.26*10</t>
        </is>
      </c>
      <c r="D163" t="n">
        <v>12.6</v>
      </c>
      <c r="E163" t="inlineStr">
        <is>
          <t>山东新和盛飨食集团有限公司2020</t>
        </is>
      </c>
      <c r="F163" t="inlineStr">
        <is>
          <t>山东新和盛飨食集团有限公司2020</t>
        </is>
      </c>
      <c r="G163" t="inlineStr">
        <is>
          <t>13</t>
        </is>
      </c>
    </row>
    <row r="164">
      <c r="A164" t="inlineStr">
        <is>
          <t>70G肉好多烤肠（新配方）</t>
        </is>
      </c>
      <c r="B164" t="inlineStr">
        <is>
          <t>09020021</t>
        </is>
      </c>
      <c r="C164" t="inlineStr">
        <is>
          <t>1.26*10</t>
        </is>
      </c>
      <c r="D164" t="n">
        <v>12.6</v>
      </c>
      <c r="E164" t="inlineStr">
        <is>
          <t>山东新和盛飨食集团有限公司2020</t>
        </is>
      </c>
      <c r="F164" t="inlineStr">
        <is>
          <t>山东新和盛飨食集团有限公司2020</t>
        </is>
      </c>
      <c r="G164" t="inlineStr">
        <is>
          <t>13</t>
        </is>
      </c>
    </row>
    <row r="165">
      <c r="A165" t="inlineStr">
        <is>
          <t>70g原味汉堡饼(蒙古 rife) 0.98*10 （出口）</t>
        </is>
      </c>
      <c r="B165" t="inlineStr">
        <is>
          <t>09900181</t>
        </is>
      </c>
      <c r="C165" t="inlineStr">
        <is>
          <t>0.98*10</t>
        </is>
      </c>
      <c r="D165" t="n">
        <v>9.800000000000001</v>
      </c>
      <c r="E165" t="inlineStr">
        <is>
          <t>山东新和盛飨食集团有限公司2020</t>
        </is>
      </c>
      <c r="F165" t="inlineStr">
        <is>
          <t>山东新和盛飨食集团有限公司2020</t>
        </is>
      </c>
      <c r="G165" t="inlineStr"/>
    </row>
    <row r="166">
      <c r="A166" t="inlineStr">
        <is>
          <t>70g原味汉堡饼（清真sy）  0.98*10</t>
        </is>
      </c>
      <c r="B166" t="inlineStr">
        <is>
          <t>1104062</t>
        </is>
      </c>
      <c r="C166" t="inlineStr">
        <is>
          <t>0.98*10</t>
        </is>
      </c>
      <c r="D166" t="n">
        <v>9.800000000000001</v>
      </c>
      <c r="E166" t="inlineStr">
        <is>
          <t>山东新和盛飨食集团有限公司2020</t>
        </is>
      </c>
      <c r="F166" t="inlineStr">
        <is>
          <t>山东新和盛飨食集团有限公司2020</t>
        </is>
      </c>
      <c r="G166" t="inlineStr">
        <is>
          <t>13</t>
        </is>
      </c>
    </row>
    <row r="167">
      <c r="A167" t="inlineStr">
        <is>
          <t>70g墨鱼风味烤肠  1.26*10</t>
        </is>
      </c>
      <c r="B167" t="inlineStr">
        <is>
          <t>09020093</t>
        </is>
      </c>
      <c r="C167" t="inlineStr">
        <is>
          <t>1.26*10</t>
        </is>
      </c>
      <c r="D167" t="n">
        <v>12.6</v>
      </c>
      <c r="E167" t="inlineStr">
        <is>
          <t>山东新和盛飨食集团有限公司2020</t>
        </is>
      </c>
      <c r="F167" t="inlineStr">
        <is>
          <t>山东新和盛飨食集团有限公司2020</t>
        </is>
      </c>
      <c r="G167" t="inlineStr">
        <is>
          <t>13</t>
        </is>
      </c>
    </row>
    <row r="168">
      <c r="A168" t="inlineStr">
        <is>
          <t>70g墨鱼风味烤肠1.26*10（外购农牧）</t>
        </is>
      </c>
      <c r="B168" t="inlineStr">
        <is>
          <t>1104087</t>
        </is>
      </c>
      <c r="C168" t="inlineStr">
        <is>
          <t>1.26*10</t>
        </is>
      </c>
      <c r="D168" t="n">
        <v>12.6</v>
      </c>
      <c r="E168" t="inlineStr">
        <is>
          <t>辽宁圣源食品有限公司2020</t>
        </is>
      </c>
      <c r="F168" t="inlineStr">
        <is>
          <t>辽宁圣源食品有限公司2020</t>
        </is>
      </c>
      <c r="G168" t="inlineStr">
        <is>
          <t>13</t>
        </is>
      </c>
    </row>
    <row r="169">
      <c r="A169" t="inlineStr">
        <is>
          <t>70g炭烤酱味腿肉串  0.28*15</t>
        </is>
      </c>
      <c r="B169" t="inlineStr">
        <is>
          <t>09027585</t>
        </is>
      </c>
      <c r="C169" t="inlineStr">
        <is>
          <t>0.28*15</t>
        </is>
      </c>
      <c r="D169" t="n">
        <v>4.2</v>
      </c>
      <c r="E169" t="inlineStr">
        <is>
          <t>山东新和盛飨食集团有限公司2020</t>
        </is>
      </c>
      <c r="F169" t="inlineStr">
        <is>
          <t>山东新和盛飨食集团有限公司2020</t>
        </is>
      </c>
      <c r="G169" t="inlineStr">
        <is>
          <t>13</t>
        </is>
      </c>
    </row>
    <row r="170">
      <c r="A170" t="inlineStr">
        <is>
          <t>70g肉好多烤肠 0.98*10</t>
        </is>
      </c>
      <c r="B170" t="inlineStr">
        <is>
          <t>09027823</t>
        </is>
      </c>
      <c r="C170" t="inlineStr">
        <is>
          <t>0.98*10</t>
        </is>
      </c>
      <c r="D170" t="n">
        <v>9.800000000000001</v>
      </c>
      <c r="E170" t="inlineStr">
        <is>
          <t>山东新和盛飨食集团有限公司2020</t>
        </is>
      </c>
      <c r="F170" t="inlineStr">
        <is>
          <t>山东新和盛飨食集团有限公司2020</t>
        </is>
      </c>
      <c r="G170" t="inlineStr">
        <is>
          <t>13</t>
        </is>
      </c>
    </row>
    <row r="171">
      <c r="A171" t="inlineStr">
        <is>
          <t>70g肉好多烤肠（新配方）1.26*10（外购农牧）</t>
        </is>
      </c>
      <c r="B171" t="inlineStr">
        <is>
          <t>1104006</t>
        </is>
      </c>
      <c r="C171" t="inlineStr">
        <is>
          <t>1.26*10</t>
        </is>
      </c>
      <c r="D171" t="n">
        <v>12.6</v>
      </c>
      <c r="E171" t="inlineStr">
        <is>
          <t>辽宁圣源食品有限公司2020</t>
        </is>
      </c>
      <c r="F171" t="inlineStr">
        <is>
          <t>辽宁圣源食品有限公司2020</t>
        </is>
      </c>
      <c r="G171" t="inlineStr">
        <is>
          <t>13</t>
        </is>
      </c>
    </row>
    <row r="172">
      <c r="A172" t="inlineStr">
        <is>
          <t>80%肉含量烤肠切片（68℃梨泰院）1*10</t>
        </is>
      </c>
      <c r="B172" t="inlineStr">
        <is>
          <t>09027921</t>
        </is>
      </c>
      <c r="C172" t="inlineStr">
        <is>
          <t>1*10</t>
        </is>
      </c>
      <c r="D172" t="n">
        <v>10</v>
      </c>
      <c r="E172" t="inlineStr">
        <is>
          <t>山东新和盛飨食集团有限公司2020</t>
        </is>
      </c>
      <c r="F172" t="inlineStr">
        <is>
          <t>山东新和盛飨食集团有限公司2020</t>
        </is>
      </c>
      <c r="G172" t="inlineStr">
        <is>
          <t>13</t>
        </is>
      </c>
    </row>
    <row r="173">
      <c r="A173" t="inlineStr">
        <is>
          <t>95g原味胸排  0.95*10</t>
        </is>
      </c>
      <c r="B173" t="inlineStr">
        <is>
          <t>09010066</t>
        </is>
      </c>
      <c r="C173" t="inlineStr">
        <is>
          <t>0.95*10</t>
        </is>
      </c>
      <c r="D173" t="n">
        <v>9.5</v>
      </c>
      <c r="E173" t="inlineStr">
        <is>
          <t>山东新和盛飨食集团有限公司2020</t>
        </is>
      </c>
      <c r="F173" t="inlineStr">
        <is>
          <t>山东新和盛飨食集团有限公司2020</t>
        </is>
      </c>
      <c r="G173" t="inlineStr">
        <is>
          <t>13</t>
        </is>
      </c>
    </row>
    <row r="174">
      <c r="A174" t="inlineStr">
        <is>
          <t>95g辣味胸排  0.95*10</t>
        </is>
      </c>
      <c r="B174" t="inlineStr">
        <is>
          <t>09010069</t>
        </is>
      </c>
      <c r="C174" t="inlineStr">
        <is>
          <t>0.95*10</t>
        </is>
      </c>
      <c r="D174" t="n">
        <v>9.5</v>
      </c>
      <c r="E174" t="inlineStr">
        <is>
          <t>山东新和盛飨食集团有限公司2020</t>
        </is>
      </c>
      <c r="F174" t="inlineStr">
        <is>
          <t>山东新和盛飨食集团有限公司2020</t>
        </is>
      </c>
      <c r="G174" t="inlineStr">
        <is>
          <t>13</t>
        </is>
      </c>
    </row>
    <row r="175">
      <c r="A175" t="inlineStr">
        <is>
          <t>:奥尔良全腿10条（黄）无清真 2.25*4</t>
        </is>
      </c>
      <c r="B175" t="inlineStr">
        <is>
          <t>09028035</t>
        </is>
      </c>
      <c r="C175" t="inlineStr">
        <is>
          <t>2.25*4</t>
        </is>
      </c>
      <c r="D175" t="n">
        <v>9</v>
      </c>
      <c r="E175" t="inlineStr">
        <is>
          <t>山东新和盛食品有限公司2020</t>
        </is>
      </c>
      <c r="F175" t="inlineStr">
        <is>
          <t>山东新和盛食品有限公司2020</t>
        </is>
      </c>
      <c r="G175" t="inlineStr">
        <is>
          <t>13</t>
        </is>
      </c>
    </row>
    <row r="176">
      <c r="A176" t="inlineStr">
        <is>
          <t>:奥尔良全腿11条（透明）无清真 2.25*4</t>
        </is>
      </c>
      <c r="B176" t="inlineStr">
        <is>
          <t>09028029</t>
        </is>
      </c>
      <c r="C176" t="inlineStr">
        <is>
          <t>2.25*4</t>
        </is>
      </c>
      <c r="D176" t="n">
        <v>9</v>
      </c>
      <c r="E176" t="inlineStr">
        <is>
          <t>山东新和盛食品有限公司2020</t>
        </is>
      </c>
      <c r="F176" t="inlineStr">
        <is>
          <t>山东新和盛食品有限公司2020</t>
        </is>
      </c>
      <c r="G176" t="inlineStr">
        <is>
          <t>13</t>
        </is>
      </c>
    </row>
    <row r="177">
      <c r="A177" t="inlineStr">
        <is>
          <t>:蜜香风味腿肉块 1*10</t>
        </is>
      </c>
      <c r="B177" t="inlineStr">
        <is>
          <t>08028369</t>
        </is>
      </c>
      <c r="C177" t="inlineStr">
        <is>
          <t>1*10</t>
        </is>
      </c>
      <c r="D177" t="n">
        <v>10</v>
      </c>
      <c r="E177" t="inlineStr">
        <is>
          <t>山东新和盛食品有限公司2020</t>
        </is>
      </c>
      <c r="F177" t="inlineStr">
        <is>
          <t>山东新和盛食品有限公司2020</t>
        </is>
      </c>
      <c r="G177" t="inlineStr">
        <is>
          <t>9</t>
        </is>
      </c>
    </row>
    <row r="178">
      <c r="A178" t="inlineStr">
        <is>
          <t>AGM出口带皮腿肉0709  2*6</t>
        </is>
      </c>
      <c r="B178" t="inlineStr">
        <is>
          <t>07042689</t>
        </is>
      </c>
      <c r="C178" t="inlineStr">
        <is>
          <t>2*6</t>
        </is>
      </c>
      <c r="D178" t="n">
        <v>12</v>
      </c>
      <c r="E178" t="inlineStr">
        <is>
          <t>山东新和盛飨食集团有限公司2020</t>
        </is>
      </c>
      <c r="F178" t="inlineStr">
        <is>
          <t>山东新和盛飨食集团有限公司2020</t>
        </is>
      </c>
      <c r="G178" t="inlineStr">
        <is>
          <t>9</t>
        </is>
      </c>
    </row>
    <row r="179">
      <c r="A179" t="inlineStr">
        <is>
          <t>Agm出口去皮大胸0515  2*6</t>
        </is>
      </c>
      <c r="B179" t="inlineStr">
        <is>
          <t>07036132</t>
        </is>
      </c>
      <c r="C179" t="inlineStr">
        <is>
          <t>2*6</t>
        </is>
      </c>
      <c r="D179" t="n">
        <v>12</v>
      </c>
      <c r="E179" t="inlineStr">
        <is>
          <t>山东新和盛飨食集团有限公司2020</t>
        </is>
      </c>
      <c r="F179" t="inlineStr">
        <is>
          <t>山东新和盛飨食集团有限公司2020</t>
        </is>
      </c>
      <c r="G179" t="inlineStr">
        <is>
          <t>9</t>
        </is>
      </c>
    </row>
    <row r="180">
      <c r="A180" t="inlineStr">
        <is>
          <t>Agm出口去皮大胸0524  2*6</t>
        </is>
      </c>
      <c r="B180" t="inlineStr">
        <is>
          <t>07036144</t>
        </is>
      </c>
      <c r="C180" t="inlineStr">
        <is>
          <t>2*6</t>
        </is>
      </c>
      <c r="D180" t="n">
        <v>12</v>
      </c>
      <c r="E180" t="inlineStr">
        <is>
          <t>山东新和盛飨食集团有限公司2020</t>
        </is>
      </c>
      <c r="F180" t="inlineStr">
        <is>
          <t>山东新和盛飨食集团有限公司2020</t>
        </is>
      </c>
      <c r="G180" t="inlineStr">
        <is>
          <t>9</t>
        </is>
      </c>
    </row>
    <row r="181">
      <c r="A181" t="inlineStr">
        <is>
          <t>Agm出口去皮大胸0704  2*6</t>
        </is>
      </c>
      <c r="B181" t="inlineStr">
        <is>
          <t>07036156</t>
        </is>
      </c>
      <c r="C181" t="inlineStr">
        <is>
          <t>2*6</t>
        </is>
      </c>
      <c r="D181" t="n">
        <v>12</v>
      </c>
      <c r="E181" t="inlineStr">
        <is>
          <t>山东新和盛飨食集团有限公司2020</t>
        </is>
      </c>
      <c r="F181" t="inlineStr">
        <is>
          <t>山东新和盛飨食集团有限公司2020</t>
        </is>
      </c>
      <c r="G181" t="inlineStr">
        <is>
          <t>9</t>
        </is>
      </c>
    </row>
    <row r="182">
      <c r="A182" t="inlineStr">
        <is>
          <t>Agm出口大胸0827  2*6</t>
        </is>
      </c>
      <c r="B182" t="inlineStr">
        <is>
          <t>07036011</t>
        </is>
      </c>
      <c r="C182" t="inlineStr">
        <is>
          <t>2*6</t>
        </is>
      </c>
      <c r="D182" t="n">
        <v>12</v>
      </c>
      <c r="E182" t="inlineStr">
        <is>
          <t>山东新和盛飨食集团有限公司2020</t>
        </is>
      </c>
      <c r="F182" t="inlineStr">
        <is>
          <t>山东新和盛飨食集团有限公司2020</t>
        </is>
      </c>
      <c r="G182" t="inlineStr">
        <is>
          <t>9</t>
        </is>
      </c>
    </row>
    <row r="183">
      <c r="A183" t="inlineStr">
        <is>
          <t>Agm出口带皮腿肉0813   2*6</t>
        </is>
      </c>
      <c r="B183" t="inlineStr">
        <is>
          <t>07042715</t>
        </is>
      </c>
      <c r="C183" t="inlineStr">
        <is>
          <t>2*6</t>
        </is>
      </c>
      <c r="D183" t="n">
        <v>12</v>
      </c>
      <c r="E183" t="inlineStr">
        <is>
          <t>山东新和盛飨食集团有限公司2020</t>
        </is>
      </c>
      <c r="F183" t="inlineStr">
        <is>
          <t>山东新和盛飨食集团有限公司2020</t>
        </is>
      </c>
      <c r="G183" t="inlineStr">
        <is>
          <t>9</t>
        </is>
      </c>
    </row>
    <row r="184">
      <c r="A184" t="inlineStr">
        <is>
          <t>Agm出口带皮腿肉0906   2*6</t>
        </is>
      </c>
      <c r="B184" t="inlineStr">
        <is>
          <t>07042737</t>
        </is>
      </c>
      <c r="C184" t="inlineStr">
        <is>
          <t>2*6</t>
        </is>
      </c>
      <c r="D184" t="n">
        <v>12</v>
      </c>
      <c r="E184" t="inlineStr">
        <is>
          <t>山东新和盛飨食集团有限公司2020</t>
        </is>
      </c>
      <c r="F184" t="inlineStr">
        <is>
          <t>山东新和盛飨食集团有限公司2020</t>
        </is>
      </c>
      <c r="G184" t="inlineStr">
        <is>
          <t>9</t>
        </is>
      </c>
    </row>
    <row r="185">
      <c r="A185" t="inlineStr">
        <is>
          <t>Agm出口带皮腿肉（1212）2*6</t>
        </is>
      </c>
      <c r="B185" t="inlineStr">
        <is>
          <t>07042514</t>
        </is>
      </c>
      <c r="C185" t="inlineStr">
        <is>
          <t>2*6</t>
        </is>
      </c>
      <c r="D185" t="n">
        <v>12</v>
      </c>
      <c r="E185" t="inlineStr">
        <is>
          <t>山东新和盛飨食集团有限公司2020</t>
        </is>
      </c>
      <c r="F185" t="inlineStr">
        <is>
          <t>山东新和盛飨食集团有限公司2020</t>
        </is>
      </c>
      <c r="G185" t="inlineStr">
        <is>
          <t>9</t>
        </is>
      </c>
    </row>
    <row r="186">
      <c r="A186" t="inlineStr">
        <is>
          <t>Agm出口整鸡0524  12*1</t>
        </is>
      </c>
      <c r="B186" t="inlineStr">
        <is>
          <t>07235492</t>
        </is>
      </c>
      <c r="C186" t="inlineStr">
        <is>
          <t>12*1</t>
        </is>
      </c>
      <c r="D186" t="n">
        <v>12</v>
      </c>
      <c r="E186" t="inlineStr">
        <is>
          <t>山东新和盛飨食集团有限公司2020</t>
        </is>
      </c>
      <c r="F186" t="inlineStr">
        <is>
          <t>山东新和盛飨食集团有限公司2020</t>
        </is>
      </c>
      <c r="G186" t="inlineStr">
        <is>
          <t>9</t>
        </is>
      </c>
    </row>
    <row r="187">
      <c r="A187" t="inlineStr">
        <is>
          <t>Agm出口整鸡1212  12*1</t>
        </is>
      </c>
      <c r="B187" t="inlineStr">
        <is>
          <t>07235471</t>
        </is>
      </c>
      <c r="C187" t="inlineStr">
        <is>
          <t>12*1</t>
        </is>
      </c>
      <c r="D187" t="n">
        <v>12</v>
      </c>
      <c r="E187" t="inlineStr">
        <is>
          <t>山东新和盛飨食集团有限公司2020</t>
        </is>
      </c>
      <c r="F187" t="inlineStr">
        <is>
          <t>山东新和盛飨食集团有限公司2020</t>
        </is>
      </c>
      <c r="G187" t="inlineStr">
        <is>
          <t>9</t>
        </is>
      </c>
    </row>
    <row r="188">
      <c r="A188" t="inlineStr">
        <is>
          <t>Agm出口琵琶腿0422  10*1</t>
        </is>
      </c>
      <c r="B188" t="inlineStr">
        <is>
          <t>07042359</t>
        </is>
      </c>
      <c r="C188" t="inlineStr">
        <is>
          <t>10*1</t>
        </is>
      </c>
      <c r="D188" t="n">
        <v>10</v>
      </c>
      <c r="E188" t="inlineStr">
        <is>
          <t>山东新和盛飨食集团有限公司2020</t>
        </is>
      </c>
      <c r="F188" t="inlineStr">
        <is>
          <t>山东新和盛飨食集团有限公司2020</t>
        </is>
      </c>
      <c r="G188" t="inlineStr">
        <is>
          <t>9</t>
        </is>
      </c>
    </row>
    <row r="189">
      <c r="A189" t="inlineStr">
        <is>
          <t>Agm出口琵琶腿0827   10*1</t>
        </is>
      </c>
      <c r="B189" t="inlineStr">
        <is>
          <t>07042441</t>
        </is>
      </c>
      <c r="C189" t="inlineStr">
        <is>
          <t>10*1</t>
        </is>
      </c>
      <c r="D189" t="n">
        <v>10</v>
      </c>
      <c r="E189" t="inlineStr">
        <is>
          <t>山东新和盛飨食集团有限公司2020</t>
        </is>
      </c>
      <c r="F189" t="inlineStr">
        <is>
          <t>山东新和盛飨食集团有限公司2020</t>
        </is>
      </c>
      <c r="G189" t="inlineStr">
        <is>
          <t>9</t>
        </is>
      </c>
    </row>
    <row r="190">
      <c r="A190" t="inlineStr">
        <is>
          <t>Agm出口琵琶腿（0422） G 10*1</t>
        </is>
      </c>
      <c r="B190" t="inlineStr">
        <is>
          <t>07042605</t>
        </is>
      </c>
      <c r="C190" t="inlineStr">
        <is>
          <t>10*1</t>
        </is>
      </c>
      <c r="D190" t="n">
        <v>10</v>
      </c>
      <c r="E190" t="inlineStr">
        <is>
          <t>山东新和盛飨食集团有限公司2020</t>
        </is>
      </c>
      <c r="F190" t="inlineStr">
        <is>
          <t>山东新和盛飨食集团有限公司2020</t>
        </is>
      </c>
      <c r="G190" t="inlineStr">
        <is>
          <t>9</t>
        </is>
      </c>
    </row>
    <row r="191">
      <c r="A191" t="inlineStr">
        <is>
          <t>Agm出口琵琶腿（1007）10*1</t>
        </is>
      </c>
      <c r="B191" t="inlineStr">
        <is>
          <t>07042492</t>
        </is>
      </c>
      <c r="C191" t="inlineStr">
        <is>
          <t>10*1</t>
        </is>
      </c>
      <c r="D191" t="n">
        <v>10</v>
      </c>
      <c r="E191" t="inlineStr">
        <is>
          <t>山东新和盛飨食集团有限公司2020</t>
        </is>
      </c>
      <c r="F191" t="inlineStr">
        <is>
          <t>山东新和盛飨食集团有限公司2020</t>
        </is>
      </c>
      <c r="G191" t="inlineStr">
        <is>
          <t>9</t>
        </is>
      </c>
    </row>
    <row r="192">
      <c r="A192" t="inlineStr">
        <is>
          <t>Ag出口整鸡0407 12*1</t>
        </is>
      </c>
      <c r="B192" t="inlineStr">
        <is>
          <t>07235483</t>
        </is>
      </c>
      <c r="C192" t="inlineStr">
        <is>
          <t>12*1</t>
        </is>
      </c>
      <c r="D192" t="n">
        <v>12</v>
      </c>
      <c r="E192" t="inlineStr">
        <is>
          <t>山东新和盛飨食集团有限公司2020</t>
        </is>
      </c>
      <c r="F192" t="inlineStr">
        <is>
          <t>山东新和盛飨食集团有限公司2020</t>
        </is>
      </c>
      <c r="G192" t="inlineStr">
        <is>
          <t>9</t>
        </is>
      </c>
    </row>
    <row r="193">
      <c r="A193" t="inlineStr">
        <is>
          <t>BBQ风味半翅C 1*10</t>
        </is>
      </c>
      <c r="B193" t="inlineStr">
        <is>
          <t>09050668</t>
        </is>
      </c>
      <c r="C193" t="inlineStr">
        <is>
          <t>1*10</t>
        </is>
      </c>
      <c r="D193" t="n">
        <v>10</v>
      </c>
      <c r="E193" t="inlineStr">
        <is>
          <t>山东新和盛飨食集团有限公司2020</t>
        </is>
      </c>
      <c r="F193" t="inlineStr">
        <is>
          <t>山东新和盛飨食集团有限公司2020</t>
        </is>
      </c>
      <c r="G193" t="inlineStr">
        <is>
          <t>13</t>
        </is>
      </c>
    </row>
    <row r="194">
      <c r="A194" t="inlineStr">
        <is>
          <t>BBQ风味半翅X  1*10</t>
        </is>
      </c>
      <c r="B194" t="inlineStr">
        <is>
          <t>09050669</t>
        </is>
      </c>
      <c r="C194" t="inlineStr">
        <is>
          <t>1*10</t>
        </is>
      </c>
      <c r="D194" t="n">
        <v>10</v>
      </c>
      <c r="E194" t="inlineStr">
        <is>
          <t>山东新和盛飨食集团有限公司2020</t>
        </is>
      </c>
      <c r="F194" t="inlineStr">
        <is>
          <t>山东新和盛飨食集团有限公司2020</t>
        </is>
      </c>
      <c r="G194" t="inlineStr">
        <is>
          <t>13</t>
        </is>
      </c>
    </row>
    <row r="195">
      <c r="A195" t="inlineStr">
        <is>
          <t>BBQ风味烤翅中1*10</t>
        </is>
      </c>
      <c r="B195" t="inlineStr">
        <is>
          <t>08020536</t>
        </is>
      </c>
      <c r="C195" t="inlineStr">
        <is>
          <t>1*10</t>
        </is>
      </c>
      <c r="D195" t="n">
        <v>10</v>
      </c>
      <c r="E195" t="inlineStr">
        <is>
          <t>辽宁圣源食品有限公司2020</t>
        </is>
      </c>
      <c r="F195" t="inlineStr">
        <is>
          <t>辽宁圣源食品有限公司2020</t>
        </is>
      </c>
      <c r="G195" t="inlineStr">
        <is>
          <t>9</t>
        </is>
      </c>
    </row>
    <row r="196">
      <c r="A196" t="inlineStr">
        <is>
          <t>BBQ风味烤翅中（麦好多）1*10</t>
        </is>
      </c>
      <c r="B196" t="inlineStr">
        <is>
          <t>08020474</t>
        </is>
      </c>
      <c r="C196" t="inlineStr">
        <is>
          <t>1*10</t>
        </is>
      </c>
      <c r="D196" t="n">
        <v>10</v>
      </c>
      <c r="E196" t="inlineStr">
        <is>
          <t>辽宁圣源食品有限公司2020</t>
        </is>
      </c>
      <c r="F196" t="inlineStr">
        <is>
          <t>辽宁圣源食品有限公司2020</t>
        </is>
      </c>
      <c r="G196" t="inlineStr">
        <is>
          <t>9</t>
        </is>
      </c>
    </row>
    <row r="197">
      <c r="A197" t="inlineStr">
        <is>
          <t>BBQ风味烤鸡对翅   1*12</t>
        </is>
      </c>
      <c r="B197" t="inlineStr">
        <is>
          <t>09027009</t>
        </is>
      </c>
      <c r="C197" t="inlineStr">
        <is>
          <t>1*12</t>
        </is>
      </c>
      <c r="D197" t="n">
        <v>12</v>
      </c>
      <c r="E197" t="inlineStr">
        <is>
          <t>山东新和盛飨食集团有限公司2020</t>
        </is>
      </c>
      <c r="F197" t="inlineStr">
        <is>
          <t>山东新和盛飨食集团有限公司2020</t>
        </is>
      </c>
      <c r="G197" t="inlineStr"/>
    </row>
    <row r="198">
      <c r="A198" t="inlineStr">
        <is>
          <t>BBQ风味翅中C  1*10</t>
        </is>
      </c>
      <c r="B198" t="inlineStr">
        <is>
          <t>09050806</t>
        </is>
      </c>
      <c r="C198" t="inlineStr">
        <is>
          <t>1*10</t>
        </is>
      </c>
      <c r="D198" t="n">
        <v>10</v>
      </c>
      <c r="E198" t="inlineStr">
        <is>
          <t>山东新和盛飨食集团有限公司2020</t>
        </is>
      </c>
      <c r="F198" t="inlineStr">
        <is>
          <t>山东新和盛飨食集团有限公司2020</t>
        </is>
      </c>
      <c r="G198" t="inlineStr">
        <is>
          <t>13</t>
        </is>
      </c>
    </row>
    <row r="199">
      <c r="A199" t="inlineStr">
        <is>
          <t>BBQ风味翅中X  1*10</t>
        </is>
      </c>
      <c r="B199" t="inlineStr">
        <is>
          <t>09050665</t>
        </is>
      </c>
      <c r="C199" t="inlineStr">
        <is>
          <t>1*10</t>
        </is>
      </c>
      <c r="D199" t="n">
        <v>10</v>
      </c>
      <c r="E199" t="inlineStr">
        <is>
          <t>山东新和盛飨食集团有限公司2020</t>
        </is>
      </c>
      <c r="F199" t="inlineStr">
        <is>
          <t>山东新和盛飨食集团有限公司2020</t>
        </is>
      </c>
      <c r="G199" t="inlineStr">
        <is>
          <t>13</t>
        </is>
      </c>
    </row>
    <row r="200">
      <c r="A200" t="inlineStr">
        <is>
          <t>BBQ风味翅根C 1*10</t>
        </is>
      </c>
      <c r="B200" t="inlineStr">
        <is>
          <t>09050670</t>
        </is>
      </c>
      <c r="C200" t="inlineStr">
        <is>
          <t>1*10</t>
        </is>
      </c>
      <c r="D200" t="n">
        <v>10</v>
      </c>
      <c r="E200" t="inlineStr">
        <is>
          <t>山东新和盛飨食集团有限公司2020</t>
        </is>
      </c>
      <c r="F200" t="inlineStr">
        <is>
          <t>山东新和盛飨食集团有限公司2020</t>
        </is>
      </c>
      <c r="G200" t="inlineStr">
        <is>
          <t>13</t>
        </is>
      </c>
    </row>
    <row r="201">
      <c r="A201" t="inlineStr">
        <is>
          <t>BBQ风味翅根X  1*10</t>
        </is>
      </c>
      <c r="B201" t="inlineStr">
        <is>
          <t>09050703</t>
        </is>
      </c>
      <c r="C201" t="inlineStr">
        <is>
          <t>1*10</t>
        </is>
      </c>
      <c r="D201" t="n">
        <v>10</v>
      </c>
      <c r="E201" t="inlineStr">
        <is>
          <t>山东新和盛飨食集团有限公司2020</t>
        </is>
      </c>
      <c r="F201" t="inlineStr">
        <is>
          <t>山东新和盛飨食集团有限公司2020</t>
        </is>
      </c>
      <c r="G201" t="inlineStr">
        <is>
          <t>13</t>
        </is>
      </c>
    </row>
    <row r="202">
      <c r="A202" t="inlineStr">
        <is>
          <t>BESUL出口琵琶腿（0407）  10*1</t>
        </is>
      </c>
      <c r="B202" t="inlineStr">
        <is>
          <t>07042603</t>
        </is>
      </c>
      <c r="C202" t="inlineStr">
        <is>
          <t>10*1</t>
        </is>
      </c>
      <c r="D202" t="n">
        <v>10</v>
      </c>
      <c r="E202" t="inlineStr">
        <is>
          <t>山东新和盛飨食集团有限公司2020</t>
        </is>
      </c>
      <c r="F202" t="inlineStr">
        <is>
          <t>山东新和盛飨食集团有限公司2020</t>
        </is>
      </c>
      <c r="G202" t="inlineStr">
        <is>
          <t>9</t>
        </is>
      </c>
    </row>
    <row r="203">
      <c r="A203" t="inlineStr">
        <is>
          <t>BL琵琶腿  10*1</t>
        </is>
      </c>
      <c r="B203" t="inlineStr">
        <is>
          <t>07041550</t>
        </is>
      </c>
      <c r="C203" t="inlineStr">
        <is>
          <t>10*1</t>
        </is>
      </c>
      <c r="D203" t="n">
        <v>10</v>
      </c>
      <c r="E203" t="inlineStr">
        <is>
          <t>山东新和盛飨食集团有限公司2020</t>
        </is>
      </c>
      <c r="F203" t="inlineStr">
        <is>
          <t>山东新和盛飨食集团有限公司2020</t>
        </is>
      </c>
      <c r="G203" t="inlineStr">
        <is>
          <t>9</t>
        </is>
      </c>
    </row>
    <row r="204">
      <c r="A204" t="inlineStr">
        <is>
          <t>BL翅中10*1</t>
        </is>
      </c>
      <c r="B204" t="inlineStr">
        <is>
          <t>07060793</t>
        </is>
      </c>
      <c r="C204" t="inlineStr">
        <is>
          <t>10*1</t>
        </is>
      </c>
      <c r="D204" t="n">
        <v>10</v>
      </c>
      <c r="E204" t="inlineStr">
        <is>
          <t>山东新和盛飨食集团有限公司2020</t>
        </is>
      </c>
      <c r="F204" t="inlineStr">
        <is>
          <t>山东新和盛飨食集团有限公司2020</t>
        </is>
      </c>
      <c r="G204" t="inlineStr">
        <is>
          <t>9</t>
        </is>
      </c>
    </row>
    <row r="205">
      <c r="A205" t="inlineStr">
        <is>
          <t>BY根</t>
        </is>
      </c>
      <c r="B205" t="inlineStr">
        <is>
          <t>14024059</t>
        </is>
      </c>
      <c r="C205" t="inlineStr">
        <is>
          <t>10*1</t>
        </is>
      </c>
      <c r="D205" t="n">
        <v>10</v>
      </c>
      <c r="E205" t="inlineStr">
        <is>
          <t>山东新和盛食品有限公司2020</t>
        </is>
      </c>
      <c r="F205" t="inlineStr">
        <is>
          <t>山东新和盛食品有限公司2020</t>
        </is>
      </c>
      <c r="G205" t="inlineStr">
        <is>
          <t>9</t>
        </is>
      </c>
    </row>
    <row r="206">
      <c r="A206" t="inlineStr">
        <is>
          <t>BY根（G）10*1</t>
        </is>
      </c>
      <c r="B206" t="inlineStr">
        <is>
          <t>07061515</t>
        </is>
      </c>
      <c r="C206" t="inlineStr">
        <is>
          <t>10*1</t>
        </is>
      </c>
      <c r="D206" t="n">
        <v>10</v>
      </c>
      <c r="E206" t="inlineStr">
        <is>
          <t>山东新和盛飨食集团有限公司2020</t>
        </is>
      </c>
      <c r="F206" t="inlineStr">
        <is>
          <t>山东新和盛飨食集团有限公司2020</t>
        </is>
      </c>
      <c r="G206" t="inlineStr">
        <is>
          <t>9</t>
        </is>
      </c>
    </row>
    <row r="207">
      <c r="A207" t="inlineStr">
        <is>
          <t>BY琵琶腿  10*1</t>
        </is>
      </c>
      <c r="B207" t="inlineStr">
        <is>
          <t>07041551</t>
        </is>
      </c>
      <c r="C207" t="inlineStr">
        <is>
          <t>10*1</t>
        </is>
      </c>
      <c r="D207" t="n">
        <v>10</v>
      </c>
      <c r="E207" t="inlineStr">
        <is>
          <t>山东新和盛飨食集团有限公司2020</t>
        </is>
      </c>
      <c r="F207" t="inlineStr">
        <is>
          <t>山东新和盛飨食集团有限公司2020</t>
        </is>
      </c>
      <c r="G207" t="inlineStr">
        <is>
          <t>9</t>
        </is>
      </c>
    </row>
    <row r="208">
      <c r="A208" t="inlineStr">
        <is>
          <t>BY琵琶腿（二冷来料加工）  10*1</t>
        </is>
      </c>
      <c r="B208" t="inlineStr">
        <is>
          <t>07042507</t>
        </is>
      </c>
      <c r="C208" t="inlineStr">
        <is>
          <t>10*1</t>
        </is>
      </c>
      <c r="D208" t="n">
        <v>10</v>
      </c>
      <c r="E208" t="inlineStr">
        <is>
          <t>山东新和盛飨食集团有限公司2020</t>
        </is>
      </c>
      <c r="F208" t="inlineStr">
        <is>
          <t>山东新和盛飨食集团有限公司2020</t>
        </is>
      </c>
      <c r="G208" t="inlineStr">
        <is>
          <t>9</t>
        </is>
      </c>
    </row>
    <row r="209">
      <c r="A209" t="inlineStr">
        <is>
          <t>BY翅中</t>
        </is>
      </c>
      <c r="B209" t="inlineStr">
        <is>
          <t>14024055</t>
        </is>
      </c>
      <c r="C209" t="inlineStr">
        <is>
          <t>10*2</t>
        </is>
      </c>
      <c r="D209" t="n">
        <v>20</v>
      </c>
      <c r="E209" t="inlineStr">
        <is>
          <t>山东新和盛食品有限公司2020</t>
        </is>
      </c>
      <c r="F209" t="inlineStr">
        <is>
          <t>山东新和盛食品有限公司2020</t>
        </is>
      </c>
      <c r="G209" t="inlineStr">
        <is>
          <t>9</t>
        </is>
      </c>
    </row>
    <row r="210">
      <c r="A210" t="inlineStr">
        <is>
          <t>B根  0.9*10</t>
        </is>
      </c>
      <c r="B210" t="inlineStr">
        <is>
          <t>14024058</t>
        </is>
      </c>
      <c r="C210" t="inlineStr">
        <is>
          <t>0.9*10</t>
        </is>
      </c>
      <c r="D210" t="n">
        <v>9</v>
      </c>
      <c r="E210" t="inlineStr">
        <is>
          <t>山东新和盛食品有限公司2020</t>
        </is>
      </c>
      <c r="F210" t="inlineStr">
        <is>
          <t>山东新和盛食品有限公司2020</t>
        </is>
      </c>
      <c r="G210" t="inlineStr">
        <is>
          <t>9</t>
        </is>
      </c>
    </row>
    <row r="211">
      <c r="A211" t="inlineStr">
        <is>
          <t>B琵琶腿L</t>
        </is>
      </c>
      <c r="B211" t="inlineStr">
        <is>
          <t>07040869</t>
        </is>
      </c>
      <c r="C211" t="inlineStr">
        <is>
          <t>9*1</t>
        </is>
      </c>
      <c r="D211" t="n">
        <v>9</v>
      </c>
      <c r="E211" t="inlineStr">
        <is>
          <t>山东新和盛食品有限公司2020</t>
        </is>
      </c>
      <c r="F211" t="inlineStr">
        <is>
          <t>山东新和盛食品有限公司2020</t>
        </is>
      </c>
      <c r="G211" t="inlineStr">
        <is>
          <t>9</t>
        </is>
      </c>
    </row>
    <row r="212">
      <c r="A212" t="inlineStr">
        <is>
          <t>B皮（袋）10*1</t>
        </is>
      </c>
      <c r="B212" t="inlineStr">
        <is>
          <t>07240041</t>
        </is>
      </c>
      <c r="C212" t="inlineStr">
        <is>
          <t>10*1</t>
        </is>
      </c>
      <c r="D212" t="n">
        <v>10</v>
      </c>
      <c r="E212" t="inlineStr">
        <is>
          <t>山东新和盛飨食集团有限公司2020</t>
        </is>
      </c>
      <c r="F212" t="inlineStr">
        <is>
          <t>山东新和盛飨食集团有限公司2020</t>
        </is>
      </c>
      <c r="G212" t="inlineStr">
        <is>
          <t>9</t>
        </is>
      </c>
    </row>
    <row r="213">
      <c r="A213" t="inlineStr">
        <is>
          <t>B翅中 L  1*10</t>
        </is>
      </c>
      <c r="B213" t="inlineStr">
        <is>
          <t>07060407</t>
        </is>
      </c>
      <c r="C213" t="inlineStr">
        <is>
          <t>1*10</t>
        </is>
      </c>
      <c r="D213" t="n">
        <v>10</v>
      </c>
      <c r="E213" t="inlineStr">
        <is>
          <t>山东新和盛飨食集团有限公司2020</t>
        </is>
      </c>
      <c r="F213" t="inlineStr">
        <is>
          <t>山东新和盛飨食集团有限公司2020</t>
        </is>
      </c>
      <c r="G213" t="inlineStr">
        <is>
          <t>9</t>
        </is>
      </c>
    </row>
    <row r="214">
      <c r="A214" t="inlineStr">
        <is>
          <t>B翅中Y 10*1</t>
        </is>
      </c>
      <c r="B214" t="inlineStr">
        <is>
          <t>07060429</t>
        </is>
      </c>
      <c r="C214" t="inlineStr">
        <is>
          <t>10*1</t>
        </is>
      </c>
      <c r="D214" t="n">
        <v>10</v>
      </c>
      <c r="E214" t="inlineStr">
        <is>
          <t>山东新和盛飨食集团有限公司2020</t>
        </is>
      </c>
      <c r="F214" t="inlineStr">
        <is>
          <t>山东新和盛飨食集团有限公司2020</t>
        </is>
      </c>
      <c r="G214" t="inlineStr">
        <is>
          <t>9</t>
        </is>
      </c>
    </row>
    <row r="215">
      <c r="A215" t="inlineStr">
        <is>
          <t>B翅根 L  0.9*10</t>
        </is>
      </c>
      <c r="B215" t="inlineStr">
        <is>
          <t>07060408</t>
        </is>
      </c>
      <c r="C215" t="inlineStr">
        <is>
          <t>0.9*10</t>
        </is>
      </c>
      <c r="D215" t="n">
        <v>9</v>
      </c>
      <c r="E215" t="inlineStr">
        <is>
          <t>山东新和盛飨食集团有限公司2020 / 山东新和盛食品有限公司2020</t>
        </is>
      </c>
      <c r="F215" t="inlineStr">
        <is>
          <t>多厂</t>
        </is>
      </c>
      <c r="G215" t="inlineStr">
        <is>
          <t>9</t>
        </is>
      </c>
    </row>
    <row r="216">
      <c r="A216" t="inlineStr">
        <is>
          <t>B翅根L（箱）  10*1</t>
        </is>
      </c>
      <c r="B216" t="inlineStr">
        <is>
          <t>07060855</t>
        </is>
      </c>
      <c r="C216" t="inlineStr">
        <is>
          <t>10*1</t>
        </is>
      </c>
      <c r="D216" t="n">
        <v>10</v>
      </c>
      <c r="E216" t="inlineStr">
        <is>
          <t>山东新和盛飨食集团有限公司2020</t>
        </is>
      </c>
      <c r="F216" t="inlineStr">
        <is>
          <t>山东新和盛飨食集团有限公司2020</t>
        </is>
      </c>
      <c r="G216" t="inlineStr">
        <is>
          <t>9</t>
        </is>
      </c>
    </row>
    <row r="217">
      <c r="A217" t="inlineStr">
        <is>
          <t>B翅根L（箱）1*10</t>
        </is>
      </c>
      <c r="B217" t="inlineStr">
        <is>
          <t>07060648</t>
        </is>
      </c>
      <c r="C217" t="inlineStr">
        <is>
          <t>1*10</t>
        </is>
      </c>
      <c r="D217" t="n">
        <v>10</v>
      </c>
      <c r="E217" t="inlineStr">
        <is>
          <t>山东新和盛飨食集团有限公司2020</t>
        </is>
      </c>
      <c r="F217" t="inlineStr">
        <is>
          <t>山东新和盛飨食集团有限公司2020</t>
        </is>
      </c>
      <c r="G217" t="inlineStr"/>
    </row>
    <row r="218">
      <c r="A218" t="inlineStr">
        <is>
          <t>B翅根Y 10*1</t>
        </is>
      </c>
      <c r="B218" t="inlineStr">
        <is>
          <t>07060428</t>
        </is>
      </c>
      <c r="C218" t="inlineStr">
        <is>
          <t>10*1</t>
        </is>
      </c>
      <c r="D218" t="n">
        <v>10</v>
      </c>
      <c r="E218" t="inlineStr">
        <is>
          <t>山东新和盛飨食集团有限公司2020</t>
        </is>
      </c>
      <c r="F218" t="inlineStr">
        <is>
          <t>山东新和盛飨食集团有限公司2020</t>
        </is>
      </c>
      <c r="G218" t="inlineStr">
        <is>
          <t>9</t>
        </is>
      </c>
    </row>
    <row r="219">
      <c r="A219" t="inlineStr">
        <is>
          <t>C98开花鸡扒 1*10</t>
        </is>
      </c>
      <c r="B219" t="inlineStr">
        <is>
          <t>08028338</t>
        </is>
      </c>
      <c r="C219" t="inlineStr">
        <is>
          <t>1*10</t>
        </is>
      </c>
      <c r="D219" t="n">
        <v>10</v>
      </c>
      <c r="E219" t="inlineStr">
        <is>
          <t>山东新和盛食品有限公司2020</t>
        </is>
      </c>
      <c r="F219" t="inlineStr">
        <is>
          <t>山东新和盛食品有限公司2020</t>
        </is>
      </c>
      <c r="G219" t="inlineStr">
        <is>
          <t>9</t>
        </is>
      </c>
    </row>
    <row r="220">
      <c r="A220" t="inlineStr">
        <is>
          <t>C尖 10*1</t>
        </is>
      </c>
      <c r="B220" t="inlineStr">
        <is>
          <t>07060606</t>
        </is>
      </c>
      <c r="C220" t="inlineStr">
        <is>
          <t>10*1</t>
        </is>
      </c>
      <c r="D220" t="n">
        <v>10</v>
      </c>
      <c r="E220" t="inlineStr">
        <is>
          <t>山东新和盛飨食集团有限公司2020</t>
        </is>
      </c>
      <c r="F220" t="inlineStr">
        <is>
          <t>山东新和盛飨食集团有限公司2020</t>
        </is>
      </c>
      <c r="G220" t="inlineStr"/>
    </row>
    <row r="221">
      <c r="A221" t="inlineStr">
        <is>
          <t>C翅尖 10*2</t>
        </is>
      </c>
      <c r="B221" t="inlineStr">
        <is>
          <t>07060338</t>
        </is>
      </c>
      <c r="C221" t="inlineStr">
        <is>
          <t>10*2</t>
        </is>
      </c>
      <c r="D221" t="n">
        <v>20</v>
      </c>
      <c r="E221" t="inlineStr">
        <is>
          <t>山东新和盛食品有限公司2020</t>
        </is>
      </c>
      <c r="F221" t="inlineStr">
        <is>
          <t>山东新和盛食品有限公司2020</t>
        </is>
      </c>
      <c r="G221" t="inlineStr">
        <is>
          <t>9</t>
        </is>
      </c>
    </row>
    <row r="222">
      <c r="A222" t="inlineStr">
        <is>
          <t>C胸 10*1</t>
        </is>
      </c>
      <c r="B222" t="inlineStr">
        <is>
          <t>07035215</t>
        </is>
      </c>
      <c r="C222" t="inlineStr">
        <is>
          <t>10*1</t>
        </is>
      </c>
      <c r="D222" t="n">
        <v>10</v>
      </c>
      <c r="E222" t="inlineStr">
        <is>
          <t>山东新和盛飨食集团有限公司2020</t>
        </is>
      </c>
      <c r="F222" t="inlineStr">
        <is>
          <t>山东新和盛飨食集团有限公司2020</t>
        </is>
      </c>
      <c r="G222" t="inlineStr">
        <is>
          <t>9</t>
        </is>
      </c>
    </row>
    <row r="223">
      <c r="A223" t="inlineStr">
        <is>
          <t>D-05</t>
        </is>
      </c>
      <c r="B223" t="inlineStr">
        <is>
          <t>0202679</t>
        </is>
      </c>
      <c r="C223" t="inlineStr"/>
      <c r="E223" t="inlineStr">
        <is>
          <t>山东新和盛食品有限公司2020</t>
        </is>
      </c>
      <c r="F223" t="inlineStr">
        <is>
          <t>山东新和盛食品有限公司2020</t>
        </is>
      </c>
      <c r="G223" t="inlineStr">
        <is>
          <t>13</t>
        </is>
      </c>
    </row>
    <row r="224">
      <c r="A224" t="inlineStr">
        <is>
          <t>D-07B</t>
        </is>
      </c>
      <c r="B224" t="inlineStr">
        <is>
          <t>02020144</t>
        </is>
      </c>
      <c r="C224" t="inlineStr"/>
      <c r="E224" t="inlineStr">
        <is>
          <t>山东新和盛食品有限公司2020</t>
        </is>
      </c>
      <c r="F224" t="inlineStr">
        <is>
          <t>山东新和盛食品有限公司2020</t>
        </is>
      </c>
      <c r="G224" t="inlineStr">
        <is>
          <t>13</t>
        </is>
      </c>
    </row>
    <row r="225">
      <c r="A225" t="inlineStr">
        <is>
          <t>D-07a</t>
        </is>
      </c>
      <c r="B225" t="inlineStr">
        <is>
          <t>0202401</t>
        </is>
      </c>
      <c r="C225" t="inlineStr"/>
      <c r="E225" t="inlineStr">
        <is>
          <t>山东新和盛食品有限公司2020</t>
        </is>
      </c>
      <c r="F225" t="inlineStr">
        <is>
          <t>山东新和盛食品有限公司2020</t>
        </is>
      </c>
      <c r="G225" t="inlineStr">
        <is>
          <t>13</t>
        </is>
      </c>
    </row>
    <row r="226">
      <c r="A226" t="inlineStr">
        <is>
          <t>D-113A</t>
        </is>
      </c>
      <c r="B226" t="inlineStr">
        <is>
          <t>02020032</t>
        </is>
      </c>
      <c r="C226" t="inlineStr"/>
      <c r="E226" t="inlineStr">
        <is>
          <t>山东新和盛飨食集团有限公司2020</t>
        </is>
      </c>
      <c r="F226" t="inlineStr">
        <is>
          <t>山东新和盛飨食集团有限公司2020</t>
        </is>
      </c>
      <c r="G226" t="inlineStr">
        <is>
          <t>13</t>
        </is>
      </c>
    </row>
    <row r="227">
      <c r="A227" t="inlineStr">
        <is>
          <t>D-113B</t>
        </is>
      </c>
      <c r="B227" t="inlineStr">
        <is>
          <t>02020033</t>
        </is>
      </c>
      <c r="C227" t="inlineStr"/>
      <c r="E227" t="inlineStr">
        <is>
          <t>山东新和盛飨食集团有限公司2020</t>
        </is>
      </c>
      <c r="F227" t="inlineStr">
        <is>
          <t>山东新和盛飨食集团有限公司2020</t>
        </is>
      </c>
      <c r="G227" t="inlineStr">
        <is>
          <t>13</t>
        </is>
      </c>
    </row>
    <row r="228">
      <c r="A228" t="inlineStr">
        <is>
          <t>D-113C</t>
        </is>
      </c>
      <c r="B228" t="inlineStr">
        <is>
          <t>02020034</t>
        </is>
      </c>
      <c r="C228" t="inlineStr"/>
      <c r="E228" t="inlineStr">
        <is>
          <t>山东新和盛飨食集团有限公司2020</t>
        </is>
      </c>
      <c r="F228" t="inlineStr">
        <is>
          <t>山东新和盛飨食集团有限公司2020</t>
        </is>
      </c>
      <c r="G228" t="inlineStr">
        <is>
          <t>13</t>
        </is>
      </c>
    </row>
    <row r="229">
      <c r="A229" t="inlineStr">
        <is>
          <t>D-12</t>
        </is>
      </c>
      <c r="B229" t="inlineStr">
        <is>
          <t>02020011</t>
        </is>
      </c>
      <c r="C229" t="inlineStr"/>
      <c r="E229" t="inlineStr">
        <is>
          <t>山东新和盛食品有限公司2020</t>
        </is>
      </c>
      <c r="F229" t="inlineStr">
        <is>
          <t>山东新和盛食品有限公司2020</t>
        </is>
      </c>
      <c r="G229" t="inlineStr">
        <is>
          <t>13</t>
        </is>
      </c>
    </row>
    <row r="230">
      <c r="A230" t="inlineStr">
        <is>
          <t>D-123A</t>
        </is>
      </c>
      <c r="B230" t="inlineStr">
        <is>
          <t>0202518</t>
        </is>
      </c>
      <c r="C230" t="inlineStr"/>
      <c r="E230" t="inlineStr">
        <is>
          <t>山东新和盛飨食集团有限公司2020 / 山东新和盛食品有限公司2020</t>
        </is>
      </c>
      <c r="F230" t="inlineStr">
        <is>
          <t>多厂</t>
        </is>
      </c>
      <c r="G230" t="inlineStr">
        <is>
          <t>13</t>
        </is>
      </c>
    </row>
    <row r="231">
      <c r="A231" t="inlineStr">
        <is>
          <t>D-123A ‖ 25kg/件</t>
        </is>
      </c>
      <c r="B231" t="inlineStr">
        <is>
          <t>021850173</t>
        </is>
      </c>
      <c r="C231" t="inlineStr">
        <is>
          <t>25kg/件</t>
        </is>
      </c>
      <c r="D231" t="n">
        <v>25</v>
      </c>
      <c r="E231" t="inlineStr">
        <is>
          <t>辽宁圣源食品有限公司2020</t>
        </is>
      </c>
      <c r="F231" t="inlineStr">
        <is>
          <t>辽宁圣源食品有限公司2020</t>
        </is>
      </c>
      <c r="G231" t="inlineStr">
        <is>
          <t>13</t>
        </is>
      </c>
    </row>
    <row r="232">
      <c r="A232" t="inlineStr">
        <is>
          <t>D-123B</t>
        </is>
      </c>
      <c r="B232" t="inlineStr">
        <is>
          <t>02020070</t>
        </is>
      </c>
      <c r="C232" t="inlineStr"/>
      <c r="E232" t="inlineStr">
        <is>
          <t>山东新和盛飨食集团有限公司2020</t>
        </is>
      </c>
      <c r="F232" t="inlineStr">
        <is>
          <t>山东新和盛飨食集团有限公司2020</t>
        </is>
      </c>
      <c r="G232" t="inlineStr">
        <is>
          <t>13</t>
        </is>
      </c>
    </row>
    <row r="233">
      <c r="A233" t="inlineStr">
        <is>
          <t>D-123B ‖ 25kg/件</t>
        </is>
      </c>
      <c r="B233" t="inlineStr">
        <is>
          <t>021850174</t>
        </is>
      </c>
      <c r="C233" t="inlineStr">
        <is>
          <t>25kg/件</t>
        </is>
      </c>
      <c r="D233" t="n">
        <v>25</v>
      </c>
      <c r="E233" t="inlineStr">
        <is>
          <t>辽宁圣源食品有限公司2020</t>
        </is>
      </c>
      <c r="F233" t="inlineStr">
        <is>
          <t>辽宁圣源食品有限公司2020</t>
        </is>
      </c>
      <c r="G233" t="inlineStr">
        <is>
          <t>13</t>
        </is>
      </c>
    </row>
    <row r="234">
      <c r="A234" t="inlineStr">
        <is>
          <t>D-1247</t>
        </is>
      </c>
      <c r="B234" t="inlineStr">
        <is>
          <t>0202856</t>
        </is>
      </c>
      <c r="C234" t="inlineStr"/>
      <c r="E234" t="inlineStr">
        <is>
          <t>山东新和盛飨食集团有限公司2020</t>
        </is>
      </c>
      <c r="F234" t="inlineStr">
        <is>
          <t>山东新和盛飨食集团有限公司2020</t>
        </is>
      </c>
      <c r="G234" t="inlineStr">
        <is>
          <t>13</t>
        </is>
      </c>
    </row>
    <row r="235">
      <c r="A235" t="inlineStr">
        <is>
          <t>D-127A</t>
        </is>
      </c>
      <c r="B235" t="inlineStr">
        <is>
          <t>0202289</t>
        </is>
      </c>
      <c r="C235" t="inlineStr"/>
      <c r="E235" t="inlineStr">
        <is>
          <t>山东新和盛食品有限公司2020</t>
        </is>
      </c>
      <c r="F235" t="inlineStr">
        <is>
          <t>山东新和盛食品有限公司2020</t>
        </is>
      </c>
      <c r="G235" t="inlineStr">
        <is>
          <t>13</t>
        </is>
      </c>
    </row>
    <row r="236">
      <c r="A236" t="inlineStr">
        <is>
          <t>D-134A</t>
        </is>
      </c>
      <c r="B236" t="inlineStr">
        <is>
          <t>02020038</t>
        </is>
      </c>
      <c r="C236" t="inlineStr"/>
      <c r="E236" t="inlineStr">
        <is>
          <t>山东新和盛飨食集团有限公司2020 / 山东新和盛食品有限公司2020</t>
        </is>
      </c>
      <c r="F236" t="inlineStr">
        <is>
          <t>多厂</t>
        </is>
      </c>
      <c r="G236" t="inlineStr">
        <is>
          <t>13</t>
        </is>
      </c>
    </row>
    <row r="237">
      <c r="A237" t="inlineStr">
        <is>
          <t>D-134B</t>
        </is>
      </c>
      <c r="B237" t="inlineStr">
        <is>
          <t>02020039</t>
        </is>
      </c>
      <c r="C237" t="inlineStr"/>
      <c r="E237" t="inlineStr">
        <is>
          <t>山东新和盛飨食集团有限公司2020 / 山东新和盛食品有限公司2020</t>
        </is>
      </c>
      <c r="F237" t="inlineStr">
        <is>
          <t>多厂</t>
        </is>
      </c>
      <c r="G237" t="inlineStr">
        <is>
          <t>13</t>
        </is>
      </c>
    </row>
    <row r="238">
      <c r="A238" t="inlineStr">
        <is>
          <t>D-1476</t>
        </is>
      </c>
      <c r="B238" t="inlineStr">
        <is>
          <t>02020266</t>
        </is>
      </c>
      <c r="C238" t="inlineStr"/>
      <c r="E238" t="inlineStr">
        <is>
          <t>山东新和盛飨食集团有限公司2020</t>
        </is>
      </c>
      <c r="F238" t="inlineStr">
        <is>
          <t>山东新和盛飨食集团有限公司2020</t>
        </is>
      </c>
      <c r="G238" t="inlineStr">
        <is>
          <t>13</t>
        </is>
      </c>
    </row>
    <row r="239">
      <c r="A239" t="inlineStr">
        <is>
          <t>D-1524藤椒风味盐酥鸡原料</t>
        </is>
      </c>
      <c r="B239" t="inlineStr">
        <is>
          <t>17020225</t>
        </is>
      </c>
      <c r="C239" t="inlineStr"/>
      <c r="E239" t="inlineStr">
        <is>
          <t>山东新和盛飨食集团有限公司2020</t>
        </is>
      </c>
      <c r="F239" t="inlineStr">
        <is>
          <t>山东新和盛飨食集团有限公司2020</t>
        </is>
      </c>
      <c r="G239" t="inlineStr">
        <is>
          <t>9</t>
        </is>
      </c>
    </row>
    <row r="240">
      <c r="A240" t="inlineStr">
        <is>
          <t>D-169A</t>
        </is>
      </c>
      <c r="B240" t="inlineStr">
        <is>
          <t>02020060</t>
        </is>
      </c>
      <c r="C240" t="inlineStr"/>
      <c r="E240" t="inlineStr">
        <is>
          <t>山东新和盛飨食集团有限公司2020</t>
        </is>
      </c>
      <c r="F240" t="inlineStr">
        <is>
          <t>山东新和盛飨食集团有限公司2020</t>
        </is>
      </c>
      <c r="G240" t="inlineStr">
        <is>
          <t>13</t>
        </is>
      </c>
    </row>
    <row r="241">
      <c r="A241" t="inlineStr">
        <is>
          <t>D-169B</t>
        </is>
      </c>
      <c r="B241" t="inlineStr">
        <is>
          <t>02020061</t>
        </is>
      </c>
      <c r="C241" t="inlineStr"/>
      <c r="E241" t="inlineStr">
        <is>
          <t>山东新和盛飨食集团有限公司2020</t>
        </is>
      </c>
      <c r="F241" t="inlineStr">
        <is>
          <t>山东新和盛飨食集团有限公司2020</t>
        </is>
      </c>
      <c r="G241" t="inlineStr">
        <is>
          <t>13</t>
        </is>
      </c>
    </row>
    <row r="242">
      <c r="A242" t="inlineStr">
        <is>
          <t>D-18</t>
        </is>
      </c>
      <c r="B242" t="inlineStr">
        <is>
          <t>0202622</t>
        </is>
      </c>
      <c r="C242" t="inlineStr"/>
      <c r="E242" t="inlineStr">
        <is>
          <t>山东新和盛食品有限公司2020</t>
        </is>
      </c>
      <c r="F242" t="inlineStr">
        <is>
          <t>山东新和盛食品有限公司2020</t>
        </is>
      </c>
      <c r="G242" t="inlineStr">
        <is>
          <t>13</t>
        </is>
      </c>
    </row>
    <row r="243">
      <c r="A243" t="inlineStr">
        <is>
          <t>D-180A</t>
        </is>
      </c>
      <c r="B243" t="inlineStr">
        <is>
          <t>02020057</t>
        </is>
      </c>
      <c r="C243" t="inlineStr"/>
      <c r="E243" t="inlineStr">
        <is>
          <t>山东新和盛飨食集团有限公司2020</t>
        </is>
      </c>
      <c r="F243" t="inlineStr">
        <is>
          <t>山东新和盛飨食集团有限公司2020</t>
        </is>
      </c>
      <c r="G243" t="inlineStr">
        <is>
          <t>13</t>
        </is>
      </c>
    </row>
    <row r="244">
      <c r="A244" t="inlineStr">
        <is>
          <t>D-180B</t>
        </is>
      </c>
      <c r="B244" t="inlineStr">
        <is>
          <t>02020058</t>
        </is>
      </c>
      <c r="C244" t="inlineStr"/>
      <c r="E244" t="inlineStr">
        <is>
          <t>山东新和盛飨食集团有限公司2020</t>
        </is>
      </c>
      <c r="F244" t="inlineStr">
        <is>
          <t>山东新和盛飨食集团有限公司2020</t>
        </is>
      </c>
      <c r="G244" t="inlineStr">
        <is>
          <t>13</t>
        </is>
      </c>
    </row>
    <row r="245">
      <c r="A245" t="inlineStr">
        <is>
          <t>D-194A</t>
        </is>
      </c>
      <c r="B245" t="inlineStr">
        <is>
          <t>02020469</t>
        </is>
      </c>
      <c r="C245" t="inlineStr"/>
      <c r="E245" t="inlineStr">
        <is>
          <t>山东新和盛食品有限公司2020</t>
        </is>
      </c>
      <c r="F245" t="inlineStr">
        <is>
          <t>山东新和盛食品有限公司2020</t>
        </is>
      </c>
      <c r="G245" t="inlineStr">
        <is>
          <t>13</t>
        </is>
      </c>
    </row>
    <row r="246">
      <c r="A246" t="inlineStr">
        <is>
          <t>D-194B</t>
        </is>
      </c>
      <c r="B246" t="inlineStr">
        <is>
          <t>02020118</t>
        </is>
      </c>
      <c r="C246" t="inlineStr"/>
      <c r="E246" t="inlineStr">
        <is>
          <t>山东新和盛食品有限公司2020</t>
        </is>
      </c>
      <c r="F246" t="inlineStr">
        <is>
          <t>山东新和盛食品有限公司2020</t>
        </is>
      </c>
      <c r="G246" t="inlineStr">
        <is>
          <t>13</t>
        </is>
      </c>
    </row>
    <row r="247">
      <c r="A247" t="inlineStr">
        <is>
          <t>D-20</t>
        </is>
      </c>
      <c r="B247" t="inlineStr">
        <is>
          <t>0202680</t>
        </is>
      </c>
      <c r="C247" t="inlineStr"/>
      <c r="E247" t="inlineStr">
        <is>
          <t>山东新和盛食品有限公司2020</t>
        </is>
      </c>
      <c r="F247" t="inlineStr">
        <is>
          <t>山东新和盛食品有限公司2020</t>
        </is>
      </c>
      <c r="G247" t="inlineStr">
        <is>
          <t>13</t>
        </is>
      </c>
    </row>
    <row r="248">
      <c r="A248" t="inlineStr">
        <is>
          <t>D-204A</t>
        </is>
      </c>
      <c r="B248" t="inlineStr">
        <is>
          <t>02020155</t>
        </is>
      </c>
      <c r="C248" t="inlineStr"/>
      <c r="E248" t="inlineStr">
        <is>
          <t>山东新和盛飨食集团有限公司2020</t>
        </is>
      </c>
      <c r="F248" t="inlineStr">
        <is>
          <t>山东新和盛飨食集团有限公司2020</t>
        </is>
      </c>
      <c r="G248" t="inlineStr">
        <is>
          <t>13</t>
        </is>
      </c>
    </row>
    <row r="249">
      <c r="A249" t="inlineStr">
        <is>
          <t>D-204B</t>
        </is>
      </c>
      <c r="B249" t="inlineStr">
        <is>
          <t>02020156</t>
        </is>
      </c>
      <c r="C249" t="inlineStr"/>
      <c r="E249" t="inlineStr">
        <is>
          <t>山东新和盛飨食集团有限公司2020</t>
        </is>
      </c>
      <c r="F249" t="inlineStr">
        <is>
          <t>山东新和盛飨食集团有限公司2020</t>
        </is>
      </c>
      <c r="G249" t="inlineStr">
        <is>
          <t>13</t>
        </is>
      </c>
    </row>
    <row r="250">
      <c r="A250" t="inlineStr">
        <is>
          <t>D-208A</t>
        </is>
      </c>
      <c r="B250" t="inlineStr">
        <is>
          <t>02020122</t>
        </is>
      </c>
      <c r="C250" t="inlineStr"/>
      <c r="E250" t="inlineStr">
        <is>
          <t>山东新和盛飨食集团有限公司2020</t>
        </is>
      </c>
      <c r="F250" t="inlineStr">
        <is>
          <t>山东新和盛飨食集团有限公司2020</t>
        </is>
      </c>
      <c r="G250" t="inlineStr">
        <is>
          <t>13</t>
        </is>
      </c>
    </row>
    <row r="251">
      <c r="A251" t="inlineStr">
        <is>
          <t>D-208B</t>
        </is>
      </c>
      <c r="B251" t="inlineStr">
        <is>
          <t>02020123</t>
        </is>
      </c>
      <c r="C251" t="inlineStr"/>
      <c r="E251" t="inlineStr">
        <is>
          <t>山东新和盛飨食集团有限公司2020</t>
        </is>
      </c>
      <c r="F251" t="inlineStr">
        <is>
          <t>山东新和盛飨食集团有限公司2020</t>
        </is>
      </c>
      <c r="G251" t="inlineStr">
        <is>
          <t>13</t>
        </is>
      </c>
    </row>
    <row r="252">
      <c r="A252" t="inlineStr">
        <is>
          <t>D-28A</t>
        </is>
      </c>
      <c r="B252" t="inlineStr">
        <is>
          <t>02020124</t>
        </is>
      </c>
      <c r="C252" t="inlineStr"/>
      <c r="E252" t="inlineStr">
        <is>
          <t>山东新和盛食品有限公司2020</t>
        </is>
      </c>
      <c r="F252" t="inlineStr">
        <is>
          <t>山东新和盛食品有限公司2020</t>
        </is>
      </c>
      <c r="G252" t="inlineStr">
        <is>
          <t>13</t>
        </is>
      </c>
    </row>
    <row r="253">
      <c r="A253" t="inlineStr">
        <is>
          <t>D-28B</t>
        </is>
      </c>
      <c r="B253" t="inlineStr">
        <is>
          <t>02020023</t>
        </is>
      </c>
      <c r="C253" t="inlineStr"/>
      <c r="E253" t="inlineStr">
        <is>
          <t>山东新和盛食品有限公司2020</t>
        </is>
      </c>
      <c r="F253" t="inlineStr">
        <is>
          <t>山东新和盛食品有限公司2020</t>
        </is>
      </c>
      <c r="G253" t="inlineStr">
        <is>
          <t>13</t>
        </is>
      </c>
    </row>
    <row r="254">
      <c r="A254" t="inlineStr">
        <is>
          <t>D-342</t>
        </is>
      </c>
      <c r="B254" t="inlineStr">
        <is>
          <t>02020107</t>
        </is>
      </c>
      <c r="C254" t="inlineStr"/>
      <c r="E254" t="inlineStr">
        <is>
          <t>山东新和盛飨食集团有限公司2020</t>
        </is>
      </c>
      <c r="F254" t="inlineStr">
        <is>
          <t>山东新和盛飨食集团有限公司2020</t>
        </is>
      </c>
      <c r="G254" t="inlineStr">
        <is>
          <t>13</t>
        </is>
      </c>
    </row>
    <row r="255">
      <c r="A255" t="inlineStr">
        <is>
          <t>D-353</t>
        </is>
      </c>
      <c r="B255" t="inlineStr">
        <is>
          <t>02020087</t>
        </is>
      </c>
      <c r="C255" t="inlineStr"/>
      <c r="E255" t="inlineStr">
        <is>
          <t>山东新和盛飨食集团有限公司2020</t>
        </is>
      </c>
      <c r="F255" t="inlineStr">
        <is>
          <t>山东新和盛飨食集团有限公司2020</t>
        </is>
      </c>
      <c r="G255" t="inlineStr">
        <is>
          <t>13</t>
        </is>
      </c>
    </row>
    <row r="256">
      <c r="A256" t="inlineStr">
        <is>
          <t>D-363A</t>
        </is>
      </c>
      <c r="B256" t="inlineStr">
        <is>
          <t>0202460</t>
        </is>
      </c>
      <c r="C256" t="inlineStr"/>
      <c r="E256" t="inlineStr">
        <is>
          <t>山东新和盛飨食集团有限公司2020</t>
        </is>
      </c>
      <c r="F256" t="inlineStr">
        <is>
          <t>山东新和盛飨食集团有限公司2020</t>
        </is>
      </c>
      <c r="G256" t="inlineStr">
        <is>
          <t>13</t>
        </is>
      </c>
    </row>
    <row r="257">
      <c r="A257" t="inlineStr">
        <is>
          <t>D-398B</t>
        </is>
      </c>
      <c r="B257" t="inlineStr">
        <is>
          <t>02020103</t>
        </is>
      </c>
      <c r="C257" t="inlineStr"/>
      <c r="E257" t="inlineStr">
        <is>
          <t>山东新和盛飨食集团有限公司2020</t>
        </is>
      </c>
      <c r="F257" t="inlineStr">
        <is>
          <t>山东新和盛飨食集团有限公司2020</t>
        </is>
      </c>
      <c r="G257" t="inlineStr">
        <is>
          <t>13</t>
        </is>
      </c>
    </row>
    <row r="258">
      <c r="A258" t="inlineStr">
        <is>
          <t>D-398D</t>
        </is>
      </c>
      <c r="B258" t="inlineStr">
        <is>
          <t>0202373</t>
        </is>
      </c>
      <c r="C258" t="inlineStr"/>
      <c r="E258" t="inlineStr">
        <is>
          <t>山东新和盛飨食集团有限公司2020</t>
        </is>
      </c>
      <c r="F258" t="inlineStr">
        <is>
          <t>山东新和盛飨食集团有限公司2020</t>
        </is>
      </c>
      <c r="G258" t="inlineStr">
        <is>
          <t>13</t>
        </is>
      </c>
    </row>
    <row r="259">
      <c r="A259" t="inlineStr">
        <is>
          <t>D-408C</t>
        </is>
      </c>
      <c r="B259" t="inlineStr">
        <is>
          <t>0202389</t>
        </is>
      </c>
      <c r="C259" t="inlineStr"/>
      <c r="E259" t="inlineStr">
        <is>
          <t>山东新和盛飨食集团有限公司2020</t>
        </is>
      </c>
      <c r="F259" t="inlineStr">
        <is>
          <t>山东新和盛飨食集团有限公司2020</t>
        </is>
      </c>
      <c r="G259" t="inlineStr">
        <is>
          <t>13</t>
        </is>
      </c>
    </row>
    <row r="260">
      <c r="A260" t="inlineStr">
        <is>
          <t>D-409A</t>
        </is>
      </c>
      <c r="B260" t="inlineStr">
        <is>
          <t>02020148</t>
        </is>
      </c>
      <c r="C260" t="inlineStr"/>
      <c r="E260" t="inlineStr">
        <is>
          <t>山东新和盛飨食集团有限公司2020</t>
        </is>
      </c>
      <c r="F260" t="inlineStr">
        <is>
          <t>山东新和盛飨食集团有限公司2020</t>
        </is>
      </c>
      <c r="G260" t="inlineStr">
        <is>
          <t>13</t>
        </is>
      </c>
    </row>
    <row r="261">
      <c r="A261" t="inlineStr">
        <is>
          <t>D-409B</t>
        </is>
      </c>
      <c r="B261" t="inlineStr">
        <is>
          <t>02020149</t>
        </is>
      </c>
      <c r="C261" t="inlineStr"/>
      <c r="E261" t="inlineStr">
        <is>
          <t>山东新和盛飨食集团有限公司2020</t>
        </is>
      </c>
      <c r="F261" t="inlineStr">
        <is>
          <t>山东新和盛飨食集团有限公司2020</t>
        </is>
      </c>
      <c r="G261" t="inlineStr">
        <is>
          <t>13</t>
        </is>
      </c>
    </row>
    <row r="262">
      <c r="A262" t="inlineStr">
        <is>
          <t>D-41</t>
        </is>
      </c>
      <c r="B262" t="inlineStr">
        <is>
          <t>02020199</t>
        </is>
      </c>
      <c r="C262" t="inlineStr"/>
      <c r="E262" t="inlineStr">
        <is>
          <t>山东新和盛食品有限公司2020</t>
        </is>
      </c>
      <c r="F262" t="inlineStr">
        <is>
          <t>山东新和盛食品有限公司2020</t>
        </is>
      </c>
      <c r="G262" t="inlineStr">
        <is>
          <t>13</t>
        </is>
      </c>
    </row>
    <row r="263">
      <c r="A263" t="inlineStr">
        <is>
          <t>D-429</t>
        </is>
      </c>
      <c r="B263" t="inlineStr">
        <is>
          <t>02020223</t>
        </is>
      </c>
      <c r="C263" t="inlineStr"/>
      <c r="E263" t="inlineStr">
        <is>
          <t>山东新和盛飨食集团有限公司2020</t>
        </is>
      </c>
      <c r="F263" t="inlineStr">
        <is>
          <t>山东新和盛飨食集团有限公司2020</t>
        </is>
      </c>
      <c r="G263" t="inlineStr">
        <is>
          <t>13</t>
        </is>
      </c>
    </row>
    <row r="264">
      <c r="A264" t="inlineStr">
        <is>
          <t>D-443</t>
        </is>
      </c>
      <c r="B264" t="inlineStr">
        <is>
          <t>0202399</t>
        </is>
      </c>
      <c r="C264" t="inlineStr"/>
      <c r="E264" t="inlineStr">
        <is>
          <t>山东新和盛飨食集团有限公司2020</t>
        </is>
      </c>
      <c r="F264" t="inlineStr">
        <is>
          <t>山东新和盛飨食集团有限公司2020</t>
        </is>
      </c>
      <c r="G264" t="inlineStr">
        <is>
          <t>13</t>
        </is>
      </c>
    </row>
    <row r="265">
      <c r="A265" t="inlineStr">
        <is>
          <t>D-460A</t>
        </is>
      </c>
      <c r="B265" t="inlineStr">
        <is>
          <t>0202261</t>
        </is>
      </c>
      <c r="C265" t="inlineStr"/>
      <c r="E265" t="inlineStr">
        <is>
          <t>山东新和盛飨食集团有限公司2020</t>
        </is>
      </c>
      <c r="F265" t="inlineStr">
        <is>
          <t>山东新和盛飨食集团有限公司2020</t>
        </is>
      </c>
      <c r="G265" t="inlineStr">
        <is>
          <t>13</t>
        </is>
      </c>
    </row>
    <row r="266">
      <c r="A266" t="inlineStr">
        <is>
          <t>D-49</t>
        </is>
      </c>
      <c r="B266" t="inlineStr">
        <is>
          <t>02020171</t>
        </is>
      </c>
      <c r="C266" t="inlineStr"/>
      <c r="E266" t="inlineStr">
        <is>
          <t>山东新和盛食品有限公司2020</t>
        </is>
      </c>
      <c r="F266" t="inlineStr">
        <is>
          <t>山东新和盛食品有限公司2020</t>
        </is>
      </c>
      <c r="G266" t="inlineStr">
        <is>
          <t>13</t>
        </is>
      </c>
    </row>
    <row r="267">
      <c r="A267" t="inlineStr">
        <is>
          <t>D-50</t>
        </is>
      </c>
      <c r="B267" t="inlineStr">
        <is>
          <t>02020506</t>
        </is>
      </c>
      <c r="C267" t="inlineStr"/>
      <c r="E267" t="inlineStr">
        <is>
          <t>山东新和盛食品有限公司2020</t>
        </is>
      </c>
      <c r="F267" t="inlineStr">
        <is>
          <t>山东新和盛食品有限公司2020</t>
        </is>
      </c>
      <c r="G267" t="inlineStr">
        <is>
          <t>13</t>
        </is>
      </c>
    </row>
    <row r="268">
      <c r="A268" t="inlineStr">
        <is>
          <t>D-549</t>
        </is>
      </c>
      <c r="B268" t="inlineStr">
        <is>
          <t>0202309</t>
        </is>
      </c>
      <c r="C268" t="inlineStr"/>
      <c r="E268" t="inlineStr">
        <is>
          <t>山东新和盛食品有限公司2020</t>
        </is>
      </c>
      <c r="F268" t="inlineStr">
        <is>
          <t>山东新和盛食品有限公司2020</t>
        </is>
      </c>
      <c r="G268" t="inlineStr">
        <is>
          <t>13</t>
        </is>
      </c>
    </row>
    <row r="269">
      <c r="A269" t="inlineStr">
        <is>
          <t>D-554A</t>
        </is>
      </c>
      <c r="B269" t="inlineStr">
        <is>
          <t>0202479</t>
        </is>
      </c>
      <c r="C269" t="inlineStr"/>
      <c r="E269" t="inlineStr">
        <is>
          <t>山东新和盛食品有限公司2020</t>
        </is>
      </c>
      <c r="F269" t="inlineStr">
        <is>
          <t>山东新和盛食品有限公司2020</t>
        </is>
      </c>
      <c r="G269" t="inlineStr">
        <is>
          <t>13</t>
        </is>
      </c>
    </row>
    <row r="270">
      <c r="A270" t="inlineStr">
        <is>
          <t>D-554B</t>
        </is>
      </c>
      <c r="B270" t="inlineStr">
        <is>
          <t>0202480</t>
        </is>
      </c>
      <c r="C270" t="inlineStr"/>
      <c r="E270" t="inlineStr">
        <is>
          <t>山东新和盛食品有限公司2020</t>
        </is>
      </c>
      <c r="F270" t="inlineStr">
        <is>
          <t>山东新和盛食品有限公司2020</t>
        </is>
      </c>
      <c r="G270" t="inlineStr">
        <is>
          <t>13</t>
        </is>
      </c>
    </row>
    <row r="271">
      <c r="A271" t="inlineStr">
        <is>
          <t>D-558A</t>
        </is>
      </c>
      <c r="B271" t="inlineStr">
        <is>
          <t>0202493</t>
        </is>
      </c>
      <c r="C271" t="inlineStr"/>
      <c r="E271" t="inlineStr">
        <is>
          <t>山东新和盛食品有限公司2020</t>
        </is>
      </c>
      <c r="F271" t="inlineStr">
        <is>
          <t>山东新和盛食品有限公司2020</t>
        </is>
      </c>
      <c r="G271" t="inlineStr">
        <is>
          <t>13</t>
        </is>
      </c>
    </row>
    <row r="272">
      <c r="A272" t="inlineStr">
        <is>
          <t>D-558B</t>
        </is>
      </c>
      <c r="B272" t="inlineStr">
        <is>
          <t>0202494</t>
        </is>
      </c>
      <c r="C272" t="inlineStr"/>
      <c r="E272" t="inlineStr">
        <is>
          <t>山东新和盛食品有限公司2020</t>
        </is>
      </c>
      <c r="F272" t="inlineStr">
        <is>
          <t>山东新和盛食品有限公司2020</t>
        </is>
      </c>
      <c r="G272" t="inlineStr">
        <is>
          <t>13</t>
        </is>
      </c>
    </row>
    <row r="273">
      <c r="A273" t="inlineStr">
        <is>
          <t>D-576A</t>
        </is>
      </c>
      <c r="B273" t="inlineStr">
        <is>
          <t>0202458</t>
        </is>
      </c>
      <c r="C273" t="inlineStr"/>
      <c r="E273" t="inlineStr">
        <is>
          <t>山东新和盛飨食集团有限公司2020</t>
        </is>
      </c>
      <c r="F273" t="inlineStr">
        <is>
          <t>山东新和盛飨食集团有限公司2020</t>
        </is>
      </c>
      <c r="G273" t="inlineStr">
        <is>
          <t>13</t>
        </is>
      </c>
    </row>
    <row r="274">
      <c r="A274" t="inlineStr">
        <is>
          <t>D-576B</t>
        </is>
      </c>
      <c r="B274" t="inlineStr">
        <is>
          <t>0202459</t>
        </is>
      </c>
      <c r="C274" t="inlineStr"/>
      <c r="E274" t="inlineStr">
        <is>
          <t>山东新和盛飨食集团有限公司2020</t>
        </is>
      </c>
      <c r="F274" t="inlineStr">
        <is>
          <t>山东新和盛飨食集团有限公司2020</t>
        </is>
      </c>
      <c r="G274" t="inlineStr">
        <is>
          <t>13</t>
        </is>
      </c>
    </row>
    <row r="275">
      <c r="A275" t="inlineStr">
        <is>
          <t>D-577</t>
        </is>
      </c>
      <c r="B275" t="inlineStr">
        <is>
          <t>0202328</t>
        </is>
      </c>
      <c r="C275" t="inlineStr"/>
      <c r="E275" t="inlineStr">
        <is>
          <t>山东新和盛食品有限公司2020</t>
        </is>
      </c>
      <c r="F275" t="inlineStr">
        <is>
          <t>山东新和盛食品有限公司2020</t>
        </is>
      </c>
      <c r="G275" t="inlineStr">
        <is>
          <t>13</t>
        </is>
      </c>
    </row>
    <row r="276">
      <c r="A276" t="inlineStr">
        <is>
          <t>D-578A</t>
        </is>
      </c>
      <c r="B276" t="inlineStr">
        <is>
          <t>0202330</t>
        </is>
      </c>
      <c r="C276" t="inlineStr"/>
      <c r="E276" t="inlineStr">
        <is>
          <t>山东新和盛食品有限公司2020</t>
        </is>
      </c>
      <c r="F276" t="inlineStr">
        <is>
          <t>山东新和盛食品有限公司2020</t>
        </is>
      </c>
      <c r="G276" t="inlineStr">
        <is>
          <t>13</t>
        </is>
      </c>
    </row>
    <row r="277">
      <c r="A277" t="inlineStr">
        <is>
          <t>D-578B</t>
        </is>
      </c>
      <c r="B277" t="inlineStr">
        <is>
          <t>0202331</t>
        </is>
      </c>
      <c r="C277" t="inlineStr"/>
      <c r="E277" t="inlineStr">
        <is>
          <t>山东新和盛食品有限公司2020</t>
        </is>
      </c>
      <c r="F277" t="inlineStr">
        <is>
          <t>山东新和盛食品有限公司2020</t>
        </is>
      </c>
      <c r="G277" t="inlineStr">
        <is>
          <t>13</t>
        </is>
      </c>
    </row>
    <row r="278">
      <c r="A278" t="inlineStr">
        <is>
          <t>D-579</t>
        </is>
      </c>
      <c r="B278" t="inlineStr">
        <is>
          <t>0202342</t>
        </is>
      </c>
      <c r="C278" t="inlineStr"/>
      <c r="E278" t="inlineStr">
        <is>
          <t>山东新和盛食品有限公司2020</t>
        </is>
      </c>
      <c r="F278" t="inlineStr">
        <is>
          <t>山东新和盛食品有限公司2020</t>
        </is>
      </c>
      <c r="G278" t="inlineStr">
        <is>
          <t>13</t>
        </is>
      </c>
    </row>
    <row r="279">
      <c r="A279" t="inlineStr">
        <is>
          <t>D-606</t>
        </is>
      </c>
      <c r="B279" t="inlineStr">
        <is>
          <t>0202438</t>
        </is>
      </c>
      <c r="C279" t="inlineStr"/>
      <c r="E279" t="inlineStr">
        <is>
          <t>山东新和盛飨食集团有限公司2020 / 山东新和盛食品有限公司2020</t>
        </is>
      </c>
      <c r="F279" t="inlineStr">
        <is>
          <t>多厂</t>
        </is>
      </c>
      <c r="G279" t="inlineStr">
        <is>
          <t>13</t>
        </is>
      </c>
    </row>
    <row r="280">
      <c r="A280" t="inlineStr">
        <is>
          <t>D-606 ‖ 25kg/件</t>
        </is>
      </c>
      <c r="B280" t="inlineStr">
        <is>
          <t>021850148</t>
        </is>
      </c>
      <c r="C280" t="inlineStr">
        <is>
          <t>25kg/件</t>
        </is>
      </c>
      <c r="D280" t="n">
        <v>25</v>
      </c>
      <c r="E280" t="inlineStr">
        <is>
          <t>辽宁圣源食品有限公司2020</t>
        </is>
      </c>
      <c r="F280" t="inlineStr">
        <is>
          <t>辽宁圣源食品有限公司2020</t>
        </is>
      </c>
      <c r="G280" t="inlineStr">
        <is>
          <t>13</t>
        </is>
      </c>
    </row>
    <row r="281">
      <c r="A281" t="inlineStr">
        <is>
          <t>D-639C</t>
        </is>
      </c>
      <c r="B281" t="inlineStr">
        <is>
          <t>0202427</t>
        </is>
      </c>
      <c r="C281" t="inlineStr"/>
      <c r="E281" t="inlineStr">
        <is>
          <t>山东新和盛飨食集团有限公司2020 / 山东新和盛食品有限公司2020</t>
        </is>
      </c>
      <c r="F281" t="inlineStr">
        <is>
          <t>多厂</t>
        </is>
      </c>
      <c r="G281" t="inlineStr">
        <is>
          <t>13</t>
        </is>
      </c>
    </row>
    <row r="282">
      <c r="A282" t="inlineStr">
        <is>
          <t>D-639C ‖ 25kg/件</t>
        </is>
      </c>
      <c r="B282" t="inlineStr">
        <is>
          <t>021850123</t>
        </is>
      </c>
      <c r="C282" t="inlineStr">
        <is>
          <t>25kg/件</t>
        </is>
      </c>
      <c r="D282" t="n">
        <v>25</v>
      </c>
      <c r="E282" t="inlineStr">
        <is>
          <t>辽宁圣源食品有限公司2020</t>
        </is>
      </c>
      <c r="F282" t="inlineStr">
        <is>
          <t>辽宁圣源食品有限公司2020</t>
        </is>
      </c>
      <c r="G282" t="inlineStr">
        <is>
          <t>13</t>
        </is>
      </c>
    </row>
    <row r="283">
      <c r="A283" t="inlineStr">
        <is>
          <t>D-668</t>
        </is>
      </c>
      <c r="B283" t="inlineStr">
        <is>
          <t>0202413</t>
        </is>
      </c>
      <c r="C283" t="inlineStr"/>
      <c r="E283" t="inlineStr">
        <is>
          <t>山东新和盛飨食集团有限公司2020</t>
        </is>
      </c>
      <c r="F283" t="inlineStr">
        <is>
          <t>山东新和盛飨食集团有限公司2020</t>
        </is>
      </c>
      <c r="G283" t="inlineStr">
        <is>
          <t>13</t>
        </is>
      </c>
    </row>
    <row r="284">
      <c r="A284" t="inlineStr">
        <is>
          <t>D-681</t>
        </is>
      </c>
      <c r="B284" t="inlineStr">
        <is>
          <t>0202402</t>
        </is>
      </c>
      <c r="C284" t="inlineStr"/>
      <c r="E284" t="inlineStr">
        <is>
          <t>山东新和盛飨食集团有限公司2020</t>
        </is>
      </c>
      <c r="F284" t="inlineStr">
        <is>
          <t>山东新和盛飨食集团有限公司2020</t>
        </is>
      </c>
      <c r="G284" t="inlineStr">
        <is>
          <t>13</t>
        </is>
      </c>
    </row>
    <row r="285">
      <c r="A285" t="inlineStr">
        <is>
          <t>D-699A</t>
        </is>
      </c>
      <c r="B285" t="inlineStr">
        <is>
          <t>0202426</t>
        </is>
      </c>
      <c r="C285" t="inlineStr"/>
      <c r="E285" t="inlineStr">
        <is>
          <t>山东新和盛食品有限公司2020</t>
        </is>
      </c>
      <c r="F285" t="inlineStr">
        <is>
          <t>山东新和盛食品有限公司2020</t>
        </is>
      </c>
      <c r="G285" t="inlineStr">
        <is>
          <t>13</t>
        </is>
      </c>
    </row>
    <row r="286">
      <c r="A286" t="inlineStr">
        <is>
          <t>D-699B</t>
        </is>
      </c>
      <c r="B286" t="inlineStr">
        <is>
          <t>0202425</t>
        </is>
      </c>
      <c r="C286" t="inlineStr"/>
      <c r="E286" t="inlineStr">
        <is>
          <t>山东新和盛食品有限公司2020</t>
        </is>
      </c>
      <c r="F286" t="inlineStr">
        <is>
          <t>山东新和盛食品有限公司2020</t>
        </is>
      </c>
      <c r="G286" t="inlineStr">
        <is>
          <t>13</t>
        </is>
      </c>
    </row>
    <row r="287">
      <c r="A287" t="inlineStr">
        <is>
          <t>D-709A</t>
        </is>
      </c>
      <c r="B287" t="inlineStr">
        <is>
          <t>0202418</t>
        </is>
      </c>
      <c r="C287" t="inlineStr"/>
      <c r="E287" t="inlineStr">
        <is>
          <t>山东新和盛食品有限公司2020</t>
        </is>
      </c>
      <c r="F287" t="inlineStr">
        <is>
          <t>山东新和盛食品有限公司2020</t>
        </is>
      </c>
      <c r="G287" t="inlineStr">
        <is>
          <t>13</t>
        </is>
      </c>
    </row>
    <row r="288">
      <c r="A288" t="inlineStr">
        <is>
          <t>D-709B</t>
        </is>
      </c>
      <c r="B288" t="inlineStr">
        <is>
          <t>0202419</t>
        </is>
      </c>
      <c r="C288" t="inlineStr"/>
      <c r="E288" t="inlineStr">
        <is>
          <t>山东新和盛食品有限公司2020</t>
        </is>
      </c>
      <c r="F288" t="inlineStr">
        <is>
          <t>山东新和盛食品有限公司2020</t>
        </is>
      </c>
      <c r="G288" t="inlineStr">
        <is>
          <t>13</t>
        </is>
      </c>
    </row>
    <row r="289">
      <c r="A289" t="inlineStr">
        <is>
          <t>D-725</t>
        </is>
      </c>
      <c r="B289" t="inlineStr">
        <is>
          <t>0202466</t>
        </is>
      </c>
      <c r="C289" t="inlineStr"/>
      <c r="E289" t="inlineStr">
        <is>
          <t>山东新和盛飨食集团有限公司2020</t>
        </is>
      </c>
      <c r="F289" t="inlineStr">
        <is>
          <t>山东新和盛飨食集团有限公司2020</t>
        </is>
      </c>
      <c r="G289" t="inlineStr">
        <is>
          <t>13</t>
        </is>
      </c>
    </row>
    <row r="290">
      <c r="A290" t="inlineStr">
        <is>
          <t>D-760</t>
        </is>
      </c>
      <c r="B290" t="inlineStr">
        <is>
          <t>0202468</t>
        </is>
      </c>
      <c r="C290" t="inlineStr"/>
      <c r="E290" t="inlineStr">
        <is>
          <t>山东新和盛食品有限公司2020</t>
        </is>
      </c>
      <c r="F290" t="inlineStr">
        <is>
          <t>山东新和盛食品有限公司2020</t>
        </is>
      </c>
      <c r="G290" t="inlineStr">
        <is>
          <t>13</t>
        </is>
      </c>
    </row>
    <row r="291">
      <c r="A291" t="inlineStr">
        <is>
          <t>D-79A</t>
        </is>
      </c>
      <c r="B291" t="inlineStr">
        <is>
          <t>02020009</t>
        </is>
      </c>
      <c r="C291" t="inlineStr"/>
      <c r="E291" t="inlineStr">
        <is>
          <t>山东新和盛飨食集团有限公司2020</t>
        </is>
      </c>
      <c r="F291" t="inlineStr">
        <is>
          <t>山东新和盛飨食集团有限公司2020</t>
        </is>
      </c>
      <c r="G291" t="inlineStr">
        <is>
          <t>13</t>
        </is>
      </c>
    </row>
    <row r="292">
      <c r="A292" t="inlineStr">
        <is>
          <t>D-79B</t>
        </is>
      </c>
      <c r="B292" t="inlineStr">
        <is>
          <t>02020010</t>
        </is>
      </c>
      <c r="C292" t="inlineStr"/>
      <c r="E292" t="inlineStr">
        <is>
          <t>山东新和盛飨食集团有限公司2020</t>
        </is>
      </c>
      <c r="F292" t="inlineStr">
        <is>
          <t>山东新和盛飨食集团有限公司2020</t>
        </is>
      </c>
      <c r="G292" t="inlineStr">
        <is>
          <t>13</t>
        </is>
      </c>
    </row>
    <row r="293">
      <c r="A293" t="inlineStr">
        <is>
          <t>D-80A</t>
        </is>
      </c>
      <c r="B293" t="inlineStr">
        <is>
          <t>02020051</t>
        </is>
      </c>
      <c r="C293" t="inlineStr"/>
      <c r="E293" t="inlineStr">
        <is>
          <t>山东新和盛飨食集团有限公司2020</t>
        </is>
      </c>
      <c r="F293" t="inlineStr">
        <is>
          <t>山东新和盛飨食集团有限公司2020</t>
        </is>
      </c>
      <c r="G293" t="inlineStr">
        <is>
          <t>13</t>
        </is>
      </c>
    </row>
    <row r="294">
      <c r="A294" t="inlineStr">
        <is>
          <t>D-80B</t>
        </is>
      </c>
      <c r="B294" t="inlineStr">
        <is>
          <t>02020052</t>
        </is>
      </c>
      <c r="C294" t="inlineStr"/>
      <c r="E294" t="inlineStr">
        <is>
          <t>山东新和盛飨食集团有限公司2020</t>
        </is>
      </c>
      <c r="F294" t="inlineStr">
        <is>
          <t>山东新和盛飨食集团有限公司2020</t>
        </is>
      </c>
      <c r="G294" t="inlineStr">
        <is>
          <t>13</t>
        </is>
      </c>
    </row>
    <row r="295">
      <c r="A295" t="inlineStr">
        <is>
          <t>D-811</t>
        </is>
      </c>
      <c r="B295" t="inlineStr">
        <is>
          <t>0202506</t>
        </is>
      </c>
      <c r="C295" t="inlineStr"/>
      <c r="E295" t="inlineStr">
        <is>
          <t>山东新和盛食品有限公司2020</t>
        </is>
      </c>
      <c r="F295" t="inlineStr">
        <is>
          <t>山东新和盛食品有限公司2020</t>
        </is>
      </c>
      <c r="G295" t="inlineStr">
        <is>
          <t>13</t>
        </is>
      </c>
    </row>
    <row r="296">
      <c r="A296" t="inlineStr">
        <is>
          <t>D-86B改良</t>
        </is>
      </c>
      <c r="B296" t="inlineStr">
        <is>
          <t>02020017</t>
        </is>
      </c>
      <c r="C296" t="inlineStr"/>
      <c r="E296" t="inlineStr">
        <is>
          <t>山东新和盛飨食集团有限公司2020</t>
        </is>
      </c>
      <c r="F296" t="inlineStr">
        <is>
          <t>山东新和盛飨食集团有限公司2020</t>
        </is>
      </c>
      <c r="G296" t="inlineStr">
        <is>
          <t>13</t>
        </is>
      </c>
    </row>
    <row r="297">
      <c r="A297" t="inlineStr">
        <is>
          <t>D-870B</t>
        </is>
      </c>
      <c r="B297" t="inlineStr">
        <is>
          <t>0202583</t>
        </is>
      </c>
      <c r="C297" t="inlineStr"/>
      <c r="E297" t="inlineStr">
        <is>
          <t>山东新和盛飨食集团有限公司2020</t>
        </is>
      </c>
      <c r="F297" t="inlineStr">
        <is>
          <t>山东新和盛飨食集团有限公司2020</t>
        </is>
      </c>
      <c r="G297" t="inlineStr">
        <is>
          <t>13</t>
        </is>
      </c>
    </row>
    <row r="298">
      <c r="A298" t="inlineStr">
        <is>
          <t>D-883A</t>
        </is>
      </c>
      <c r="B298" t="inlineStr">
        <is>
          <t>0202565</t>
        </is>
      </c>
      <c r="C298" t="inlineStr"/>
      <c r="E298" t="inlineStr">
        <is>
          <t>山东新和盛食品有限公司2020</t>
        </is>
      </c>
      <c r="F298" t="inlineStr">
        <is>
          <t>山东新和盛食品有限公司2020</t>
        </is>
      </c>
      <c r="G298" t="inlineStr">
        <is>
          <t>13</t>
        </is>
      </c>
    </row>
    <row r="299">
      <c r="A299" t="inlineStr">
        <is>
          <t>D-893A</t>
        </is>
      </c>
      <c r="B299" t="inlineStr">
        <is>
          <t>0202611</t>
        </is>
      </c>
      <c r="C299" t="inlineStr"/>
      <c r="E299" t="inlineStr">
        <is>
          <t>山东新和盛食品有限公司2020</t>
        </is>
      </c>
      <c r="F299" t="inlineStr">
        <is>
          <t>山东新和盛食品有限公司2020</t>
        </is>
      </c>
      <c r="G299" t="inlineStr">
        <is>
          <t>13</t>
        </is>
      </c>
    </row>
    <row r="300">
      <c r="A300" t="inlineStr">
        <is>
          <t>D-893B</t>
        </is>
      </c>
      <c r="B300" t="inlineStr">
        <is>
          <t>0202612</t>
        </is>
      </c>
      <c r="C300" t="inlineStr"/>
      <c r="E300" t="inlineStr">
        <is>
          <t>山东新和盛食品有限公司2020</t>
        </is>
      </c>
      <c r="F300" t="inlineStr">
        <is>
          <t>山东新和盛食品有限公司2020</t>
        </is>
      </c>
      <c r="G300" t="inlineStr">
        <is>
          <t>13</t>
        </is>
      </c>
    </row>
    <row r="301">
      <c r="A301" t="inlineStr">
        <is>
          <t>D-900A</t>
        </is>
      </c>
      <c r="B301" t="inlineStr">
        <is>
          <t>0202591</t>
        </is>
      </c>
      <c r="C301" t="inlineStr"/>
      <c r="E301" t="inlineStr">
        <is>
          <t>山东新和盛飨食集团有限公司2020</t>
        </is>
      </c>
      <c r="F301" t="inlineStr">
        <is>
          <t>山东新和盛飨食集团有限公司2020</t>
        </is>
      </c>
      <c r="G301" t="inlineStr">
        <is>
          <t>13</t>
        </is>
      </c>
    </row>
    <row r="302">
      <c r="A302" t="inlineStr">
        <is>
          <t>D-922A</t>
        </is>
      </c>
      <c r="B302" t="inlineStr">
        <is>
          <t>0202626</t>
        </is>
      </c>
      <c r="C302" t="inlineStr"/>
      <c r="E302" t="inlineStr">
        <is>
          <t>山东新和盛食品有限公司2020</t>
        </is>
      </c>
      <c r="F302" t="inlineStr">
        <is>
          <t>山东新和盛食品有限公司2020</t>
        </is>
      </c>
      <c r="G302" t="inlineStr">
        <is>
          <t>13</t>
        </is>
      </c>
    </row>
    <row r="303">
      <c r="A303" t="inlineStr">
        <is>
          <t>D-935</t>
        </is>
      </c>
      <c r="B303" t="inlineStr">
        <is>
          <t>0202625</t>
        </is>
      </c>
      <c r="C303" t="inlineStr"/>
      <c r="E303" t="inlineStr">
        <is>
          <t>山东新和盛飨食集团有限公司2020</t>
        </is>
      </c>
      <c r="F303" t="inlineStr">
        <is>
          <t>山东新和盛飨食集团有限公司2020</t>
        </is>
      </c>
      <c r="G303" t="inlineStr">
        <is>
          <t>13</t>
        </is>
      </c>
    </row>
    <row r="304">
      <c r="A304" t="inlineStr">
        <is>
          <t>D-异抗坏血酸钠</t>
        </is>
      </c>
      <c r="B304" t="inlineStr">
        <is>
          <t>021850119</t>
        </is>
      </c>
      <c r="C304" t="inlineStr">
        <is>
          <t>1kg/件</t>
        </is>
      </c>
      <c r="D304" t="n">
        <v>1</v>
      </c>
      <c r="E304" t="inlineStr">
        <is>
          <t>辽宁圣源食品有限公司2020</t>
        </is>
      </c>
      <c r="F304" t="inlineStr">
        <is>
          <t>辽宁圣源食品有限公司2020</t>
        </is>
      </c>
      <c r="G304" t="inlineStr">
        <is>
          <t>13</t>
        </is>
      </c>
    </row>
    <row r="305">
      <c r="A305" t="inlineStr">
        <is>
          <t>DF-009</t>
        </is>
      </c>
      <c r="B305" t="inlineStr">
        <is>
          <t>0202691</t>
        </is>
      </c>
      <c r="C305" t="inlineStr"/>
      <c r="E305" t="inlineStr">
        <is>
          <t>山东新和盛飨食集团有限公司2020</t>
        </is>
      </c>
      <c r="F305" t="inlineStr">
        <is>
          <t>山东新和盛飨食集团有限公司2020</t>
        </is>
      </c>
      <c r="G305" t="inlineStr">
        <is>
          <t>13</t>
        </is>
      </c>
    </row>
    <row r="306">
      <c r="A306" t="inlineStr">
        <is>
          <t>DF-030</t>
        </is>
      </c>
      <c r="B306" t="inlineStr">
        <is>
          <t>02020228</t>
        </is>
      </c>
      <c r="C306" t="inlineStr"/>
      <c r="E306" t="inlineStr">
        <is>
          <t>山东新和盛飨食集团有限公司2020 / 山东新和盛食品有限公司2020</t>
        </is>
      </c>
      <c r="F306" t="inlineStr">
        <is>
          <t>多厂</t>
        </is>
      </c>
      <c r="G306" t="inlineStr">
        <is>
          <t>13</t>
        </is>
      </c>
    </row>
    <row r="307">
      <c r="A307" t="inlineStr">
        <is>
          <t>DF-030 ‖ 25kg/件</t>
        </is>
      </c>
      <c r="B307" t="inlineStr">
        <is>
          <t>021850213</t>
        </is>
      </c>
      <c r="C307" t="inlineStr">
        <is>
          <t>25kg/件</t>
        </is>
      </c>
      <c r="D307" t="n">
        <v>25</v>
      </c>
      <c r="E307" t="inlineStr">
        <is>
          <t>辽宁圣源食品有限公司2020</t>
        </is>
      </c>
      <c r="F307" t="inlineStr">
        <is>
          <t>辽宁圣源食品有限公司2020</t>
        </is>
      </c>
      <c r="G307" t="inlineStr">
        <is>
          <t>13</t>
        </is>
      </c>
    </row>
    <row r="308">
      <c r="A308" t="inlineStr">
        <is>
          <t>DF-039</t>
        </is>
      </c>
      <c r="B308" t="inlineStr">
        <is>
          <t>0202786</t>
        </is>
      </c>
      <c r="C308" t="inlineStr"/>
      <c r="E308" t="inlineStr">
        <is>
          <t>山东新和盛飨食集团有限公司2020</t>
        </is>
      </c>
      <c r="F308" t="inlineStr">
        <is>
          <t>山东新和盛飨食集团有限公司2020</t>
        </is>
      </c>
      <c r="G308" t="inlineStr">
        <is>
          <t>13</t>
        </is>
      </c>
    </row>
    <row r="309">
      <c r="A309" t="inlineStr">
        <is>
          <t>DF-045</t>
        </is>
      </c>
      <c r="B309" t="inlineStr">
        <is>
          <t>021880017</t>
        </is>
      </c>
      <c r="C309" t="inlineStr">
        <is>
          <t>25kg/件</t>
        </is>
      </c>
      <c r="D309" t="n">
        <v>25</v>
      </c>
      <c r="E309" t="inlineStr">
        <is>
          <t>辽宁圣源食品有限公司2020</t>
        </is>
      </c>
      <c r="F309" t="inlineStr">
        <is>
          <t>辽宁圣源食品有限公司2020</t>
        </is>
      </c>
      <c r="G309" t="inlineStr">
        <is>
          <t>13</t>
        </is>
      </c>
    </row>
    <row r="310">
      <c r="A310" t="inlineStr">
        <is>
          <t>DF-047</t>
        </is>
      </c>
      <c r="B310" t="inlineStr">
        <is>
          <t>0202785</t>
        </is>
      </c>
      <c r="C310" t="inlineStr"/>
      <c r="E310" t="inlineStr">
        <is>
          <t>山东新和盛飨食集团有限公司2020 / 山东新和盛食品有限公司2020</t>
        </is>
      </c>
      <c r="F310" t="inlineStr">
        <is>
          <t>多厂</t>
        </is>
      </c>
      <c r="G310" t="inlineStr">
        <is>
          <t>13</t>
        </is>
      </c>
    </row>
    <row r="311">
      <c r="A311" t="inlineStr">
        <is>
          <t>DGL出口去皮大胸（0702）  2*6</t>
        </is>
      </c>
      <c r="B311" t="inlineStr">
        <is>
          <t>07036162</t>
        </is>
      </c>
      <c r="C311" t="inlineStr">
        <is>
          <t>2*6</t>
        </is>
      </c>
      <c r="D311" t="n">
        <v>12</v>
      </c>
      <c r="E311" t="inlineStr">
        <is>
          <t>山东新和盛飨食集团有限公司2020</t>
        </is>
      </c>
      <c r="F311" t="inlineStr">
        <is>
          <t>山东新和盛飨食集团有限公司2020</t>
        </is>
      </c>
      <c r="G311" t="inlineStr">
        <is>
          <t>9</t>
        </is>
      </c>
    </row>
    <row r="312">
      <c r="A312" t="inlineStr">
        <is>
          <t>DGL出口大翅根0708 1*10</t>
        </is>
      </c>
      <c r="B312" t="inlineStr">
        <is>
          <t>07061541</t>
        </is>
      </c>
      <c r="C312" t="inlineStr">
        <is>
          <t>1*10</t>
        </is>
      </c>
      <c r="D312" t="n">
        <v>10</v>
      </c>
      <c r="E312" t="inlineStr">
        <is>
          <t>山东新和盛飨食集团有限公司2020</t>
        </is>
      </c>
      <c r="F312" t="inlineStr">
        <is>
          <t>山东新和盛飨食集团有限公司2020</t>
        </is>
      </c>
      <c r="G312" t="inlineStr">
        <is>
          <t>9</t>
        </is>
      </c>
    </row>
    <row r="313">
      <c r="A313" t="inlineStr">
        <is>
          <t>DGL出口大翅根0714   1*10</t>
        </is>
      </c>
      <c r="B313" t="inlineStr">
        <is>
          <t>07061554</t>
        </is>
      </c>
      <c r="C313" t="inlineStr">
        <is>
          <t>1*10</t>
        </is>
      </c>
      <c r="D313" t="n">
        <v>10</v>
      </c>
      <c r="E313" t="inlineStr">
        <is>
          <t>山东新和盛飨食集团有限公司2020</t>
        </is>
      </c>
      <c r="F313" t="inlineStr">
        <is>
          <t>山东新和盛飨食集团有限公司2020</t>
        </is>
      </c>
      <c r="G313" t="inlineStr">
        <is>
          <t>9</t>
        </is>
      </c>
    </row>
    <row r="314">
      <c r="A314" t="inlineStr">
        <is>
          <t>DGL出口大翅根（0702）  1*10</t>
        </is>
      </c>
      <c r="B314" t="inlineStr">
        <is>
          <t>07061540</t>
        </is>
      </c>
      <c r="C314" t="inlineStr">
        <is>
          <t>1*10</t>
        </is>
      </c>
      <c r="D314" t="n">
        <v>10</v>
      </c>
      <c r="E314" t="inlineStr">
        <is>
          <t>山东新和盛飨食集团有限公司2020</t>
        </is>
      </c>
      <c r="F314" t="inlineStr">
        <is>
          <t>山东新和盛飨食集团有限公司2020</t>
        </is>
      </c>
      <c r="G314" t="inlineStr">
        <is>
          <t>9</t>
        </is>
      </c>
    </row>
    <row r="315">
      <c r="A315" t="inlineStr">
        <is>
          <t>DGL出口带皮腿肉0511  2*6</t>
        </is>
      </c>
      <c r="B315" t="inlineStr">
        <is>
          <t>07042650</t>
        </is>
      </c>
      <c r="C315" t="inlineStr">
        <is>
          <t>2*6</t>
        </is>
      </c>
      <c r="D315" t="n">
        <v>12</v>
      </c>
      <c r="E315" t="inlineStr">
        <is>
          <t>山东新和盛飨食集团有限公司2020</t>
        </is>
      </c>
      <c r="F315" t="inlineStr">
        <is>
          <t>山东新和盛飨食集团有限公司2020</t>
        </is>
      </c>
      <c r="G315" t="inlineStr">
        <is>
          <t>9</t>
        </is>
      </c>
    </row>
    <row r="316">
      <c r="A316" t="inlineStr">
        <is>
          <t>DGL出口带皮腿肉（0702）  2*6</t>
        </is>
      </c>
      <c r="B316" t="inlineStr">
        <is>
          <t>07042682</t>
        </is>
      </c>
      <c r="C316" t="inlineStr">
        <is>
          <t>2*6</t>
        </is>
      </c>
      <c r="D316" t="n">
        <v>12</v>
      </c>
      <c r="E316" t="inlineStr">
        <is>
          <t>山东新和盛飨食集团有限公司2020</t>
        </is>
      </c>
      <c r="F316" t="inlineStr">
        <is>
          <t>山东新和盛飨食集团有限公司2020</t>
        </is>
      </c>
      <c r="G316" t="inlineStr">
        <is>
          <t>9</t>
        </is>
      </c>
    </row>
    <row r="317">
      <c r="A317" t="inlineStr">
        <is>
          <t>DGL出口琵琶腿（0702）   10*1</t>
        </is>
      </c>
      <c r="B317" t="inlineStr">
        <is>
          <t>07042678</t>
        </is>
      </c>
      <c r="C317" t="inlineStr">
        <is>
          <t>10*1</t>
        </is>
      </c>
      <c r="D317" t="n">
        <v>10</v>
      </c>
      <c r="E317" t="inlineStr">
        <is>
          <t>山东新和盛飨食集团有限公司2020</t>
        </is>
      </c>
      <c r="F317" t="inlineStr">
        <is>
          <t>山东新和盛飨食集团有限公司2020</t>
        </is>
      </c>
      <c r="G317" t="inlineStr">
        <is>
          <t>9</t>
        </is>
      </c>
    </row>
    <row r="318">
      <c r="A318" t="inlineStr">
        <is>
          <t>DGL出口琵琶腿（0708）   10*1</t>
        </is>
      </c>
      <c r="B318" t="inlineStr">
        <is>
          <t>07042685</t>
        </is>
      </c>
      <c r="C318" t="inlineStr">
        <is>
          <t>10*1</t>
        </is>
      </c>
      <c r="D318" t="n">
        <v>10</v>
      </c>
      <c r="E318" t="inlineStr">
        <is>
          <t>山东新和盛飨食集团有限公司2020</t>
        </is>
      </c>
      <c r="F318" t="inlineStr">
        <is>
          <t>山东新和盛飨食集团有限公司2020</t>
        </is>
      </c>
      <c r="G318" t="inlineStr">
        <is>
          <t>9</t>
        </is>
      </c>
    </row>
    <row r="319">
      <c r="A319" t="inlineStr">
        <is>
          <t>DGL出口琵琶腿（0714）    10*1</t>
        </is>
      </c>
      <c r="B319" t="inlineStr">
        <is>
          <t>07042703</t>
        </is>
      </c>
      <c r="C319" t="inlineStr">
        <is>
          <t>10*1</t>
        </is>
      </c>
      <c r="D319" t="n">
        <v>10</v>
      </c>
      <c r="E319" t="inlineStr">
        <is>
          <t>山东新和盛飨食集团有限公司2020</t>
        </is>
      </c>
      <c r="F319" t="inlineStr">
        <is>
          <t>山东新和盛飨食集团有限公司2020</t>
        </is>
      </c>
      <c r="G319" t="inlineStr">
        <is>
          <t>9</t>
        </is>
      </c>
    </row>
    <row r="320">
      <c r="A320" t="inlineStr">
        <is>
          <t>DUUT出口去皮大胸（1206） 2*6</t>
        </is>
      </c>
      <c r="B320" t="inlineStr">
        <is>
          <t>07036077</t>
        </is>
      </c>
      <c r="C320" t="inlineStr">
        <is>
          <t>2*6</t>
        </is>
      </c>
      <c r="D320" t="n">
        <v>12</v>
      </c>
      <c r="E320" t="inlineStr">
        <is>
          <t>山东新和盛飨食集团有限公司2020</t>
        </is>
      </c>
      <c r="F320" t="inlineStr">
        <is>
          <t>山东新和盛飨食集团有限公司2020</t>
        </is>
      </c>
      <c r="G320" t="inlineStr">
        <is>
          <t>9</t>
        </is>
      </c>
    </row>
    <row r="321">
      <c r="A321" t="inlineStr">
        <is>
          <t>DUUT出口大胸0921  2*6</t>
        </is>
      </c>
      <c r="B321" t="inlineStr">
        <is>
          <t>07036023</t>
        </is>
      </c>
      <c r="C321" t="inlineStr">
        <is>
          <t>2*6</t>
        </is>
      </c>
      <c r="D321" t="n">
        <v>12</v>
      </c>
      <c r="E321" t="inlineStr">
        <is>
          <t>山东新和盛飨食集团有限公司2020</t>
        </is>
      </c>
      <c r="F321" t="inlineStr">
        <is>
          <t>山东新和盛飨食集团有限公司2020</t>
        </is>
      </c>
      <c r="G321" t="inlineStr">
        <is>
          <t>9</t>
        </is>
      </c>
    </row>
    <row r="322">
      <c r="A322" t="inlineStr">
        <is>
          <t>DUUT出口带皮腿肉0705  2*6</t>
        </is>
      </c>
      <c r="B322" t="inlineStr">
        <is>
          <t>07042686</t>
        </is>
      </c>
      <c r="C322" t="inlineStr">
        <is>
          <t>2*6</t>
        </is>
      </c>
      <c r="D322" t="n">
        <v>12</v>
      </c>
      <c r="E322" t="inlineStr">
        <is>
          <t>山东新和盛飨食集团有限公司2020</t>
        </is>
      </c>
      <c r="F322" t="inlineStr">
        <is>
          <t>山东新和盛飨食集团有限公司2020</t>
        </is>
      </c>
      <c r="G322" t="inlineStr">
        <is>
          <t>9</t>
        </is>
      </c>
    </row>
    <row r="323">
      <c r="A323" t="inlineStr">
        <is>
          <t>DUUT出口带皮腿肉（0314）  2*6</t>
        </is>
      </c>
      <c r="B323" t="inlineStr">
        <is>
          <t>07042587</t>
        </is>
      </c>
      <c r="C323" t="inlineStr">
        <is>
          <t>2*6</t>
        </is>
      </c>
      <c r="D323" t="n">
        <v>12</v>
      </c>
      <c r="E323" t="inlineStr">
        <is>
          <t>山东新和盛飨食集团有限公司2020</t>
        </is>
      </c>
      <c r="F323" t="inlineStr">
        <is>
          <t>山东新和盛飨食集团有限公司2020</t>
        </is>
      </c>
      <c r="G323" t="inlineStr">
        <is>
          <t>9</t>
        </is>
      </c>
    </row>
    <row r="324">
      <c r="A324" t="inlineStr">
        <is>
          <t>DUUT出口带皮腿肉（0807）2*6</t>
        </is>
      </c>
      <c r="B324" t="inlineStr">
        <is>
          <t>07042709</t>
        </is>
      </c>
      <c r="C324" t="inlineStr">
        <is>
          <t>2*6</t>
        </is>
      </c>
      <c r="D324" t="n">
        <v>12</v>
      </c>
      <c r="E324" t="inlineStr">
        <is>
          <t>山东新和盛飨食集团有限公司2020</t>
        </is>
      </c>
      <c r="F324" t="inlineStr">
        <is>
          <t>山东新和盛飨食集团有限公司2020</t>
        </is>
      </c>
      <c r="G324" t="inlineStr">
        <is>
          <t>9</t>
        </is>
      </c>
    </row>
    <row r="325">
      <c r="A325" t="inlineStr">
        <is>
          <t>DUUT出口琵琶腿1023（二冷来料加工）  10*1</t>
        </is>
      </c>
      <c r="B325" t="inlineStr">
        <is>
          <t>07042510</t>
        </is>
      </c>
      <c r="C325" t="inlineStr">
        <is>
          <t>10*1</t>
        </is>
      </c>
      <c r="D325" t="n">
        <v>10</v>
      </c>
      <c r="E325" t="inlineStr">
        <is>
          <t>山东新和盛飨食集团有限公司2020</t>
        </is>
      </c>
      <c r="F325" t="inlineStr">
        <is>
          <t>山东新和盛飨食集团有限公司2020</t>
        </is>
      </c>
      <c r="G325" t="inlineStr">
        <is>
          <t>9</t>
        </is>
      </c>
    </row>
    <row r="326">
      <c r="A326" t="inlineStr">
        <is>
          <t>DUUT出口琵琶腿（0504）  10*1</t>
        </is>
      </c>
      <c r="B326" t="inlineStr">
        <is>
          <t>07042643</t>
        </is>
      </c>
      <c r="C326" t="inlineStr">
        <is>
          <t>10*1</t>
        </is>
      </c>
      <c r="D326" t="n">
        <v>10</v>
      </c>
      <c r="E326" t="inlineStr">
        <is>
          <t>山东新和盛飨食集团有限公司2020</t>
        </is>
      </c>
      <c r="F326" t="inlineStr">
        <is>
          <t>山东新和盛飨食集团有限公司2020</t>
        </is>
      </c>
      <c r="G326" t="inlineStr">
        <is>
          <t>9</t>
        </is>
      </c>
    </row>
    <row r="327">
      <c r="A327" t="inlineStr">
        <is>
          <t>DUUT出口琵琶腿（0705）  10*1</t>
        </is>
      </c>
      <c r="B327" t="inlineStr">
        <is>
          <t>07042684</t>
        </is>
      </c>
      <c r="C327" t="inlineStr">
        <is>
          <t>10*1</t>
        </is>
      </c>
      <c r="D327" t="n">
        <v>10</v>
      </c>
      <c r="E327" t="inlineStr">
        <is>
          <t>山东新和盛飨食集团有限公司2020</t>
        </is>
      </c>
      <c r="F327" t="inlineStr">
        <is>
          <t>山东新和盛飨食集团有限公司2020</t>
        </is>
      </c>
      <c r="G327" t="inlineStr">
        <is>
          <t>9</t>
        </is>
      </c>
    </row>
    <row r="328">
      <c r="A328" t="inlineStr">
        <is>
          <t>DUUT出口琵琶腿（0807）  10*1</t>
        </is>
      </c>
      <c r="B328" t="inlineStr">
        <is>
          <t>07042711</t>
        </is>
      </c>
      <c r="C328" t="inlineStr">
        <is>
          <t>10*1</t>
        </is>
      </c>
      <c r="D328" t="n">
        <v>10</v>
      </c>
      <c r="E328" t="inlineStr">
        <is>
          <t>山东新和盛飨食集团有限公司2020</t>
        </is>
      </c>
      <c r="F328" t="inlineStr">
        <is>
          <t>山东新和盛飨食集团有限公司2020</t>
        </is>
      </c>
      <c r="G328" t="inlineStr">
        <is>
          <t>9</t>
        </is>
      </c>
    </row>
    <row r="329">
      <c r="A329" t="inlineStr">
        <is>
          <t>DUUT出口琵琶腿（0828）10*1</t>
        </is>
      </c>
      <c r="B329" t="inlineStr">
        <is>
          <t>07042741</t>
        </is>
      </c>
      <c r="C329" t="inlineStr">
        <is>
          <t>10*1</t>
        </is>
      </c>
      <c r="D329" t="n">
        <v>10</v>
      </c>
      <c r="E329" t="inlineStr">
        <is>
          <t>山东新和盛飨食集团有限公司2020</t>
        </is>
      </c>
      <c r="F329" t="inlineStr">
        <is>
          <t>山东新和盛飨食集团有限公司2020</t>
        </is>
      </c>
      <c r="G329" t="inlineStr">
        <is>
          <t>9</t>
        </is>
      </c>
    </row>
    <row r="330">
      <c r="A330" t="inlineStr">
        <is>
          <t>DUUT出口琵琶腿（1206）（二冷来料加工） 10*1</t>
        </is>
      </c>
      <c r="B330" t="inlineStr">
        <is>
          <t>07042533</t>
        </is>
      </c>
      <c r="C330" t="inlineStr">
        <is>
          <t>10*1</t>
        </is>
      </c>
      <c r="D330" t="n">
        <v>10</v>
      </c>
      <c r="E330" t="inlineStr">
        <is>
          <t>山东新和盛飨食集团有限公司2020</t>
        </is>
      </c>
      <c r="F330" t="inlineStr">
        <is>
          <t>山东新和盛飨食集团有限公司2020</t>
        </is>
      </c>
      <c r="G330" t="inlineStr">
        <is>
          <t>9</t>
        </is>
      </c>
    </row>
    <row r="331">
      <c r="A331" t="inlineStr">
        <is>
          <t>Duut出口全腿0314 15*1</t>
        </is>
      </c>
      <c r="B331" t="inlineStr">
        <is>
          <t>07042583</t>
        </is>
      </c>
      <c r="C331" t="inlineStr">
        <is>
          <t>15*1</t>
        </is>
      </c>
      <c r="D331" t="n">
        <v>15</v>
      </c>
      <c r="E331" t="inlineStr">
        <is>
          <t>山东新和盛飨食集团有限公司2020</t>
        </is>
      </c>
      <c r="F331" t="inlineStr">
        <is>
          <t>山东新和盛飨食集团有限公司2020</t>
        </is>
      </c>
      <c r="G331" t="inlineStr">
        <is>
          <t>9</t>
        </is>
      </c>
    </row>
    <row r="332">
      <c r="A332" t="inlineStr">
        <is>
          <t>Duut出口全腿0504   15*1</t>
        </is>
      </c>
      <c r="B332" t="inlineStr">
        <is>
          <t>07042644</t>
        </is>
      </c>
      <c r="C332" t="inlineStr">
        <is>
          <t>15*1</t>
        </is>
      </c>
      <c r="D332" t="n">
        <v>15</v>
      </c>
      <c r="E332" t="inlineStr">
        <is>
          <t>山东新和盛飨食集团有限公司2020</t>
        </is>
      </c>
      <c r="F332" t="inlineStr">
        <is>
          <t>山东新和盛飨食集团有限公司2020</t>
        </is>
      </c>
      <c r="G332" t="inlineStr">
        <is>
          <t>9</t>
        </is>
      </c>
    </row>
    <row r="333">
      <c r="A333" t="inlineStr">
        <is>
          <t>Duut出口去皮大胸（1023）2*6</t>
        </is>
      </c>
      <c r="B333" t="inlineStr">
        <is>
          <t>07036054</t>
        </is>
      </c>
      <c r="C333" t="inlineStr">
        <is>
          <t>2*6</t>
        </is>
      </c>
      <c r="D333" t="n">
        <v>12</v>
      </c>
      <c r="E333" t="inlineStr">
        <is>
          <t>山东新和盛飨食集团有限公司2020</t>
        </is>
      </c>
      <c r="F333" t="inlineStr">
        <is>
          <t>山东新和盛飨食集团有限公司2020</t>
        </is>
      </c>
      <c r="G333" t="inlineStr"/>
    </row>
    <row r="334">
      <c r="A334" t="inlineStr">
        <is>
          <t>Duut出口大翅根0314（二冷来料加工）  1*10</t>
        </is>
      </c>
      <c r="B334" t="inlineStr">
        <is>
          <t>07360021</t>
        </is>
      </c>
      <c r="C334" t="inlineStr">
        <is>
          <t>1*10</t>
        </is>
      </c>
      <c r="D334" t="n">
        <v>10</v>
      </c>
      <c r="E334" t="inlineStr">
        <is>
          <t>山东新和盛飨食集团有限公司2020</t>
        </is>
      </c>
      <c r="F334" t="inlineStr">
        <is>
          <t>山东新和盛飨食集团有限公司2020</t>
        </is>
      </c>
      <c r="G334" t="inlineStr">
        <is>
          <t>9</t>
        </is>
      </c>
    </row>
    <row r="335">
      <c r="A335" t="inlineStr">
        <is>
          <t>Duut出口大胸0314 2*6</t>
        </is>
      </c>
      <c r="B335" t="inlineStr">
        <is>
          <t>07036110</t>
        </is>
      </c>
      <c r="C335" t="inlineStr">
        <is>
          <t>2*6</t>
        </is>
      </c>
      <c r="D335" t="n">
        <v>12</v>
      </c>
      <c r="E335" t="inlineStr">
        <is>
          <t>山东新和盛飨食集团有限公司2020</t>
        </is>
      </c>
      <c r="F335" t="inlineStr">
        <is>
          <t>山东新和盛飨食集团有限公司2020</t>
        </is>
      </c>
      <c r="G335" t="inlineStr">
        <is>
          <t>9</t>
        </is>
      </c>
    </row>
    <row r="336">
      <c r="A336" t="inlineStr">
        <is>
          <t>Duut出口带皮腿肉0504  2*6</t>
        </is>
      </c>
      <c r="B336" t="inlineStr">
        <is>
          <t>07042645</t>
        </is>
      </c>
      <c r="C336" t="inlineStr">
        <is>
          <t>2*6</t>
        </is>
      </c>
      <c r="D336" t="n">
        <v>12</v>
      </c>
      <c r="E336" t="inlineStr">
        <is>
          <t>山东新和盛飨食集团有限公司2020</t>
        </is>
      </c>
      <c r="F336" t="inlineStr">
        <is>
          <t>山东新和盛飨食集团有限公司2020</t>
        </is>
      </c>
      <c r="G336" t="inlineStr">
        <is>
          <t>9</t>
        </is>
      </c>
    </row>
    <row r="337">
      <c r="A337" t="inlineStr">
        <is>
          <t>Duut出口琵琶腿0126 10*1</t>
        </is>
      </c>
      <c r="B337" t="inlineStr">
        <is>
          <t>07042560</t>
        </is>
      </c>
      <c r="C337" t="inlineStr">
        <is>
          <t>10*1</t>
        </is>
      </c>
      <c r="D337" t="n">
        <v>10</v>
      </c>
      <c r="E337" t="inlineStr">
        <is>
          <t>山东新和盛飨食集团有限公司2020</t>
        </is>
      </c>
      <c r="F337" t="inlineStr">
        <is>
          <t>山东新和盛飨食集团有限公司2020</t>
        </is>
      </c>
      <c r="G337" t="inlineStr">
        <is>
          <t>9</t>
        </is>
      </c>
    </row>
    <row r="338">
      <c r="A338" t="inlineStr">
        <is>
          <t>Duut出口琵琶腿0314 10*1</t>
        </is>
      </c>
      <c r="B338" t="inlineStr">
        <is>
          <t>07042584</t>
        </is>
      </c>
      <c r="C338" t="inlineStr">
        <is>
          <t>10*1</t>
        </is>
      </c>
      <c r="D338" t="n">
        <v>10</v>
      </c>
      <c r="E338" t="inlineStr">
        <is>
          <t>山东新和盛飨食集团有限公司2020</t>
        </is>
      </c>
      <c r="F338" t="inlineStr">
        <is>
          <t>山东新和盛飨食集团有限公司2020</t>
        </is>
      </c>
      <c r="G338" t="inlineStr">
        <is>
          <t>9</t>
        </is>
      </c>
    </row>
    <row r="339">
      <c r="A339" t="inlineStr">
        <is>
          <t>Duut出口琵琶腿0921 （二冷来料加工） 10*1</t>
        </is>
      </c>
      <c r="B339" t="inlineStr">
        <is>
          <t>07042461</t>
        </is>
      </c>
      <c r="C339" t="inlineStr">
        <is>
          <t>10*1</t>
        </is>
      </c>
      <c r="D339" t="n">
        <v>10</v>
      </c>
      <c r="E339" t="inlineStr">
        <is>
          <t>山东新和盛飨食集团有限公司2020</t>
        </is>
      </c>
      <c r="F339" t="inlineStr">
        <is>
          <t>山东新和盛飨食集团有限公司2020</t>
        </is>
      </c>
      <c r="G339" t="inlineStr">
        <is>
          <t>9</t>
        </is>
      </c>
    </row>
    <row r="340">
      <c r="A340" t="inlineStr">
        <is>
          <t>Duut出口琵琶腿（0102）  10*1</t>
        </is>
      </c>
      <c r="B340" t="inlineStr">
        <is>
          <t>07042549</t>
        </is>
      </c>
      <c r="C340" t="inlineStr">
        <is>
          <t>10*1</t>
        </is>
      </c>
      <c r="D340" t="n">
        <v>10</v>
      </c>
      <c r="E340" t="inlineStr">
        <is>
          <t>山东新和盛飨食集团有限公司2020</t>
        </is>
      </c>
      <c r="F340" t="inlineStr">
        <is>
          <t>山东新和盛飨食集团有限公司2020</t>
        </is>
      </c>
      <c r="G340" t="inlineStr">
        <is>
          <t>9</t>
        </is>
      </c>
    </row>
    <row r="341">
      <c r="A341" t="inlineStr">
        <is>
          <t>D胸肉球 40g  0.32*12</t>
        </is>
      </c>
      <c r="B341" t="inlineStr">
        <is>
          <t>09010492</t>
        </is>
      </c>
      <c r="C341" t="inlineStr">
        <is>
          <t>0.32*12</t>
        </is>
      </c>
      <c r="D341" t="n">
        <v>3.84</v>
      </c>
      <c r="E341" t="inlineStr">
        <is>
          <t>山东新和盛飨食集团有限公司2020</t>
        </is>
      </c>
      <c r="F341" t="inlineStr">
        <is>
          <t>山东新和盛飨食集团有限公司2020</t>
        </is>
      </c>
      <c r="G341" t="inlineStr">
        <is>
          <t>13</t>
        </is>
      </c>
    </row>
    <row r="342">
      <c r="A342" t="inlineStr">
        <is>
          <t>Erk出口带皮腿肉0827  2*6</t>
        </is>
      </c>
      <c r="B342" t="inlineStr">
        <is>
          <t>07042735</t>
        </is>
      </c>
      <c r="C342" t="inlineStr">
        <is>
          <t>2*6</t>
        </is>
      </c>
      <c r="D342" t="n">
        <v>12</v>
      </c>
      <c r="E342" t="inlineStr">
        <is>
          <t>山东新和盛飨食集团有限公司2020</t>
        </is>
      </c>
      <c r="F342" t="inlineStr">
        <is>
          <t>山东新和盛飨食集团有限公司2020</t>
        </is>
      </c>
      <c r="G342" t="inlineStr">
        <is>
          <t>9</t>
        </is>
      </c>
    </row>
    <row r="343">
      <c r="A343" t="inlineStr">
        <is>
          <t>Erk出口琵琶腿（0827）   10*1</t>
        </is>
      </c>
      <c r="B343" t="inlineStr">
        <is>
          <t>07042733</t>
        </is>
      </c>
      <c r="C343" t="inlineStr">
        <is>
          <t>10*1</t>
        </is>
      </c>
      <c r="D343" t="n">
        <v>10</v>
      </c>
      <c r="E343" t="inlineStr">
        <is>
          <t>山东新和盛飨食集团有限公司2020</t>
        </is>
      </c>
      <c r="F343" t="inlineStr">
        <is>
          <t>山东新和盛飨食集团有限公司2020</t>
        </is>
      </c>
      <c r="G343" t="inlineStr">
        <is>
          <t>9</t>
        </is>
      </c>
    </row>
    <row r="344">
      <c r="A344" t="inlineStr">
        <is>
          <t>FS全熟卤辣风味鸡架 2.5*4</t>
        </is>
      </c>
      <c r="B344" t="inlineStr">
        <is>
          <t>06320345</t>
        </is>
      </c>
      <c r="C344" t="inlineStr">
        <is>
          <t>2.5*4</t>
        </is>
      </c>
      <c r="D344" t="n">
        <v>10</v>
      </c>
      <c r="E344" t="inlineStr">
        <is>
          <t>山东新和盛飨食集团有限公司2020</t>
        </is>
      </c>
      <c r="F344" t="inlineStr">
        <is>
          <t>山东新和盛飨食集团有限公司2020</t>
        </is>
      </c>
      <c r="G344" t="inlineStr">
        <is>
          <t>13</t>
        </is>
      </c>
    </row>
    <row r="345">
      <c r="A345" t="inlineStr">
        <is>
          <t>F胸肉球  0.52*14</t>
        </is>
      </c>
      <c r="B345" t="inlineStr">
        <is>
          <t>09020089</t>
        </is>
      </c>
      <c r="C345" t="inlineStr">
        <is>
          <t>0.52*14</t>
        </is>
      </c>
      <c r="D345" t="n">
        <v>7.28</v>
      </c>
      <c r="E345" t="inlineStr">
        <is>
          <t>山东新和盛飨食集团有限公司2020</t>
        </is>
      </c>
      <c r="F345" t="inlineStr">
        <is>
          <t>山东新和盛飨食集团有限公司2020</t>
        </is>
      </c>
      <c r="G345" t="inlineStr">
        <is>
          <t>13</t>
        </is>
      </c>
    </row>
    <row r="346">
      <c r="A346" t="inlineStr">
        <is>
          <t>Gegeen出口大翅根（0910）1*10</t>
        </is>
      </c>
      <c r="B346" t="inlineStr">
        <is>
          <t>07061569</t>
        </is>
      </c>
      <c r="C346" t="inlineStr">
        <is>
          <t>1*10</t>
        </is>
      </c>
      <c r="D346" t="n">
        <v>10</v>
      </c>
      <c r="E346" t="inlineStr">
        <is>
          <t>山东新和盛飨食集团有限公司2020</t>
        </is>
      </c>
      <c r="F346" t="inlineStr">
        <is>
          <t>山东新和盛飨食集团有限公司2020</t>
        </is>
      </c>
      <c r="G346" t="inlineStr">
        <is>
          <t>9</t>
        </is>
      </c>
    </row>
    <row r="347">
      <c r="A347" t="inlineStr">
        <is>
          <t>Gegeen出口大胸0910 2*6</t>
        </is>
      </c>
      <c r="B347" t="inlineStr">
        <is>
          <t>07036187</t>
        </is>
      </c>
      <c r="C347" t="inlineStr">
        <is>
          <t>2*6</t>
        </is>
      </c>
      <c r="D347" t="n">
        <v>12</v>
      </c>
      <c r="E347" t="inlineStr">
        <is>
          <t>山东新和盛飨食集团有限公司2020</t>
        </is>
      </c>
      <c r="F347" t="inlineStr">
        <is>
          <t>山东新和盛飨食集团有限公司2020</t>
        </is>
      </c>
      <c r="G347" t="inlineStr"/>
    </row>
    <row r="348">
      <c r="A348" t="inlineStr">
        <is>
          <t>Gegeen出口带皮腿肉0910 2*6</t>
        </is>
      </c>
      <c r="B348" t="inlineStr">
        <is>
          <t>07042742</t>
        </is>
      </c>
      <c r="C348" t="inlineStr">
        <is>
          <t>2*6</t>
        </is>
      </c>
      <c r="D348" t="n">
        <v>12</v>
      </c>
      <c r="E348" t="inlineStr">
        <is>
          <t>山东新和盛飨食集团有限公司2020</t>
        </is>
      </c>
      <c r="F348" t="inlineStr">
        <is>
          <t>山东新和盛飨食集团有限公司2020</t>
        </is>
      </c>
      <c r="G348" t="inlineStr">
        <is>
          <t>9</t>
        </is>
      </c>
    </row>
    <row r="349">
      <c r="A349" t="inlineStr">
        <is>
          <t>Gegeen出口琵琶腿（0910）10*1</t>
        </is>
      </c>
      <c r="B349" t="inlineStr">
        <is>
          <t>07042738</t>
        </is>
      </c>
      <c r="C349" t="inlineStr">
        <is>
          <t>10*1</t>
        </is>
      </c>
      <c r="D349" t="n">
        <v>10</v>
      </c>
      <c r="E349" t="inlineStr">
        <is>
          <t>山东新和盛飨食集团有限公司2020</t>
        </is>
      </c>
      <c r="F349" t="inlineStr">
        <is>
          <t>山东新和盛飨食集团有限公司2020</t>
        </is>
      </c>
      <c r="G349" t="inlineStr">
        <is>
          <t>9</t>
        </is>
      </c>
    </row>
    <row r="350">
      <c r="A350" t="inlineStr">
        <is>
          <t>H1046腌制粉</t>
        </is>
      </c>
      <c r="B350" t="inlineStr">
        <is>
          <t>02120006</t>
        </is>
      </c>
      <c r="C350" t="inlineStr"/>
      <c r="E350" t="inlineStr">
        <is>
          <t>山东新和盛食品有限公司2020</t>
        </is>
      </c>
      <c r="F350" t="inlineStr">
        <is>
          <t>山东新和盛食品有限公司2020</t>
        </is>
      </c>
      <c r="G350" t="inlineStr">
        <is>
          <t>13</t>
        </is>
      </c>
    </row>
    <row r="351">
      <c r="A351" t="inlineStr">
        <is>
          <t>H1189</t>
        </is>
      </c>
      <c r="B351" t="inlineStr">
        <is>
          <t>0202653</t>
        </is>
      </c>
      <c r="C351" t="inlineStr"/>
      <c r="E351" t="inlineStr">
        <is>
          <t>山东新和盛飨食集团有限公司2020</t>
        </is>
      </c>
      <c r="F351" t="inlineStr">
        <is>
          <t>山东新和盛飨食集团有限公司2020</t>
        </is>
      </c>
      <c r="G351" t="inlineStr">
        <is>
          <t>13</t>
        </is>
      </c>
    </row>
    <row r="352">
      <c r="A352" t="inlineStr">
        <is>
          <t>H4428</t>
        </is>
      </c>
      <c r="B352" t="inlineStr">
        <is>
          <t>02150355</t>
        </is>
      </c>
      <c r="C352" t="inlineStr"/>
      <c r="E352" t="inlineStr">
        <is>
          <t>山东新和盛食品有限公司2020</t>
        </is>
      </c>
      <c r="F352" t="inlineStr">
        <is>
          <t>山东新和盛食品有限公司2020</t>
        </is>
      </c>
      <c r="G352" t="inlineStr">
        <is>
          <t>13</t>
        </is>
      </c>
    </row>
    <row r="353">
      <c r="A353" t="inlineStr">
        <is>
          <t>HD香辣鸡腿堡2.5*4</t>
        </is>
      </c>
      <c r="B353" t="inlineStr">
        <is>
          <t>09010699</t>
        </is>
      </c>
      <c r="C353" t="inlineStr">
        <is>
          <t>2.5*4</t>
        </is>
      </c>
      <c r="D353" t="n">
        <v>10</v>
      </c>
      <c r="E353" t="inlineStr">
        <is>
          <t>辽宁圣源食品有限公司2020</t>
        </is>
      </c>
      <c r="F353" t="inlineStr">
        <is>
          <t>辽宁圣源食品有限公司2020</t>
        </is>
      </c>
      <c r="G353" t="inlineStr">
        <is>
          <t>13</t>
        </is>
      </c>
    </row>
    <row r="354">
      <c r="A354" t="inlineStr">
        <is>
          <t>HM美式原汁大烤鸡 8只  10.6*1</t>
        </is>
      </c>
      <c r="B354" t="inlineStr">
        <is>
          <t>09020346</t>
        </is>
      </c>
      <c r="C354" t="inlineStr">
        <is>
          <t>10.6*1</t>
        </is>
      </c>
      <c r="D354" t="n">
        <v>10.6</v>
      </c>
      <c r="E354" t="inlineStr">
        <is>
          <t>山东新和盛飨食集团有限公司2020</t>
        </is>
      </c>
      <c r="F354" t="inlineStr">
        <is>
          <t>山东新和盛飨食集团有限公司2020</t>
        </is>
      </c>
      <c r="G354" t="inlineStr">
        <is>
          <t>13</t>
        </is>
      </c>
    </row>
    <row r="355">
      <c r="A355" t="inlineStr">
        <is>
          <t>HM美式原汁大烤鸡B（8包）  12*1</t>
        </is>
      </c>
      <c r="B355" t="inlineStr">
        <is>
          <t>09050539</t>
        </is>
      </c>
      <c r="C355" t="inlineStr">
        <is>
          <t>12*1</t>
        </is>
      </c>
      <c r="D355" t="n">
        <v>12</v>
      </c>
      <c r="E355" t="inlineStr">
        <is>
          <t>山东新和盛飨食集团有限公司2020</t>
        </is>
      </c>
      <c r="F355" t="inlineStr">
        <is>
          <t>山东新和盛飨食集团有限公司2020</t>
        </is>
      </c>
      <c r="G355" t="inlineStr">
        <is>
          <t>13</t>
        </is>
      </c>
    </row>
    <row r="356">
      <c r="A356" t="inlineStr">
        <is>
          <t>HM美式原汁大烤鸡去尾8只 12*1(外购农牧)</t>
        </is>
      </c>
      <c r="B356" t="inlineStr">
        <is>
          <t>1104297</t>
        </is>
      </c>
      <c r="C356" t="inlineStr">
        <is>
          <t>12*1</t>
        </is>
      </c>
      <c r="D356" t="n">
        <v>12</v>
      </c>
      <c r="E356" t="inlineStr">
        <is>
          <t>辽宁圣源食品有限公司2020</t>
        </is>
      </c>
      <c r="F356" t="inlineStr">
        <is>
          <t>辽宁圣源食品有限公司2020</t>
        </is>
      </c>
      <c r="G356" t="inlineStr">
        <is>
          <t>13</t>
        </is>
      </c>
    </row>
    <row r="357">
      <c r="A357" t="inlineStr">
        <is>
          <t>Happy Potato经典鸡块 1*10（外购一冷）</t>
        </is>
      </c>
      <c r="B357" t="inlineStr">
        <is>
          <t>1104451</t>
        </is>
      </c>
      <c r="C357" t="inlineStr">
        <is>
          <t>1*10</t>
        </is>
      </c>
      <c r="D357" t="n">
        <v>10</v>
      </c>
      <c r="E357" t="inlineStr">
        <is>
          <t>辽宁圣源食品有限公司2020</t>
        </is>
      </c>
      <c r="F357" t="inlineStr">
        <is>
          <t>辽宁圣源食品有限公司2020</t>
        </is>
      </c>
      <c r="G357" t="inlineStr"/>
    </row>
    <row r="358">
      <c r="A358" t="inlineStr">
        <is>
          <t>Homep出口琵琶腿（0512）10*1</t>
        </is>
      </c>
      <c r="B358" t="inlineStr">
        <is>
          <t>07042662</t>
        </is>
      </c>
      <c r="C358" t="inlineStr">
        <is>
          <t>10*1</t>
        </is>
      </c>
      <c r="D358" t="n">
        <v>10</v>
      </c>
      <c r="E358" t="inlineStr">
        <is>
          <t>山东新和盛飨食集团有限公司2020</t>
        </is>
      </c>
      <c r="F358" t="inlineStr">
        <is>
          <t>山东新和盛飨食集团有限公司2020</t>
        </is>
      </c>
      <c r="G358" t="inlineStr">
        <is>
          <t>9</t>
        </is>
      </c>
    </row>
    <row r="359">
      <c r="A359" t="inlineStr">
        <is>
          <t>I+G</t>
        </is>
      </c>
      <c r="B359" t="inlineStr">
        <is>
          <t>021860121</t>
        </is>
      </c>
      <c r="C359" t="inlineStr">
        <is>
          <t>1KG*1</t>
        </is>
      </c>
      <c r="D359" t="n">
        <v>1</v>
      </c>
      <c r="E359" t="inlineStr">
        <is>
          <t>锦州新和盛食品有限公司2020</t>
        </is>
      </c>
      <c r="F359" t="inlineStr">
        <is>
          <t>锦州新和盛食品有限公司2020</t>
        </is>
      </c>
      <c r="G359" t="inlineStr">
        <is>
          <t>13</t>
        </is>
      </c>
    </row>
    <row r="360">
      <c r="A360" t="inlineStr">
        <is>
          <t>JIAF-001</t>
        </is>
      </c>
      <c r="B360" t="inlineStr">
        <is>
          <t>0202836</t>
        </is>
      </c>
      <c r="C360" t="inlineStr"/>
      <c r="E360" t="inlineStr">
        <is>
          <t>山东新和盛飨食集团有限公司2020</t>
        </is>
      </c>
      <c r="F360" t="inlineStr">
        <is>
          <t>山东新和盛飨食集团有限公司2020</t>
        </is>
      </c>
      <c r="G360" t="inlineStr">
        <is>
          <t>13</t>
        </is>
      </c>
    </row>
    <row r="361">
      <c r="A361" t="inlineStr">
        <is>
          <t>KF-049</t>
        </is>
      </c>
      <c r="B361" t="inlineStr">
        <is>
          <t>0202799</t>
        </is>
      </c>
      <c r="C361" t="inlineStr"/>
      <c r="E361" t="inlineStr">
        <is>
          <t>山东新和盛食品有限公司2020</t>
        </is>
      </c>
      <c r="F361" t="inlineStr">
        <is>
          <t>山东新和盛食品有限公司2020</t>
        </is>
      </c>
      <c r="G361" t="inlineStr">
        <is>
          <t>13</t>
        </is>
      </c>
    </row>
    <row r="362">
      <c r="A362" t="inlineStr">
        <is>
          <t>KF-050</t>
        </is>
      </c>
      <c r="B362" t="inlineStr">
        <is>
          <t>02020234</t>
        </is>
      </c>
      <c r="C362" t="inlineStr"/>
      <c r="E362" t="inlineStr">
        <is>
          <t>山东新和盛食品有限公司2020</t>
        </is>
      </c>
      <c r="F362" t="inlineStr">
        <is>
          <t>山东新和盛食品有限公司2020</t>
        </is>
      </c>
      <c r="G362" t="inlineStr">
        <is>
          <t>13</t>
        </is>
      </c>
    </row>
    <row r="363">
      <c r="A363" t="inlineStr">
        <is>
          <t>KF-051</t>
        </is>
      </c>
      <c r="B363" t="inlineStr">
        <is>
          <t>0202800</t>
        </is>
      </c>
      <c r="C363" t="inlineStr"/>
      <c r="E363" t="inlineStr">
        <is>
          <t>山东新和盛飨食集团有限公司2020</t>
        </is>
      </c>
      <c r="F363" t="inlineStr">
        <is>
          <t>山东新和盛飨食集团有限公司2020</t>
        </is>
      </c>
      <c r="G363" t="inlineStr">
        <is>
          <t>13</t>
        </is>
      </c>
    </row>
    <row r="364">
      <c r="A364" t="inlineStr">
        <is>
          <t>KF-051 ‖ 25kg/件</t>
        </is>
      </c>
      <c r="B364" t="inlineStr">
        <is>
          <t>021850256</t>
        </is>
      </c>
      <c r="C364" t="inlineStr">
        <is>
          <t>25kg/件</t>
        </is>
      </c>
      <c r="D364" t="n">
        <v>25</v>
      </c>
      <c r="E364" t="inlineStr">
        <is>
          <t>辽宁圣源食品有限公司2020</t>
        </is>
      </c>
      <c r="F364" t="inlineStr">
        <is>
          <t>辽宁圣源食品有限公司2020</t>
        </is>
      </c>
      <c r="G364" t="inlineStr">
        <is>
          <t>13</t>
        </is>
      </c>
    </row>
    <row r="365">
      <c r="A365" t="inlineStr">
        <is>
          <t>KF-052</t>
        </is>
      </c>
      <c r="B365" t="inlineStr">
        <is>
          <t>0202796</t>
        </is>
      </c>
      <c r="C365" t="inlineStr"/>
      <c r="E365" t="inlineStr">
        <is>
          <t>山东新和盛食品有限公司2020</t>
        </is>
      </c>
      <c r="F365" t="inlineStr">
        <is>
          <t>山东新和盛食品有限公司2020</t>
        </is>
      </c>
      <c r="G365" t="inlineStr">
        <is>
          <t>13</t>
        </is>
      </c>
    </row>
    <row r="366">
      <c r="A366" t="inlineStr">
        <is>
          <t>KF-058</t>
        </is>
      </c>
      <c r="B366" t="inlineStr">
        <is>
          <t>0202870</t>
        </is>
      </c>
      <c r="C366" t="inlineStr"/>
      <c r="E366" t="inlineStr">
        <is>
          <t>山东新和盛食品有限公司2020</t>
        </is>
      </c>
      <c r="F366" t="inlineStr">
        <is>
          <t>山东新和盛食品有限公司2020</t>
        </is>
      </c>
      <c r="G366" t="inlineStr">
        <is>
          <t>13</t>
        </is>
      </c>
    </row>
    <row r="367">
      <c r="A367" t="inlineStr">
        <is>
          <t>KF-059</t>
        </is>
      </c>
      <c r="B367" t="inlineStr">
        <is>
          <t>0202808</t>
        </is>
      </c>
      <c r="C367" t="inlineStr"/>
      <c r="E367" t="inlineStr">
        <is>
          <t>山东新和盛飨食集团有限公司2020</t>
        </is>
      </c>
      <c r="F367" t="inlineStr">
        <is>
          <t>山东新和盛飨食集团有限公司2020</t>
        </is>
      </c>
      <c r="G367" t="inlineStr">
        <is>
          <t>13</t>
        </is>
      </c>
    </row>
    <row r="368">
      <c r="A368" t="inlineStr">
        <is>
          <t>KF-066</t>
        </is>
      </c>
      <c r="B368" t="inlineStr">
        <is>
          <t>0202832</t>
        </is>
      </c>
      <c r="C368" t="inlineStr"/>
      <c r="E368" t="inlineStr">
        <is>
          <t>山东新和盛飨食集团有限公司2020</t>
        </is>
      </c>
      <c r="F368" t="inlineStr">
        <is>
          <t>山东新和盛飨食集团有限公司2020</t>
        </is>
      </c>
      <c r="G368" t="inlineStr">
        <is>
          <t>13</t>
        </is>
      </c>
    </row>
    <row r="369">
      <c r="A369" t="inlineStr">
        <is>
          <t>KF-071</t>
        </is>
      </c>
      <c r="B369" t="inlineStr">
        <is>
          <t>0202846</t>
        </is>
      </c>
      <c r="C369" t="inlineStr"/>
      <c r="E369" t="inlineStr">
        <is>
          <t>山东新和盛食品有限公司2020</t>
        </is>
      </c>
      <c r="F369" t="inlineStr">
        <is>
          <t>山东新和盛食品有限公司2020</t>
        </is>
      </c>
      <c r="G369" t="inlineStr">
        <is>
          <t>13</t>
        </is>
      </c>
    </row>
    <row r="370">
      <c r="A370" t="inlineStr">
        <is>
          <t>KF-084</t>
        </is>
      </c>
      <c r="B370" t="inlineStr">
        <is>
          <t>021880016</t>
        </is>
      </c>
      <c r="C370" t="inlineStr">
        <is>
          <t>25kg/件</t>
        </is>
      </c>
      <c r="D370" t="n">
        <v>25</v>
      </c>
      <c r="E370" t="inlineStr">
        <is>
          <t>辽宁圣源食品有限公司2020</t>
        </is>
      </c>
      <c r="F370" t="inlineStr">
        <is>
          <t>辽宁圣源食品有限公司2020</t>
        </is>
      </c>
      <c r="G370" t="inlineStr">
        <is>
          <t>13</t>
        </is>
      </c>
    </row>
    <row r="371">
      <c r="A371" t="inlineStr">
        <is>
          <t>KF-100</t>
        </is>
      </c>
      <c r="B371" t="inlineStr">
        <is>
          <t>0202896</t>
        </is>
      </c>
      <c r="C371" t="inlineStr"/>
      <c r="E371" t="inlineStr">
        <is>
          <t>山东新和盛食品有限公司2020</t>
        </is>
      </c>
      <c r="F371" t="inlineStr">
        <is>
          <t>山东新和盛食品有限公司2020</t>
        </is>
      </c>
      <c r="G371" t="inlineStr">
        <is>
          <t>13</t>
        </is>
      </c>
    </row>
    <row r="372">
      <c r="A372" t="inlineStr">
        <is>
          <t>KF-102</t>
        </is>
      </c>
      <c r="B372" t="inlineStr">
        <is>
          <t>0202892</t>
        </is>
      </c>
      <c r="C372" t="inlineStr"/>
      <c r="E372" t="inlineStr">
        <is>
          <t>山东新和盛食品有限公司2020</t>
        </is>
      </c>
      <c r="F372" t="inlineStr">
        <is>
          <t>山东新和盛食品有限公司2020</t>
        </is>
      </c>
      <c r="G372" t="inlineStr">
        <is>
          <t>13</t>
        </is>
      </c>
    </row>
    <row r="373">
      <c r="A373" t="inlineStr">
        <is>
          <t>KF-103</t>
        </is>
      </c>
      <c r="B373" t="inlineStr">
        <is>
          <t>0202899</t>
        </is>
      </c>
      <c r="C373" t="inlineStr"/>
      <c r="E373" t="inlineStr">
        <is>
          <t>山东新和盛飨食集团有限公司2020</t>
        </is>
      </c>
      <c r="F373" t="inlineStr">
        <is>
          <t>山东新和盛飨食集团有限公司2020</t>
        </is>
      </c>
      <c r="G373" t="inlineStr">
        <is>
          <t>13</t>
        </is>
      </c>
    </row>
    <row r="374">
      <c r="A374" t="inlineStr">
        <is>
          <t>KF-104</t>
        </is>
      </c>
      <c r="B374" t="inlineStr">
        <is>
          <t>0202890</t>
        </is>
      </c>
      <c r="C374" t="inlineStr"/>
      <c r="E374" t="inlineStr">
        <is>
          <t>山东新和盛食品有限公司2020</t>
        </is>
      </c>
      <c r="F374" t="inlineStr">
        <is>
          <t>山东新和盛食品有限公司2020</t>
        </is>
      </c>
      <c r="G374" t="inlineStr">
        <is>
          <t>13</t>
        </is>
      </c>
    </row>
    <row r="375">
      <c r="A375" t="inlineStr">
        <is>
          <t>KF-108</t>
        </is>
      </c>
      <c r="B375" t="inlineStr">
        <is>
          <t>0202929</t>
        </is>
      </c>
      <c r="C375" t="inlineStr"/>
      <c r="E375" t="inlineStr">
        <is>
          <t>山东新和盛食品有限公司2020</t>
        </is>
      </c>
      <c r="F375" t="inlineStr">
        <is>
          <t>山东新和盛食品有限公司2020</t>
        </is>
      </c>
      <c r="G375" t="inlineStr">
        <is>
          <t>13</t>
        </is>
      </c>
    </row>
    <row r="376">
      <c r="A376" t="inlineStr">
        <is>
          <t>KF-124</t>
        </is>
      </c>
      <c r="B376" t="inlineStr">
        <is>
          <t>0202941</t>
        </is>
      </c>
      <c r="C376" t="inlineStr"/>
      <c r="E376" t="inlineStr">
        <is>
          <t>山东新和盛食品有限公司2020</t>
        </is>
      </c>
      <c r="F376" t="inlineStr">
        <is>
          <t>山东新和盛食品有限公司2020</t>
        </is>
      </c>
      <c r="G376" t="inlineStr">
        <is>
          <t>13</t>
        </is>
      </c>
    </row>
    <row r="377">
      <c r="A377" t="inlineStr">
        <is>
          <t>KF-131</t>
        </is>
      </c>
      <c r="B377" t="inlineStr">
        <is>
          <t>0202945</t>
        </is>
      </c>
      <c r="C377" t="inlineStr"/>
      <c r="E377" t="inlineStr">
        <is>
          <t>山东新和盛飨食集团有限公司2020</t>
        </is>
      </c>
      <c r="F377" t="inlineStr">
        <is>
          <t>山东新和盛飨食集团有限公司2020</t>
        </is>
      </c>
      <c r="G377" t="inlineStr">
        <is>
          <t>13</t>
        </is>
      </c>
    </row>
    <row r="378">
      <c r="A378" t="inlineStr">
        <is>
          <t>KF-166</t>
        </is>
      </c>
      <c r="B378" t="inlineStr">
        <is>
          <t>02020493</t>
        </is>
      </c>
      <c r="C378" t="inlineStr"/>
      <c r="E378" t="inlineStr">
        <is>
          <t>山东新和盛食品有限公司2020</t>
        </is>
      </c>
      <c r="F378" t="inlineStr">
        <is>
          <t>山东新和盛食品有限公司2020</t>
        </is>
      </c>
      <c r="G378" t="inlineStr">
        <is>
          <t>13</t>
        </is>
      </c>
    </row>
    <row r="379">
      <c r="A379" t="inlineStr">
        <is>
          <t>KF-169</t>
        </is>
      </c>
      <c r="B379" t="inlineStr">
        <is>
          <t>02020498</t>
        </is>
      </c>
      <c r="C379" t="inlineStr"/>
      <c r="E379" t="inlineStr">
        <is>
          <t>山东新和盛食品有限公司2020</t>
        </is>
      </c>
      <c r="F379" t="inlineStr">
        <is>
          <t>山东新和盛食品有限公司2020</t>
        </is>
      </c>
      <c r="G379" t="inlineStr">
        <is>
          <t>13</t>
        </is>
      </c>
    </row>
    <row r="380">
      <c r="A380" t="inlineStr">
        <is>
          <t>KHANGE 出口琵琶腿 0405  10*1</t>
        </is>
      </c>
      <c r="B380" t="inlineStr">
        <is>
          <t>07041898</t>
        </is>
      </c>
      <c r="C380" t="inlineStr">
        <is>
          <t>10*1</t>
        </is>
      </c>
      <c r="D380" t="n">
        <v>10</v>
      </c>
      <c r="E380" t="inlineStr">
        <is>
          <t>山东新和盛飨食集团有限公司2020</t>
        </is>
      </c>
      <c r="F380" t="inlineStr">
        <is>
          <t>山东新和盛飨食集团有限公司2020</t>
        </is>
      </c>
      <c r="G380" t="inlineStr">
        <is>
          <t>9</t>
        </is>
      </c>
    </row>
    <row r="381">
      <c r="A381" t="inlineStr">
        <is>
          <t>KHANGE出口带皮腿肉（0710）2*6</t>
        </is>
      </c>
      <c r="B381" t="inlineStr">
        <is>
          <t>07042700</t>
        </is>
      </c>
      <c r="C381" t="inlineStr">
        <is>
          <t>2*6</t>
        </is>
      </c>
      <c r="D381" t="n">
        <v>12</v>
      </c>
      <c r="E381" t="inlineStr">
        <is>
          <t>山东新和盛飨食集团有限公司2020</t>
        </is>
      </c>
      <c r="F381" t="inlineStr">
        <is>
          <t>山东新和盛飨食集团有限公司2020</t>
        </is>
      </c>
      <c r="G381" t="inlineStr">
        <is>
          <t>9</t>
        </is>
      </c>
    </row>
    <row r="382">
      <c r="A382" t="inlineStr">
        <is>
          <t>KHANGE出口琵琶腿（0712）   10*1</t>
        </is>
      </c>
      <c r="B382" t="inlineStr">
        <is>
          <t>07042702</t>
        </is>
      </c>
      <c r="C382" t="inlineStr">
        <is>
          <t>10*1</t>
        </is>
      </c>
      <c r="D382" t="n">
        <v>10</v>
      </c>
      <c r="E382" t="inlineStr">
        <is>
          <t>山东新和盛飨食集团有限公司2020</t>
        </is>
      </c>
      <c r="F382" t="inlineStr">
        <is>
          <t>山东新和盛飨食集团有限公司2020</t>
        </is>
      </c>
      <c r="G382" t="inlineStr">
        <is>
          <t>9</t>
        </is>
      </c>
    </row>
    <row r="383">
      <c r="A383" t="inlineStr">
        <is>
          <t>KHA出口琵琶腿（0421）  10*1</t>
        </is>
      </c>
      <c r="B383" t="inlineStr">
        <is>
          <t>07042606</t>
        </is>
      </c>
      <c r="C383" t="inlineStr">
        <is>
          <t>10*1</t>
        </is>
      </c>
      <c r="D383" t="n">
        <v>10</v>
      </c>
      <c r="E383" t="inlineStr">
        <is>
          <t>山东新和盛飨食集团有限公司2020</t>
        </is>
      </c>
      <c r="F383" t="inlineStr">
        <is>
          <t>山东新和盛飨食集团有限公司2020</t>
        </is>
      </c>
      <c r="G383" t="inlineStr">
        <is>
          <t>9</t>
        </is>
      </c>
    </row>
    <row r="384">
      <c r="A384" t="inlineStr">
        <is>
          <t>KHOS出口大翅根0819   1*10</t>
        </is>
      </c>
      <c r="B384" t="inlineStr">
        <is>
          <t>07061563</t>
        </is>
      </c>
      <c r="C384" t="inlineStr">
        <is>
          <t>1*10</t>
        </is>
      </c>
      <c r="D384" t="n">
        <v>10</v>
      </c>
      <c r="E384" t="inlineStr">
        <is>
          <t>山东新和盛飨食集团有限公司2020</t>
        </is>
      </c>
      <c r="F384" t="inlineStr">
        <is>
          <t>山东新和盛飨食集团有限公司2020</t>
        </is>
      </c>
      <c r="G384" t="inlineStr">
        <is>
          <t>9</t>
        </is>
      </c>
    </row>
    <row r="385">
      <c r="A385" t="inlineStr">
        <is>
          <t>KHOS出口大胸0819 2*6</t>
        </is>
      </c>
      <c r="B385" t="inlineStr">
        <is>
          <t>07036176</t>
        </is>
      </c>
      <c r="C385" t="inlineStr">
        <is>
          <t>2*6</t>
        </is>
      </c>
      <c r="D385" t="n">
        <v>12</v>
      </c>
      <c r="E385" t="inlineStr">
        <is>
          <t>山东新和盛飨食集团有限公司2020</t>
        </is>
      </c>
      <c r="F385" t="inlineStr">
        <is>
          <t>山东新和盛飨食集团有限公司2020</t>
        </is>
      </c>
      <c r="G385" t="inlineStr">
        <is>
          <t>9</t>
        </is>
      </c>
    </row>
    <row r="386">
      <c r="A386" t="inlineStr">
        <is>
          <t>Khange出口去皮大胸0903  2*6</t>
        </is>
      </c>
      <c r="B386" t="inlineStr">
        <is>
          <t>07036017</t>
        </is>
      </c>
      <c r="C386" t="inlineStr">
        <is>
          <t>2*6</t>
        </is>
      </c>
      <c r="D386" t="n">
        <v>12</v>
      </c>
      <c r="E386" t="inlineStr">
        <is>
          <t>山东新和盛飨食集团有限公司2020</t>
        </is>
      </c>
      <c r="F386" t="inlineStr">
        <is>
          <t>山东新和盛飨食集团有限公司2020</t>
        </is>
      </c>
      <c r="G386" t="inlineStr">
        <is>
          <t>9</t>
        </is>
      </c>
    </row>
    <row r="387">
      <c r="A387" t="inlineStr">
        <is>
          <t>Khange出口去皮大胸（1017）   2*6</t>
        </is>
      </c>
      <c r="B387" t="inlineStr">
        <is>
          <t>07036046</t>
        </is>
      </c>
      <c r="C387" t="inlineStr">
        <is>
          <t>2*6</t>
        </is>
      </c>
      <c r="D387" t="n">
        <v>12</v>
      </c>
      <c r="E387" t="inlineStr">
        <is>
          <t>山东新和盛飨食集团有限公司2020</t>
        </is>
      </c>
      <c r="F387" t="inlineStr">
        <is>
          <t>山东新和盛飨食集团有限公司2020</t>
        </is>
      </c>
      <c r="G387" t="inlineStr">
        <is>
          <t>9</t>
        </is>
      </c>
    </row>
    <row r="388">
      <c r="A388" t="inlineStr">
        <is>
          <t>Khange出口大翅根0608   1*10</t>
        </is>
      </c>
      <c r="B388" t="inlineStr">
        <is>
          <t>07061395</t>
        </is>
      </c>
      <c r="C388" t="inlineStr">
        <is>
          <t>1*10</t>
        </is>
      </c>
      <c r="D388" t="n">
        <v>10</v>
      </c>
      <c r="E388" t="inlineStr">
        <is>
          <t>山东新和盛飨食集团有限公司2020</t>
        </is>
      </c>
      <c r="F388" t="inlineStr">
        <is>
          <t>山东新和盛飨食集团有限公司2020</t>
        </is>
      </c>
      <c r="G388" t="inlineStr">
        <is>
          <t>9</t>
        </is>
      </c>
    </row>
    <row r="389">
      <c r="A389" t="inlineStr">
        <is>
          <t>Khange出口带皮腿肉0503  2*6</t>
        </is>
      </c>
      <c r="B389" t="inlineStr">
        <is>
          <t>07042631</t>
        </is>
      </c>
      <c r="C389" t="inlineStr">
        <is>
          <t>2*6</t>
        </is>
      </c>
      <c r="D389" t="n">
        <v>12</v>
      </c>
      <c r="E389" t="inlineStr">
        <is>
          <t>山东新和盛飨食集团有限公司2020</t>
        </is>
      </c>
      <c r="F389" t="inlineStr">
        <is>
          <t>山东新和盛飨食集团有限公司2020</t>
        </is>
      </c>
      <c r="G389" t="inlineStr">
        <is>
          <t>9</t>
        </is>
      </c>
    </row>
    <row r="390">
      <c r="A390" t="inlineStr">
        <is>
          <t>Khange出口带皮腿肉0622  2*6</t>
        </is>
      </c>
      <c r="B390" t="inlineStr">
        <is>
          <t>07042675</t>
        </is>
      </c>
      <c r="C390" t="inlineStr">
        <is>
          <t>2*6</t>
        </is>
      </c>
      <c r="D390" t="n">
        <v>12</v>
      </c>
      <c r="E390" t="inlineStr">
        <is>
          <t>山东新和盛飨食集团有限公司2020</t>
        </is>
      </c>
      <c r="F390" t="inlineStr">
        <is>
          <t>山东新和盛飨食集团有限公司2020</t>
        </is>
      </c>
      <c r="G390" t="inlineStr">
        <is>
          <t>9</t>
        </is>
      </c>
    </row>
    <row r="391">
      <c r="A391" t="inlineStr">
        <is>
          <t>Khange出口带皮腿肉0820  2*6</t>
        </is>
      </c>
      <c r="B391" t="inlineStr">
        <is>
          <t>07042719</t>
        </is>
      </c>
      <c r="C391" t="inlineStr">
        <is>
          <t>2*6</t>
        </is>
      </c>
      <c r="D391" t="n">
        <v>12</v>
      </c>
      <c r="E391" t="inlineStr">
        <is>
          <t>山东新和盛飨食集团有限公司2020</t>
        </is>
      </c>
      <c r="F391" t="inlineStr">
        <is>
          <t>山东新和盛飨食集团有限公司2020</t>
        </is>
      </c>
      <c r="G391" t="inlineStr">
        <is>
          <t>9</t>
        </is>
      </c>
    </row>
    <row r="392">
      <c r="A392" t="inlineStr">
        <is>
          <t>Khange出口整鸡 12*1 0406</t>
        </is>
      </c>
      <c r="B392" t="inlineStr">
        <is>
          <t>07235482</t>
        </is>
      </c>
      <c r="C392" t="inlineStr">
        <is>
          <t>12*1</t>
        </is>
      </c>
      <c r="D392" t="n">
        <v>12</v>
      </c>
      <c r="E392" t="inlineStr">
        <is>
          <t>山东新和盛飨食集团有限公司2020</t>
        </is>
      </c>
      <c r="F392" t="inlineStr">
        <is>
          <t>山东新和盛飨食集团有限公司2020</t>
        </is>
      </c>
      <c r="G392" t="inlineStr">
        <is>
          <t>9</t>
        </is>
      </c>
    </row>
    <row r="393">
      <c r="A393" t="inlineStr">
        <is>
          <t>Khange出口整鸡0311  12*1</t>
        </is>
      </c>
      <c r="B393" t="inlineStr">
        <is>
          <t>07235481</t>
        </is>
      </c>
      <c r="C393" t="inlineStr">
        <is>
          <t>12*1</t>
        </is>
      </c>
      <c r="D393" t="n">
        <v>12</v>
      </c>
      <c r="E393" t="inlineStr">
        <is>
          <t>山东新和盛飨食集团有限公司2020</t>
        </is>
      </c>
      <c r="F393" t="inlineStr">
        <is>
          <t>山东新和盛飨食集团有限公司2020</t>
        </is>
      </c>
      <c r="G393" t="inlineStr">
        <is>
          <t>9</t>
        </is>
      </c>
    </row>
    <row r="394">
      <c r="A394" t="inlineStr">
        <is>
          <t>Khange出口整鸡0413  12*1</t>
        </is>
      </c>
      <c r="B394" t="inlineStr">
        <is>
          <t>07235485</t>
        </is>
      </c>
      <c r="C394" t="inlineStr">
        <is>
          <t>12*1</t>
        </is>
      </c>
      <c r="D394" t="n">
        <v>12</v>
      </c>
      <c r="E394" t="inlineStr">
        <is>
          <t>山东新和盛飨食集团有限公司2020</t>
        </is>
      </c>
      <c r="F394" t="inlineStr">
        <is>
          <t>山东新和盛飨食集团有限公司2020</t>
        </is>
      </c>
      <c r="G394" t="inlineStr">
        <is>
          <t>9</t>
        </is>
      </c>
    </row>
    <row r="395">
      <c r="A395" t="inlineStr">
        <is>
          <t>Khange出口整鸡0425   12*1</t>
        </is>
      </c>
      <c r="B395" t="inlineStr">
        <is>
          <t>07235488</t>
        </is>
      </c>
      <c r="C395" t="inlineStr">
        <is>
          <t>12*1</t>
        </is>
      </c>
      <c r="D395" t="n">
        <v>12</v>
      </c>
      <c r="E395" t="inlineStr">
        <is>
          <t>山东新和盛飨食集团有限公司2020</t>
        </is>
      </c>
      <c r="F395" t="inlineStr">
        <is>
          <t>山东新和盛飨食集团有限公司2020</t>
        </is>
      </c>
      <c r="G395" t="inlineStr">
        <is>
          <t>9</t>
        </is>
      </c>
    </row>
    <row r="396">
      <c r="A396" t="inlineStr">
        <is>
          <t>Khange出口整鸡0503  12*1</t>
        </is>
      </c>
      <c r="B396" t="inlineStr">
        <is>
          <t>07235489</t>
        </is>
      </c>
      <c r="C396" t="inlineStr">
        <is>
          <t>12*1</t>
        </is>
      </c>
      <c r="D396" t="n">
        <v>12</v>
      </c>
      <c r="E396" t="inlineStr">
        <is>
          <t>山东新和盛飨食集团有限公司2020</t>
        </is>
      </c>
      <c r="F396" t="inlineStr">
        <is>
          <t>山东新和盛飨食集团有限公司2020</t>
        </is>
      </c>
      <c r="G396" t="inlineStr">
        <is>
          <t>9</t>
        </is>
      </c>
    </row>
    <row r="397">
      <c r="A397" t="inlineStr">
        <is>
          <t>Khange出口整鸡0510  12*1</t>
        </is>
      </c>
      <c r="B397" t="inlineStr">
        <is>
          <t>07235491</t>
        </is>
      </c>
      <c r="C397" t="inlineStr">
        <is>
          <t>12*1</t>
        </is>
      </c>
      <c r="D397" t="n">
        <v>12</v>
      </c>
      <c r="E397" t="inlineStr">
        <is>
          <t>山东新和盛飨食集团有限公司2020</t>
        </is>
      </c>
      <c r="F397" t="inlineStr">
        <is>
          <t>山东新和盛飨食集团有限公司2020</t>
        </is>
      </c>
      <c r="G397" t="inlineStr">
        <is>
          <t>9</t>
        </is>
      </c>
    </row>
    <row r="398">
      <c r="A398" t="inlineStr">
        <is>
          <t>Khange出口整鸡0531   12*1</t>
        </is>
      </c>
      <c r="B398" t="inlineStr">
        <is>
          <t>07235493</t>
        </is>
      </c>
      <c r="C398" t="inlineStr">
        <is>
          <t>12*1</t>
        </is>
      </c>
      <c r="D398" t="n">
        <v>12</v>
      </c>
      <c r="E398" t="inlineStr">
        <is>
          <t>山东新和盛飨食集团有限公司2020</t>
        </is>
      </c>
      <c r="F398" t="inlineStr">
        <is>
          <t>山东新和盛飨食集团有限公司2020</t>
        </is>
      </c>
      <c r="G398" t="inlineStr">
        <is>
          <t>9</t>
        </is>
      </c>
    </row>
    <row r="399">
      <c r="A399" t="inlineStr">
        <is>
          <t>Khange出口整鸡0623   12*1</t>
        </is>
      </c>
      <c r="B399" t="inlineStr">
        <is>
          <t>07235494</t>
        </is>
      </c>
      <c r="C399" t="inlineStr">
        <is>
          <t>12*1</t>
        </is>
      </c>
      <c r="D399" t="n">
        <v>12</v>
      </c>
      <c r="E399" t="inlineStr">
        <is>
          <t>山东新和盛飨食集团有限公司2020</t>
        </is>
      </c>
      <c r="F399" t="inlineStr">
        <is>
          <t>山东新和盛飨食集团有限公司2020</t>
        </is>
      </c>
      <c r="G399" t="inlineStr">
        <is>
          <t>9</t>
        </is>
      </c>
    </row>
    <row r="400">
      <c r="A400" t="inlineStr">
        <is>
          <t>Khange出口整鸡0711   12*1</t>
        </is>
      </c>
      <c r="B400" t="inlineStr">
        <is>
          <t>07235495</t>
        </is>
      </c>
      <c r="C400" t="inlineStr">
        <is>
          <t>12*1</t>
        </is>
      </c>
      <c r="D400" t="n">
        <v>12</v>
      </c>
      <c r="E400" t="inlineStr">
        <is>
          <t>山东新和盛飨食集团有限公司2020</t>
        </is>
      </c>
      <c r="F400" t="inlineStr">
        <is>
          <t>山东新和盛飨食集团有限公司2020</t>
        </is>
      </c>
      <c r="G400" t="inlineStr">
        <is>
          <t>9</t>
        </is>
      </c>
    </row>
    <row r="401">
      <c r="A401" t="inlineStr">
        <is>
          <t>Khange出口整鸡0712  12*1</t>
        </is>
      </c>
      <c r="B401" t="inlineStr">
        <is>
          <t>07235462</t>
        </is>
      </c>
      <c r="C401" t="inlineStr">
        <is>
          <t>12*1</t>
        </is>
      </c>
      <c r="D401" t="n">
        <v>12</v>
      </c>
      <c r="E401" t="inlineStr">
        <is>
          <t>山东新和盛飨食集团有限公司2020</t>
        </is>
      </c>
      <c r="F401" t="inlineStr">
        <is>
          <t>山东新和盛飨食集团有限公司2020</t>
        </is>
      </c>
      <c r="G401" t="inlineStr">
        <is>
          <t>9</t>
        </is>
      </c>
    </row>
    <row r="402">
      <c r="A402" t="inlineStr">
        <is>
          <t>Khange出口整鸡0807 12*1</t>
        </is>
      </c>
      <c r="B402" t="inlineStr">
        <is>
          <t>07235498</t>
        </is>
      </c>
      <c r="C402" t="inlineStr">
        <is>
          <t>12*1</t>
        </is>
      </c>
      <c r="D402" t="n">
        <v>12</v>
      </c>
      <c r="E402" t="inlineStr">
        <is>
          <t>山东新和盛飨食集团有限公司2020</t>
        </is>
      </c>
      <c r="F402" t="inlineStr">
        <is>
          <t>山东新和盛飨食集团有限公司2020</t>
        </is>
      </c>
      <c r="G402" t="inlineStr">
        <is>
          <t>9</t>
        </is>
      </c>
    </row>
    <row r="403">
      <c r="A403" t="inlineStr">
        <is>
          <t>Khange出口整鸡0819   12*1</t>
        </is>
      </c>
      <c r="B403" t="inlineStr">
        <is>
          <t>07235499</t>
        </is>
      </c>
      <c r="C403" t="inlineStr">
        <is>
          <t>12*1</t>
        </is>
      </c>
      <c r="D403" t="n">
        <v>12</v>
      </c>
      <c r="E403" t="inlineStr">
        <is>
          <t>山东新和盛飨食集团有限公司2020</t>
        </is>
      </c>
      <c r="F403" t="inlineStr">
        <is>
          <t>山东新和盛飨食集团有限公司2020</t>
        </is>
      </c>
      <c r="G403" t="inlineStr">
        <is>
          <t>9</t>
        </is>
      </c>
    </row>
    <row r="404">
      <c r="A404" t="inlineStr">
        <is>
          <t>Khange出口整鸡0829  12*1</t>
        </is>
      </c>
      <c r="B404" t="inlineStr">
        <is>
          <t>07235500</t>
        </is>
      </c>
      <c r="C404" t="inlineStr">
        <is>
          <t>12*1</t>
        </is>
      </c>
      <c r="D404" t="n">
        <v>12</v>
      </c>
      <c r="E404" t="inlineStr">
        <is>
          <t>山东新和盛飨食集团有限公司2020</t>
        </is>
      </c>
      <c r="F404" t="inlineStr">
        <is>
          <t>山东新和盛飨食集团有限公司2020</t>
        </is>
      </c>
      <c r="G404" t="inlineStr">
        <is>
          <t>9</t>
        </is>
      </c>
    </row>
    <row r="405">
      <c r="A405" t="inlineStr">
        <is>
          <t>Khange出口整鸡1008  12*1</t>
        </is>
      </c>
      <c r="B405" t="inlineStr">
        <is>
          <t>07235468</t>
        </is>
      </c>
      <c r="C405" t="inlineStr">
        <is>
          <t>12*1</t>
        </is>
      </c>
      <c r="D405" t="n">
        <v>12</v>
      </c>
      <c r="E405" t="inlineStr">
        <is>
          <t>山东新和盛飨食集团有限公司2020</t>
        </is>
      </c>
      <c r="F405" t="inlineStr">
        <is>
          <t>山东新和盛飨食集团有限公司2020</t>
        </is>
      </c>
      <c r="G405" t="inlineStr">
        <is>
          <t>9</t>
        </is>
      </c>
    </row>
    <row r="406">
      <c r="A406" t="inlineStr">
        <is>
          <t>Khange出口整鸡1017  12*1</t>
        </is>
      </c>
      <c r="B406" t="inlineStr">
        <is>
          <t>07235470</t>
        </is>
      </c>
      <c r="C406" t="inlineStr">
        <is>
          <t>12*1</t>
        </is>
      </c>
      <c r="D406" t="n">
        <v>12</v>
      </c>
      <c r="E406" t="inlineStr">
        <is>
          <t>山东新和盛飨食集团有限公司2020</t>
        </is>
      </c>
      <c r="F406" t="inlineStr">
        <is>
          <t>山东新和盛飨食集团有限公司2020</t>
        </is>
      </c>
      <c r="G406" t="inlineStr">
        <is>
          <t>9</t>
        </is>
      </c>
    </row>
    <row r="407">
      <c r="A407" t="inlineStr">
        <is>
          <t>Khange出口整鸡1023  12*1</t>
        </is>
      </c>
      <c r="B407" t="inlineStr">
        <is>
          <t>07235469</t>
        </is>
      </c>
      <c r="C407" t="inlineStr">
        <is>
          <t>12*1</t>
        </is>
      </c>
      <c r="D407" t="n">
        <v>12</v>
      </c>
      <c r="E407" t="inlineStr">
        <is>
          <t>山东新和盛飨食集团有限公司2020</t>
        </is>
      </c>
      <c r="F407" t="inlineStr">
        <is>
          <t>山东新和盛飨食集团有限公司2020</t>
        </is>
      </c>
      <c r="G407" t="inlineStr">
        <is>
          <t>9</t>
        </is>
      </c>
    </row>
    <row r="408">
      <c r="A408" t="inlineStr">
        <is>
          <t>Khange出口整鸡1212    12*1</t>
        </is>
      </c>
      <c r="B408" t="inlineStr">
        <is>
          <t>07235472</t>
        </is>
      </c>
      <c r="C408" t="inlineStr">
        <is>
          <t>12*1</t>
        </is>
      </c>
      <c r="D408" t="n">
        <v>12</v>
      </c>
      <c r="E408" t="inlineStr">
        <is>
          <t>山东新和盛飨食集团有限公司2020</t>
        </is>
      </c>
      <c r="F408" t="inlineStr">
        <is>
          <t>山东新和盛飨食集团有限公司2020</t>
        </is>
      </c>
      <c r="G408" t="inlineStr">
        <is>
          <t>9</t>
        </is>
      </c>
    </row>
    <row r="409">
      <c r="A409" t="inlineStr">
        <is>
          <t>Khange出口整鸡1227  12*1</t>
        </is>
      </c>
      <c r="B409" t="inlineStr">
        <is>
          <t>07235473</t>
        </is>
      </c>
      <c r="C409" t="inlineStr">
        <is>
          <t>12*1</t>
        </is>
      </c>
      <c r="D409" t="n">
        <v>12</v>
      </c>
      <c r="E409" t="inlineStr">
        <is>
          <t>山东新和盛飨食集团有限公司2020</t>
        </is>
      </c>
      <c r="F409" t="inlineStr">
        <is>
          <t>山东新和盛飨食集团有限公司2020</t>
        </is>
      </c>
      <c r="G409" t="inlineStr">
        <is>
          <t>9</t>
        </is>
      </c>
    </row>
    <row r="410">
      <c r="A410" t="inlineStr">
        <is>
          <t>Khange出口琵琶腿0126 10*1</t>
        </is>
      </c>
      <c r="B410" t="inlineStr">
        <is>
          <t>07042558</t>
        </is>
      </c>
      <c r="C410" t="inlineStr">
        <is>
          <t>10*1</t>
        </is>
      </c>
      <c r="D410" t="n">
        <v>10</v>
      </c>
      <c r="E410" t="inlineStr">
        <is>
          <t>山东新和盛飨食集团有限公司2020</t>
        </is>
      </c>
      <c r="F410" t="inlineStr">
        <is>
          <t>山东新和盛飨食集团有限公司2020</t>
        </is>
      </c>
      <c r="G410" t="inlineStr">
        <is>
          <t>9</t>
        </is>
      </c>
    </row>
    <row r="411">
      <c r="A411" t="inlineStr">
        <is>
          <t>Khange出口琵琶腿0127 10*1</t>
        </is>
      </c>
      <c r="B411" t="inlineStr">
        <is>
          <t>07042559</t>
        </is>
      </c>
      <c r="C411" t="inlineStr">
        <is>
          <t>10*1</t>
        </is>
      </c>
      <c r="D411" t="n">
        <v>10</v>
      </c>
      <c r="E411" t="inlineStr">
        <is>
          <t>山东新和盛飨食集团有限公司2020</t>
        </is>
      </c>
      <c r="F411" t="inlineStr">
        <is>
          <t>山东新和盛飨食集团有限公司2020</t>
        </is>
      </c>
      <c r="G411" t="inlineStr">
        <is>
          <t>9</t>
        </is>
      </c>
    </row>
    <row r="412">
      <c r="A412" t="inlineStr">
        <is>
          <t>Khange出口琵琶腿0406(G) 10*1</t>
        </is>
      </c>
      <c r="B412" t="inlineStr">
        <is>
          <t>07042601</t>
        </is>
      </c>
      <c r="C412" t="inlineStr">
        <is>
          <t>10*1</t>
        </is>
      </c>
      <c r="D412" t="n">
        <v>10</v>
      </c>
      <c r="E412" t="inlineStr">
        <is>
          <t>山东新和盛飨食集团有限公司2020</t>
        </is>
      </c>
      <c r="F412" t="inlineStr">
        <is>
          <t>山东新和盛飨食集团有限公司2020</t>
        </is>
      </c>
      <c r="G412" t="inlineStr">
        <is>
          <t>9</t>
        </is>
      </c>
    </row>
    <row r="413">
      <c r="A413" t="inlineStr">
        <is>
          <t>Khange出口琵琶腿0421(G) 10*1</t>
        </is>
      </c>
      <c r="B413" t="inlineStr">
        <is>
          <t>07042602</t>
        </is>
      </c>
      <c r="C413" t="inlineStr">
        <is>
          <t>10*1</t>
        </is>
      </c>
      <c r="D413" t="n">
        <v>10</v>
      </c>
      <c r="E413" t="inlineStr">
        <is>
          <t>山东新和盛飨食集团有限公司2020</t>
        </is>
      </c>
      <c r="F413" t="inlineStr">
        <is>
          <t>山东新和盛飨食集团有限公司2020</t>
        </is>
      </c>
      <c r="G413" t="inlineStr">
        <is>
          <t>9</t>
        </is>
      </c>
    </row>
    <row r="414">
      <c r="A414" t="inlineStr">
        <is>
          <t>Khange出口琵琶腿0504 （G）  10*1</t>
        </is>
      </c>
      <c r="B414" t="inlineStr">
        <is>
          <t>07370014</t>
        </is>
      </c>
      <c r="C414" t="inlineStr">
        <is>
          <t>10*1</t>
        </is>
      </c>
      <c r="D414" t="n">
        <v>10</v>
      </c>
      <c r="E414" t="inlineStr">
        <is>
          <t>山东新和盛飨食集团有限公司2020</t>
        </is>
      </c>
      <c r="F414" t="inlineStr">
        <is>
          <t>山东新和盛飨食集团有限公司2020</t>
        </is>
      </c>
      <c r="G414" t="inlineStr">
        <is>
          <t>9</t>
        </is>
      </c>
    </row>
    <row r="415">
      <c r="A415" t="inlineStr">
        <is>
          <t>Khange出口琵琶腿0505  10*1</t>
        </is>
      </c>
      <c r="B415" t="inlineStr">
        <is>
          <t>07042647</t>
        </is>
      </c>
      <c r="C415" t="inlineStr">
        <is>
          <t>10*1</t>
        </is>
      </c>
      <c r="D415" t="n">
        <v>10</v>
      </c>
      <c r="E415" t="inlineStr">
        <is>
          <t>山东新和盛飨食集团有限公司2020</t>
        </is>
      </c>
      <c r="F415" t="inlineStr">
        <is>
          <t>山东新和盛飨食集团有限公司2020</t>
        </is>
      </c>
      <c r="G415" t="inlineStr">
        <is>
          <t>9</t>
        </is>
      </c>
    </row>
    <row r="416">
      <c r="A416" t="inlineStr">
        <is>
          <t>Khange出口琵琶腿0903  10*1</t>
        </is>
      </c>
      <c r="B416" t="inlineStr">
        <is>
          <t>07042449</t>
        </is>
      </c>
      <c r="C416" t="inlineStr">
        <is>
          <t>10*1</t>
        </is>
      </c>
      <c r="D416" t="n">
        <v>10</v>
      </c>
      <c r="E416" t="inlineStr">
        <is>
          <t>山东新和盛飨食集团有限公司2020</t>
        </is>
      </c>
      <c r="F416" t="inlineStr">
        <is>
          <t>山东新和盛飨食集团有限公司2020</t>
        </is>
      </c>
      <c r="G416" t="inlineStr">
        <is>
          <t>9</t>
        </is>
      </c>
    </row>
    <row r="417">
      <c r="A417" t="inlineStr">
        <is>
          <t>Khange出口琵琶腿0903（二冷来料加工）  10*1</t>
        </is>
      </c>
      <c r="B417" t="inlineStr">
        <is>
          <t>07042450</t>
        </is>
      </c>
      <c r="C417" t="inlineStr">
        <is>
          <t>10*1</t>
        </is>
      </c>
      <c r="D417" t="n">
        <v>10</v>
      </c>
      <c r="E417" t="inlineStr">
        <is>
          <t>山东新和盛飨食集团有限公司2020</t>
        </is>
      </c>
      <c r="F417" t="inlineStr">
        <is>
          <t>山东新和盛飨食集团有限公司2020</t>
        </is>
      </c>
      <c r="G417" t="inlineStr">
        <is>
          <t>9</t>
        </is>
      </c>
    </row>
    <row r="418">
      <c r="A418" t="inlineStr">
        <is>
          <t>Khange出口琵琶腿0908  10*1</t>
        </is>
      </c>
      <c r="B418" t="inlineStr">
        <is>
          <t>07042454</t>
        </is>
      </c>
      <c r="C418" t="inlineStr">
        <is>
          <t>10*1</t>
        </is>
      </c>
      <c r="D418" t="n">
        <v>10</v>
      </c>
      <c r="E418" t="inlineStr">
        <is>
          <t>山东新和盛飨食集团有限公司2020</t>
        </is>
      </c>
      <c r="F418" t="inlineStr">
        <is>
          <t>山东新和盛飨食集团有限公司2020</t>
        </is>
      </c>
      <c r="G418" t="inlineStr">
        <is>
          <t>9</t>
        </is>
      </c>
    </row>
    <row r="419">
      <c r="A419" t="inlineStr">
        <is>
          <t>Khange出口琵琶腿0923（二冷来料加工）  10*1</t>
        </is>
      </c>
      <c r="B419" t="inlineStr">
        <is>
          <t>07042471</t>
        </is>
      </c>
      <c r="C419" t="inlineStr">
        <is>
          <t>10*1</t>
        </is>
      </c>
      <c r="D419" t="n">
        <v>10</v>
      </c>
      <c r="E419" t="inlineStr">
        <is>
          <t>山东新和盛飨食集团有限公司2020</t>
        </is>
      </c>
      <c r="F419" t="inlineStr">
        <is>
          <t>山东新和盛飨食集团有限公司2020</t>
        </is>
      </c>
      <c r="G419" t="inlineStr">
        <is>
          <t>9</t>
        </is>
      </c>
    </row>
    <row r="420">
      <c r="A420" t="inlineStr">
        <is>
          <t>Khange出口琵琶腿0924  10*1</t>
        </is>
      </c>
      <c r="B420" t="inlineStr">
        <is>
          <t>07042468</t>
        </is>
      </c>
      <c r="C420" t="inlineStr">
        <is>
          <t>10*1</t>
        </is>
      </c>
      <c r="D420" t="n">
        <v>10</v>
      </c>
      <c r="E420" t="inlineStr">
        <is>
          <t>山东新和盛飨食集团有限公司2020</t>
        </is>
      </c>
      <c r="F420" t="inlineStr">
        <is>
          <t>山东新和盛飨食集团有限公司2020</t>
        </is>
      </c>
      <c r="G420" t="inlineStr">
        <is>
          <t>9</t>
        </is>
      </c>
    </row>
    <row r="421">
      <c r="A421" t="inlineStr">
        <is>
          <t>Khange出口琵琶腿0924（二冷来料加工）  10*1</t>
        </is>
      </c>
      <c r="B421" t="inlineStr">
        <is>
          <t>07042470</t>
        </is>
      </c>
      <c r="C421" t="inlineStr">
        <is>
          <t>10*1</t>
        </is>
      </c>
      <c r="D421" t="n">
        <v>10</v>
      </c>
      <c r="E421" t="inlineStr">
        <is>
          <t>山东新和盛飨食集团有限公司2020</t>
        </is>
      </c>
      <c r="F421" t="inlineStr">
        <is>
          <t>山东新和盛飨食集团有限公司2020</t>
        </is>
      </c>
      <c r="G421" t="inlineStr">
        <is>
          <t>9</t>
        </is>
      </c>
    </row>
    <row r="422">
      <c r="A422" t="inlineStr">
        <is>
          <t>Khange出口琵琶腿1110（二冷来料加工）  10*1</t>
        </is>
      </c>
      <c r="B422" t="inlineStr">
        <is>
          <t>07042505</t>
        </is>
      </c>
      <c r="C422" t="inlineStr">
        <is>
          <t>10*1</t>
        </is>
      </c>
      <c r="D422" t="n">
        <v>10</v>
      </c>
      <c r="E422" t="inlineStr">
        <is>
          <t>山东新和盛飨食集团有限公司2020</t>
        </is>
      </c>
      <c r="F422" t="inlineStr">
        <is>
          <t>山东新和盛飨食集团有限公司2020</t>
        </is>
      </c>
      <c r="G422" t="inlineStr">
        <is>
          <t>9</t>
        </is>
      </c>
    </row>
    <row r="423">
      <c r="A423" t="inlineStr">
        <is>
          <t>Khange出口琵琶腿（0311）  10*1</t>
        </is>
      </c>
      <c r="B423" t="inlineStr">
        <is>
          <t>07042588</t>
        </is>
      </c>
      <c r="C423" t="inlineStr">
        <is>
          <t>10*1</t>
        </is>
      </c>
      <c r="D423" t="n">
        <v>10</v>
      </c>
      <c r="E423" t="inlineStr">
        <is>
          <t>山东新和盛飨食集团有限公司2020</t>
        </is>
      </c>
      <c r="F423" t="inlineStr">
        <is>
          <t>山东新和盛飨食集团有限公司2020</t>
        </is>
      </c>
      <c r="G423" t="inlineStr">
        <is>
          <t>9</t>
        </is>
      </c>
    </row>
    <row r="424">
      <c r="A424" t="inlineStr">
        <is>
          <t>Khange出口琵琶腿（0425）  10*1</t>
        </is>
      </c>
      <c r="B424" t="inlineStr">
        <is>
          <t>07042626</t>
        </is>
      </c>
      <c r="C424" t="inlineStr">
        <is>
          <t>10*1</t>
        </is>
      </c>
      <c r="D424" t="n">
        <v>10</v>
      </c>
      <c r="E424" t="inlineStr">
        <is>
          <t>山东新和盛飨食集团有限公司2020</t>
        </is>
      </c>
      <c r="F424" t="inlineStr">
        <is>
          <t>山东新和盛飨食集团有限公司2020</t>
        </is>
      </c>
      <c r="G424" t="inlineStr">
        <is>
          <t>9</t>
        </is>
      </c>
    </row>
    <row r="425">
      <c r="A425" t="inlineStr">
        <is>
          <t>Khange出口琵琶腿（0503）  10*1</t>
        </is>
      </c>
      <c r="B425" t="inlineStr">
        <is>
          <t>07042634</t>
        </is>
      </c>
      <c r="C425" t="inlineStr">
        <is>
          <t>10*1</t>
        </is>
      </c>
      <c r="D425" t="n">
        <v>10</v>
      </c>
      <c r="E425" t="inlineStr">
        <is>
          <t>山东新和盛飨食集团有限公司2020</t>
        </is>
      </c>
      <c r="F425" t="inlineStr">
        <is>
          <t>山东新和盛飨食集团有限公司2020</t>
        </is>
      </c>
      <c r="G425" t="inlineStr">
        <is>
          <t>9</t>
        </is>
      </c>
    </row>
    <row r="426">
      <c r="A426" t="inlineStr">
        <is>
          <t>Khange出口琵琶腿（0504）  10*1</t>
        </is>
      </c>
      <c r="B426" t="inlineStr">
        <is>
          <t>07042637</t>
        </is>
      </c>
      <c r="C426" t="inlineStr">
        <is>
          <t>10*1</t>
        </is>
      </c>
      <c r="D426" t="n">
        <v>10</v>
      </c>
      <c r="E426" t="inlineStr">
        <is>
          <t>山东新和盛飨食集团有限公司2020</t>
        </is>
      </c>
      <c r="F426" t="inlineStr">
        <is>
          <t>山东新和盛飨食集团有限公司2020</t>
        </is>
      </c>
      <c r="G426" t="inlineStr">
        <is>
          <t>9</t>
        </is>
      </c>
    </row>
    <row r="427">
      <c r="A427" t="inlineStr">
        <is>
          <t>Khange出口琵琶腿（0510）  10*1</t>
        </is>
      </c>
      <c r="B427" t="inlineStr">
        <is>
          <t>07042649</t>
        </is>
      </c>
      <c r="C427" t="inlineStr">
        <is>
          <t>10*1</t>
        </is>
      </c>
      <c r="D427" t="n">
        <v>10</v>
      </c>
      <c r="E427" t="inlineStr">
        <is>
          <t>山东新和盛飨食集团有限公司2020</t>
        </is>
      </c>
      <c r="F427" t="inlineStr">
        <is>
          <t>山东新和盛飨食集团有限公司2020</t>
        </is>
      </c>
      <c r="G427" t="inlineStr">
        <is>
          <t>9</t>
        </is>
      </c>
    </row>
    <row r="428">
      <c r="A428" t="inlineStr">
        <is>
          <t>Khange出口琵琶腿（0621）   10*1</t>
        </is>
      </c>
      <c r="B428" t="inlineStr">
        <is>
          <t>07042674</t>
        </is>
      </c>
      <c r="C428" t="inlineStr">
        <is>
          <t>10*1</t>
        </is>
      </c>
      <c r="D428" t="n">
        <v>10</v>
      </c>
      <c r="E428" t="inlineStr">
        <is>
          <t>山东新和盛飨食集团有限公司2020</t>
        </is>
      </c>
      <c r="F428" t="inlineStr">
        <is>
          <t>山东新和盛飨食集团有限公司2020</t>
        </is>
      </c>
      <c r="G428" t="inlineStr">
        <is>
          <t>9</t>
        </is>
      </c>
    </row>
    <row r="429">
      <c r="A429" t="inlineStr">
        <is>
          <t>Khange出口琵琶腿（0622）  10*1</t>
        </is>
      </c>
      <c r="B429" t="inlineStr">
        <is>
          <t>07042670</t>
        </is>
      </c>
      <c r="C429" t="inlineStr">
        <is>
          <t>10*1</t>
        </is>
      </c>
      <c r="D429" t="n">
        <v>10</v>
      </c>
      <c r="E429" t="inlineStr">
        <is>
          <t>山东新和盛飨食集团有限公司2020</t>
        </is>
      </c>
      <c r="F429" t="inlineStr">
        <is>
          <t>山东新和盛飨食集团有限公司2020</t>
        </is>
      </c>
      <c r="G429" t="inlineStr">
        <is>
          <t>9</t>
        </is>
      </c>
    </row>
    <row r="430">
      <c r="A430" t="inlineStr">
        <is>
          <t>Khange出口琵琶腿（0710）  10*1</t>
        </is>
      </c>
      <c r="B430" t="inlineStr">
        <is>
          <t>07042691</t>
        </is>
      </c>
      <c r="C430" t="inlineStr">
        <is>
          <t>10*1</t>
        </is>
      </c>
      <c r="D430" t="n">
        <v>10</v>
      </c>
      <c r="E430" t="inlineStr">
        <is>
          <t>山东新和盛飨食集团有限公司2020</t>
        </is>
      </c>
      <c r="F430" t="inlineStr">
        <is>
          <t>山东新和盛飨食集团有限公司2020</t>
        </is>
      </c>
      <c r="G430" t="inlineStr">
        <is>
          <t>9</t>
        </is>
      </c>
    </row>
    <row r="431">
      <c r="A431" t="inlineStr">
        <is>
          <t>Khange出口琵琶腿（0817）  10*1</t>
        </is>
      </c>
      <c r="B431" t="inlineStr">
        <is>
          <t>07042716</t>
        </is>
      </c>
      <c r="C431" t="inlineStr">
        <is>
          <t>10*1</t>
        </is>
      </c>
      <c r="D431" t="n">
        <v>10</v>
      </c>
      <c r="E431" t="inlineStr">
        <is>
          <t>山东新和盛飨食集团有限公司2020</t>
        </is>
      </c>
      <c r="F431" t="inlineStr">
        <is>
          <t>山东新和盛飨食集团有限公司2020</t>
        </is>
      </c>
      <c r="G431" t="inlineStr">
        <is>
          <t>9</t>
        </is>
      </c>
    </row>
    <row r="432">
      <c r="A432" t="inlineStr">
        <is>
          <t>Khange出口琵琶腿（0829）  10*1</t>
        </is>
      </c>
      <c r="B432" t="inlineStr">
        <is>
          <t>07042743</t>
        </is>
      </c>
      <c r="C432" t="inlineStr">
        <is>
          <t>10*1</t>
        </is>
      </c>
      <c r="D432" t="n">
        <v>10</v>
      </c>
      <c r="E432" t="inlineStr">
        <is>
          <t>山东新和盛飨食集团有限公司2020</t>
        </is>
      </c>
      <c r="F432" t="inlineStr">
        <is>
          <t>山东新和盛飨食集团有限公司2020</t>
        </is>
      </c>
      <c r="G432" t="inlineStr">
        <is>
          <t>9</t>
        </is>
      </c>
    </row>
    <row r="433">
      <c r="A433" t="inlineStr">
        <is>
          <t>Khange出口琵琶腿（1008）10*1</t>
        </is>
      </c>
      <c r="B433" t="inlineStr">
        <is>
          <t>07042489</t>
        </is>
      </c>
      <c r="C433" t="inlineStr">
        <is>
          <t>10*1</t>
        </is>
      </c>
      <c r="D433" t="n">
        <v>10</v>
      </c>
      <c r="E433" t="inlineStr">
        <is>
          <t>山东新和盛飨食集团有限公司2020</t>
        </is>
      </c>
      <c r="F433" t="inlineStr">
        <is>
          <t>山东新和盛飨食集团有限公司2020</t>
        </is>
      </c>
      <c r="G433" t="inlineStr">
        <is>
          <t>9</t>
        </is>
      </c>
    </row>
    <row r="434">
      <c r="A434" t="inlineStr">
        <is>
          <t>Khange出口琵琶腿（1008）（二冷来料加工）10*1</t>
        </is>
      </c>
      <c r="B434" t="inlineStr">
        <is>
          <t>07042488</t>
        </is>
      </c>
      <c r="C434" t="inlineStr">
        <is>
          <t>10*1</t>
        </is>
      </c>
      <c r="D434" t="n">
        <v>10</v>
      </c>
      <c r="E434" t="inlineStr">
        <is>
          <t>山东新和盛飨食集团有限公司2020</t>
        </is>
      </c>
      <c r="F434" t="inlineStr">
        <is>
          <t>山东新和盛飨食集团有限公司2020</t>
        </is>
      </c>
      <c r="G434" t="inlineStr">
        <is>
          <t>9</t>
        </is>
      </c>
    </row>
    <row r="435">
      <c r="A435" t="inlineStr">
        <is>
          <t>Khange出口琵琶腿（1017）10*1</t>
        </is>
      </c>
      <c r="B435" t="inlineStr">
        <is>
          <t>07042500</t>
        </is>
      </c>
      <c r="C435" t="inlineStr">
        <is>
          <t>10*1</t>
        </is>
      </c>
      <c r="D435" t="n">
        <v>10</v>
      </c>
      <c r="E435" t="inlineStr">
        <is>
          <t>山东新和盛飨食集团有限公司2020</t>
        </is>
      </c>
      <c r="F435" t="inlineStr">
        <is>
          <t>山东新和盛飨食集团有限公司2020</t>
        </is>
      </c>
      <c r="G435" t="inlineStr">
        <is>
          <t>9</t>
        </is>
      </c>
    </row>
    <row r="436">
      <c r="A436" t="inlineStr">
        <is>
          <t>Khange出口琵琶腿（1204） 10*1</t>
        </is>
      </c>
      <c r="B436" t="inlineStr">
        <is>
          <t>07042517</t>
        </is>
      </c>
      <c r="C436" t="inlineStr">
        <is>
          <t>10*1</t>
        </is>
      </c>
      <c r="D436" t="n">
        <v>10</v>
      </c>
      <c r="E436" t="inlineStr">
        <is>
          <t>山东新和盛飨食集团有限公司2020</t>
        </is>
      </c>
      <c r="F436" t="inlineStr">
        <is>
          <t>山东新和盛飨食集团有限公司2020</t>
        </is>
      </c>
      <c r="G436" t="inlineStr">
        <is>
          <t>9</t>
        </is>
      </c>
    </row>
    <row r="437">
      <c r="A437" t="inlineStr">
        <is>
          <t>Khange出口琵琶腿（1204）（二冷来料加工）   10*1</t>
        </is>
      </c>
      <c r="B437" t="inlineStr">
        <is>
          <t>07042518</t>
        </is>
      </c>
      <c r="C437" t="inlineStr">
        <is>
          <t>10*1</t>
        </is>
      </c>
      <c r="D437" t="n">
        <v>10</v>
      </c>
      <c r="E437" t="inlineStr">
        <is>
          <t>山东新和盛飨食集团有限公司2020</t>
        </is>
      </c>
      <c r="F437" t="inlineStr">
        <is>
          <t>山东新和盛飨食集团有限公司2020</t>
        </is>
      </c>
      <c r="G437" t="inlineStr">
        <is>
          <t>9</t>
        </is>
      </c>
    </row>
    <row r="438">
      <c r="A438" t="inlineStr">
        <is>
          <t>Khange出口琵琶腿（1205）   10*1</t>
        </is>
      </c>
      <c r="B438" t="inlineStr">
        <is>
          <t>07042519</t>
        </is>
      </c>
      <c r="C438" t="inlineStr">
        <is>
          <t>10*1</t>
        </is>
      </c>
      <c r="D438" t="n">
        <v>10</v>
      </c>
      <c r="E438" t="inlineStr">
        <is>
          <t>山东新和盛飨食集团有限公司2020</t>
        </is>
      </c>
      <c r="F438" t="inlineStr">
        <is>
          <t>山东新和盛飨食集团有限公司2020</t>
        </is>
      </c>
      <c r="G438" t="inlineStr">
        <is>
          <t>9</t>
        </is>
      </c>
    </row>
    <row r="439">
      <c r="A439" t="inlineStr">
        <is>
          <t>Khange出口琵琶腿（1222）    10*1</t>
        </is>
      </c>
      <c r="B439" t="inlineStr">
        <is>
          <t>07042536</t>
        </is>
      </c>
      <c r="C439" t="inlineStr">
        <is>
          <t>10*1</t>
        </is>
      </c>
      <c r="D439" t="n">
        <v>10</v>
      </c>
      <c r="E439" t="inlineStr">
        <is>
          <t>山东新和盛飨食集团有限公司2020</t>
        </is>
      </c>
      <c r="F439" t="inlineStr">
        <is>
          <t>山东新和盛飨食集团有限公司2020</t>
        </is>
      </c>
      <c r="G439" t="inlineStr">
        <is>
          <t>9</t>
        </is>
      </c>
    </row>
    <row r="440">
      <c r="A440" t="inlineStr">
        <is>
          <t>Khange出口琵琶腿（1223）   10*1</t>
        </is>
      </c>
      <c r="B440" t="inlineStr">
        <is>
          <t>07042539</t>
        </is>
      </c>
      <c r="C440" t="inlineStr">
        <is>
          <t>10*1</t>
        </is>
      </c>
      <c r="D440" t="n">
        <v>10</v>
      </c>
      <c r="E440" t="inlineStr">
        <is>
          <t>山东新和盛飨食集团有限公司2020</t>
        </is>
      </c>
      <c r="F440" t="inlineStr">
        <is>
          <t>山东新和盛飨食集团有限公司2020</t>
        </is>
      </c>
      <c r="G440" t="inlineStr">
        <is>
          <t>9</t>
        </is>
      </c>
    </row>
    <row r="441">
      <c r="A441" t="inlineStr">
        <is>
          <t>Khange出口琵琶腿（G）（0405）    10*1</t>
        </is>
      </c>
      <c r="B441" t="inlineStr">
        <is>
          <t>07370012</t>
        </is>
      </c>
      <c r="C441" t="inlineStr">
        <is>
          <t>10*1</t>
        </is>
      </c>
      <c r="D441" t="n">
        <v>10</v>
      </c>
      <c r="E441" t="inlineStr">
        <is>
          <t>山东新和盛飨食集团有限公司2020</t>
        </is>
      </c>
      <c r="F441" t="inlineStr">
        <is>
          <t>山东新和盛飨食集团有限公司2020</t>
        </is>
      </c>
      <c r="G441" t="inlineStr">
        <is>
          <t>9</t>
        </is>
      </c>
    </row>
    <row r="442">
      <c r="A442" t="inlineStr">
        <is>
          <t>Khos出口带皮腿肉0819  2*6</t>
        </is>
      </c>
      <c r="B442" t="inlineStr">
        <is>
          <t>07042721</t>
        </is>
      </c>
      <c r="C442" t="inlineStr">
        <is>
          <t>2*6</t>
        </is>
      </c>
      <c r="D442" t="n">
        <v>12</v>
      </c>
      <c r="E442" t="inlineStr">
        <is>
          <t>山东新和盛飨食集团有限公司2020</t>
        </is>
      </c>
      <c r="F442" t="inlineStr">
        <is>
          <t>山东新和盛飨食集团有限公司2020</t>
        </is>
      </c>
      <c r="G442" t="inlineStr">
        <is>
          <t>9</t>
        </is>
      </c>
    </row>
    <row r="443">
      <c r="A443" t="inlineStr">
        <is>
          <t>LEET出口琵琶腿0921 （二冷来料加工） 10*1</t>
        </is>
      </c>
      <c r="B443" t="inlineStr">
        <is>
          <t>07042462</t>
        </is>
      </c>
      <c r="C443" t="inlineStr">
        <is>
          <t>10*1</t>
        </is>
      </c>
      <c r="D443" t="n">
        <v>10</v>
      </c>
      <c r="E443" t="inlineStr">
        <is>
          <t>山东新和盛飨食集团有限公司2020</t>
        </is>
      </c>
      <c r="F443" t="inlineStr">
        <is>
          <t>山东新和盛飨食集团有限公司2020</t>
        </is>
      </c>
      <c r="G443" t="inlineStr">
        <is>
          <t>9</t>
        </is>
      </c>
    </row>
    <row r="444">
      <c r="A444" t="inlineStr">
        <is>
          <t>Leet出口去皮大胸（1022）2*6</t>
        </is>
      </c>
      <c r="B444" t="inlineStr">
        <is>
          <t>07036051</t>
        </is>
      </c>
      <c r="C444" t="inlineStr">
        <is>
          <t>2*6</t>
        </is>
      </c>
      <c r="D444" t="n">
        <v>12</v>
      </c>
      <c r="E444" t="inlineStr">
        <is>
          <t>山东新和盛飨食集团有限公司2020</t>
        </is>
      </c>
      <c r="F444" t="inlineStr">
        <is>
          <t>山东新和盛飨食集团有限公司2020</t>
        </is>
      </c>
      <c r="G444" t="inlineStr"/>
    </row>
    <row r="445">
      <c r="A445" t="inlineStr">
        <is>
          <t>MFL出口去皮大胸（0801）2*6</t>
        </is>
      </c>
      <c r="B445" t="inlineStr">
        <is>
          <t>07036173</t>
        </is>
      </c>
      <c r="C445" t="inlineStr">
        <is>
          <t>2*6</t>
        </is>
      </c>
      <c r="D445" t="n">
        <v>12</v>
      </c>
      <c r="E445" t="inlineStr">
        <is>
          <t>山东新和盛飨食集团有限公司2020</t>
        </is>
      </c>
      <c r="F445" t="inlineStr">
        <is>
          <t>山东新和盛飨食集团有限公司2020</t>
        </is>
      </c>
      <c r="G445" t="inlineStr">
        <is>
          <t>9</t>
        </is>
      </c>
    </row>
    <row r="446">
      <c r="A446" t="inlineStr">
        <is>
          <t>MFL出口大翅根0801  1*10</t>
        </is>
      </c>
      <c r="B446" t="inlineStr">
        <is>
          <t>07061558</t>
        </is>
      </c>
      <c r="C446" t="inlineStr">
        <is>
          <t>1*10</t>
        </is>
      </c>
      <c r="D446" t="n">
        <v>10</v>
      </c>
      <c r="E446" t="inlineStr">
        <is>
          <t>山东新和盛飨食集团有限公司2020</t>
        </is>
      </c>
      <c r="F446" t="inlineStr">
        <is>
          <t>山东新和盛飨食集团有限公司2020</t>
        </is>
      </c>
      <c r="G446" t="inlineStr">
        <is>
          <t>9</t>
        </is>
      </c>
    </row>
    <row r="447">
      <c r="A447" t="inlineStr">
        <is>
          <t>MFL出口带皮腿肉（0801）2*6</t>
        </is>
      </c>
      <c r="B447" t="inlineStr">
        <is>
          <t>07042707</t>
        </is>
      </c>
      <c r="C447" t="inlineStr">
        <is>
          <t>2*6</t>
        </is>
      </c>
      <c r="D447" t="n">
        <v>12</v>
      </c>
      <c r="E447" t="inlineStr">
        <is>
          <t>山东新和盛飨食集团有限公司2020</t>
        </is>
      </c>
      <c r="F447" t="inlineStr">
        <is>
          <t>山东新和盛飨食集团有限公司2020</t>
        </is>
      </c>
      <c r="G447" t="inlineStr">
        <is>
          <t>9</t>
        </is>
      </c>
    </row>
    <row r="448">
      <c r="A448" t="inlineStr">
        <is>
          <t>MFL出口琵琶腿（0801）  10*1</t>
        </is>
      </c>
      <c r="B448" t="inlineStr">
        <is>
          <t>07042706</t>
        </is>
      </c>
      <c r="C448" t="inlineStr">
        <is>
          <t>10*1</t>
        </is>
      </c>
      <c r="D448" t="n">
        <v>10</v>
      </c>
      <c r="E448" t="inlineStr">
        <is>
          <t>山东新和盛飨食集团有限公司2020</t>
        </is>
      </c>
      <c r="F448" t="inlineStr">
        <is>
          <t>山东新和盛飨食集团有限公司2020</t>
        </is>
      </c>
      <c r="G448" t="inlineStr">
        <is>
          <t>9</t>
        </is>
      </c>
    </row>
    <row r="449">
      <c r="A449" t="inlineStr">
        <is>
          <t>MS油炸下腿 （双日） 1.35*10</t>
        </is>
      </c>
      <c r="B449" t="inlineStr">
        <is>
          <t>09027948</t>
        </is>
      </c>
      <c r="C449" t="inlineStr">
        <is>
          <t>1.35*10</t>
        </is>
      </c>
      <c r="D449" t="n">
        <v>13.5</v>
      </c>
      <c r="E449" t="inlineStr">
        <is>
          <t>山东新和盛飨食集团有限公司2020</t>
        </is>
      </c>
      <c r="F449" t="inlineStr">
        <is>
          <t>山东新和盛飨食集团有限公司2020</t>
        </is>
      </c>
      <c r="G449" t="inlineStr">
        <is>
          <t>13</t>
        </is>
      </c>
    </row>
    <row r="450">
      <c r="A450" t="inlineStr">
        <is>
          <t>Natural出口带皮腿肉0905  2*6</t>
        </is>
      </c>
      <c r="B450" t="inlineStr">
        <is>
          <t>07042734</t>
        </is>
      </c>
      <c r="C450" t="inlineStr">
        <is>
          <t>2*6</t>
        </is>
      </c>
      <c r="D450" t="n">
        <v>12</v>
      </c>
      <c r="E450" t="inlineStr">
        <is>
          <t>山东新和盛飨食集团有限公司2020</t>
        </is>
      </c>
      <c r="F450" t="inlineStr">
        <is>
          <t>山东新和盛飨食集团有限公司2020</t>
        </is>
      </c>
      <c r="G450" t="inlineStr">
        <is>
          <t>9</t>
        </is>
      </c>
    </row>
    <row r="451">
      <c r="A451" t="inlineStr">
        <is>
          <t>PEAK出口琵琶腿1111（二冷来料加工）   10*1</t>
        </is>
      </c>
      <c r="B451" t="inlineStr">
        <is>
          <t>07042512</t>
        </is>
      </c>
      <c r="C451" t="inlineStr">
        <is>
          <t>10*1</t>
        </is>
      </c>
      <c r="D451" t="n">
        <v>10</v>
      </c>
      <c r="E451" t="inlineStr">
        <is>
          <t>山东新和盛飨食集团有限公司2020</t>
        </is>
      </c>
      <c r="F451" t="inlineStr">
        <is>
          <t>山东新和盛飨食集团有限公司2020</t>
        </is>
      </c>
      <c r="G451" t="inlineStr">
        <is>
          <t>9</t>
        </is>
      </c>
    </row>
    <row r="452">
      <c r="A452" t="inlineStr">
        <is>
          <t>PEAK出口琵琶腿（0305） 10*1</t>
        </is>
      </c>
      <c r="B452" t="inlineStr">
        <is>
          <t>07042589</t>
        </is>
      </c>
      <c r="C452" t="inlineStr">
        <is>
          <t>10*1</t>
        </is>
      </c>
      <c r="D452" t="n">
        <v>10</v>
      </c>
      <c r="E452" t="inlineStr">
        <is>
          <t>山东新和盛飨食集团有限公司2020</t>
        </is>
      </c>
      <c r="F452" t="inlineStr">
        <is>
          <t>山东新和盛飨食集团有限公司2020</t>
        </is>
      </c>
      <c r="G452" t="inlineStr">
        <is>
          <t>9</t>
        </is>
      </c>
    </row>
    <row r="453">
      <c r="A453" t="inlineStr">
        <is>
          <t>PEAK出口琵琶腿（0305）（二冷来料加工）10*1</t>
        </is>
      </c>
      <c r="B453" t="inlineStr">
        <is>
          <t>07042591</t>
        </is>
      </c>
      <c r="C453" t="inlineStr">
        <is>
          <t>10*1</t>
        </is>
      </c>
      <c r="D453" t="n">
        <v>10</v>
      </c>
      <c r="E453" t="inlineStr">
        <is>
          <t>山东新和盛飨食集团有限公司2020</t>
        </is>
      </c>
      <c r="F453" t="inlineStr">
        <is>
          <t>山东新和盛飨食集团有限公司2020</t>
        </is>
      </c>
      <c r="G453" t="inlineStr">
        <is>
          <t>9</t>
        </is>
      </c>
    </row>
    <row r="454">
      <c r="A454" t="inlineStr">
        <is>
          <t>PEAK出口琵琶腿（0707）  10*1</t>
        </is>
      </c>
      <c r="B454" t="inlineStr">
        <is>
          <t>07042694</t>
        </is>
      </c>
      <c r="C454" t="inlineStr">
        <is>
          <t>10*1</t>
        </is>
      </c>
      <c r="D454" t="n">
        <v>10</v>
      </c>
      <c r="E454" t="inlineStr">
        <is>
          <t>山东新和盛飨食集团有限公司2020</t>
        </is>
      </c>
      <c r="F454" t="inlineStr">
        <is>
          <t>山东新和盛飨食集团有限公司2020</t>
        </is>
      </c>
      <c r="G454" t="inlineStr">
        <is>
          <t>9</t>
        </is>
      </c>
    </row>
    <row r="455">
      <c r="A455" t="inlineStr">
        <is>
          <t>PE白袋   410*320</t>
        </is>
      </c>
      <c r="B455" t="inlineStr">
        <is>
          <t>03184048</t>
        </is>
      </c>
      <c r="C455" t="inlineStr">
        <is>
          <t>410*320</t>
        </is>
      </c>
      <c r="D455" t="n">
        <v>131200</v>
      </c>
      <c r="E455" t="inlineStr">
        <is>
          <t>辽宁圣源食品有限公司2020 / 锦州新和盛食品有限公司2020</t>
        </is>
      </c>
      <c r="F455" t="inlineStr">
        <is>
          <t>多厂</t>
        </is>
      </c>
      <c r="G455" t="inlineStr">
        <is>
          <t>13</t>
        </is>
      </c>
    </row>
    <row r="456">
      <c r="A456" t="inlineStr">
        <is>
          <t>PE白袋450*350*7</t>
        </is>
      </c>
      <c r="B456" t="inlineStr">
        <is>
          <t>031910004</t>
        </is>
      </c>
      <c r="C456" t="inlineStr">
        <is>
          <t>450*350*7</t>
        </is>
      </c>
      <c r="D456" t="n">
        <v>1102500</v>
      </c>
      <c r="E456" t="inlineStr">
        <is>
          <t>辽宁圣源食品有限公司2020 / 锦州新和盛食品有限公司2020</t>
        </is>
      </c>
      <c r="F456" t="inlineStr">
        <is>
          <t>多厂</t>
        </is>
      </c>
      <c r="G456" t="inlineStr">
        <is>
          <t>13</t>
        </is>
      </c>
    </row>
    <row r="457">
      <c r="A457" t="inlineStr">
        <is>
          <t>Peak出口琵琶腿0423 10*1</t>
        </is>
      </c>
      <c r="B457" t="inlineStr">
        <is>
          <t>07042609</t>
        </is>
      </c>
      <c r="C457" t="inlineStr">
        <is>
          <t>10*1</t>
        </is>
      </c>
      <c r="D457" t="n">
        <v>10</v>
      </c>
      <c r="E457" t="inlineStr">
        <is>
          <t>山东新和盛飨食集团有限公司2020</t>
        </is>
      </c>
      <c r="F457" t="inlineStr">
        <is>
          <t>山东新和盛飨食集团有限公司2020</t>
        </is>
      </c>
      <c r="G457" t="inlineStr">
        <is>
          <t>9</t>
        </is>
      </c>
    </row>
    <row r="458">
      <c r="A458" t="inlineStr">
        <is>
          <t>Peak出口琵琶腿（0513）   10*1</t>
        </is>
      </c>
      <c r="B458" t="inlineStr">
        <is>
          <t>07042648</t>
        </is>
      </c>
      <c r="C458" t="inlineStr">
        <is>
          <t>10*1</t>
        </is>
      </c>
      <c r="D458" t="n">
        <v>10</v>
      </c>
      <c r="E458" t="inlineStr">
        <is>
          <t>山东新和盛飨食集团有限公司2020</t>
        </is>
      </c>
      <c r="F458" t="inlineStr">
        <is>
          <t>山东新和盛飨食集团有限公司2020</t>
        </is>
      </c>
      <c r="G458" t="inlineStr">
        <is>
          <t>9</t>
        </is>
      </c>
    </row>
    <row r="459">
      <c r="A459" t="inlineStr">
        <is>
          <t>Peak出口琵琶腿（0910）10*1</t>
        </is>
      </c>
      <c r="B459" t="inlineStr">
        <is>
          <t>07042740</t>
        </is>
      </c>
      <c r="C459" t="inlineStr">
        <is>
          <t>10*1</t>
        </is>
      </c>
      <c r="D459" t="n">
        <v>10</v>
      </c>
      <c r="E459" t="inlineStr">
        <is>
          <t>山东新和盛飨食集团有限公司2020</t>
        </is>
      </c>
      <c r="F459" t="inlineStr">
        <is>
          <t>山东新和盛飨食集团有限公司2020</t>
        </is>
      </c>
      <c r="G459" t="inlineStr">
        <is>
          <t>9</t>
        </is>
      </c>
    </row>
    <row r="460">
      <c r="A460" t="inlineStr">
        <is>
          <t>Peak出口琵琶腿（1208）   10*1</t>
        </is>
      </c>
      <c r="B460" t="inlineStr">
        <is>
          <t>07042528</t>
        </is>
      </c>
      <c r="C460" t="inlineStr">
        <is>
          <t>10*1</t>
        </is>
      </c>
      <c r="D460" t="n">
        <v>10</v>
      </c>
      <c r="E460" t="inlineStr">
        <is>
          <t>山东新和盛飨食集团有限公司2020</t>
        </is>
      </c>
      <c r="F460" t="inlineStr">
        <is>
          <t>山东新和盛飨食集团有限公司2020</t>
        </is>
      </c>
      <c r="G460" t="inlineStr">
        <is>
          <t>9</t>
        </is>
      </c>
    </row>
    <row r="461">
      <c r="A461" t="inlineStr">
        <is>
          <t>Peak出口琵琶腿（1208） (二冷来料加工)  10*1</t>
        </is>
      </c>
      <c r="B461" t="inlineStr">
        <is>
          <t>07042532</t>
        </is>
      </c>
      <c r="C461" t="inlineStr">
        <is>
          <t>10*1</t>
        </is>
      </c>
      <c r="D461" t="n">
        <v>10</v>
      </c>
      <c r="E461" t="inlineStr">
        <is>
          <t>山东新和盛飨食集团有限公司2020</t>
        </is>
      </c>
      <c r="F461" t="inlineStr">
        <is>
          <t>山东新和盛飨食集团有限公司2020</t>
        </is>
      </c>
      <c r="G461" t="inlineStr">
        <is>
          <t>9</t>
        </is>
      </c>
    </row>
    <row r="462">
      <c r="A462" t="inlineStr">
        <is>
          <t>Pikin出口大翅根（0912）1*10</t>
        </is>
      </c>
      <c r="B462" t="inlineStr">
        <is>
          <t>07061570</t>
        </is>
      </c>
      <c r="C462" t="inlineStr">
        <is>
          <t>1*10</t>
        </is>
      </c>
      <c r="D462" t="n">
        <v>10</v>
      </c>
      <c r="E462" t="inlineStr">
        <is>
          <t>山东新和盛飨食集团有限公司2020</t>
        </is>
      </c>
      <c r="F462" t="inlineStr">
        <is>
          <t>山东新和盛飨食集团有限公司2020</t>
        </is>
      </c>
      <c r="G462" t="inlineStr">
        <is>
          <t>9</t>
        </is>
      </c>
    </row>
    <row r="463">
      <c r="A463" t="inlineStr">
        <is>
          <t>Pikin出口大胸0912   2*6</t>
        </is>
      </c>
      <c r="B463" t="inlineStr">
        <is>
          <t>07036188</t>
        </is>
      </c>
      <c r="C463" t="inlineStr">
        <is>
          <t>2*6</t>
        </is>
      </c>
      <c r="D463" t="n">
        <v>12</v>
      </c>
      <c r="E463" t="inlineStr">
        <is>
          <t>山东新和盛飨食集团有限公司2020</t>
        </is>
      </c>
      <c r="F463" t="inlineStr">
        <is>
          <t>山东新和盛飨食集团有限公司2020</t>
        </is>
      </c>
      <c r="G463" t="inlineStr"/>
    </row>
    <row r="464">
      <c r="A464" t="inlineStr">
        <is>
          <t>Pikin出口带皮腿肉0912   2*6</t>
        </is>
      </c>
      <c r="B464" t="inlineStr">
        <is>
          <t>07042745</t>
        </is>
      </c>
      <c r="C464" t="inlineStr">
        <is>
          <t>2*6</t>
        </is>
      </c>
      <c r="D464" t="n">
        <v>12</v>
      </c>
      <c r="E464" t="inlineStr">
        <is>
          <t>山东新和盛飨食集团有限公司2020</t>
        </is>
      </c>
      <c r="F464" t="inlineStr">
        <is>
          <t>山东新和盛飨食集团有限公司2020</t>
        </is>
      </c>
      <c r="G464" t="inlineStr"/>
    </row>
    <row r="465">
      <c r="A465" t="inlineStr">
        <is>
          <t>Pikin出口琵琶腿（0912）10*1</t>
        </is>
      </c>
      <c r="B465" t="inlineStr">
        <is>
          <t>07042739</t>
        </is>
      </c>
      <c r="C465" t="inlineStr">
        <is>
          <t>10*1</t>
        </is>
      </c>
      <c r="D465" t="n">
        <v>10</v>
      </c>
      <c r="E465" t="inlineStr">
        <is>
          <t>山东新和盛飨食集团有限公司2020</t>
        </is>
      </c>
      <c r="F465" t="inlineStr">
        <is>
          <t>山东新和盛飨食集团有限公司2020</t>
        </is>
      </c>
      <c r="G465" t="inlineStr">
        <is>
          <t>9</t>
        </is>
      </c>
    </row>
    <row r="466">
      <c r="A466" t="inlineStr">
        <is>
          <t>Rife出口全腿 15*1 0406</t>
        </is>
      </c>
      <c r="B466" t="inlineStr">
        <is>
          <t>07042594</t>
        </is>
      </c>
      <c r="C466" t="inlineStr">
        <is>
          <t>15*1</t>
        </is>
      </c>
      <c r="D466" t="n">
        <v>15</v>
      </c>
      <c r="E466" t="inlineStr">
        <is>
          <t>山东新和盛飨食集团有限公司2020</t>
        </is>
      </c>
      <c r="F466" t="inlineStr">
        <is>
          <t>山东新和盛飨食集团有限公司2020</t>
        </is>
      </c>
      <c r="G466" t="inlineStr">
        <is>
          <t>9</t>
        </is>
      </c>
    </row>
    <row r="467">
      <c r="A467" t="inlineStr">
        <is>
          <t>Rife出口全腿0502  15*1</t>
        </is>
      </c>
      <c r="B467" t="inlineStr">
        <is>
          <t>07042642</t>
        </is>
      </c>
      <c r="C467" t="inlineStr">
        <is>
          <t>15*1</t>
        </is>
      </c>
      <c r="D467" t="n">
        <v>15</v>
      </c>
      <c r="E467" t="inlineStr">
        <is>
          <t>山东新和盛飨食集团有限公司2020</t>
        </is>
      </c>
      <c r="F467" t="inlineStr">
        <is>
          <t>山东新和盛飨食集团有限公司2020</t>
        </is>
      </c>
      <c r="G467" t="inlineStr">
        <is>
          <t>9</t>
        </is>
      </c>
    </row>
    <row r="468">
      <c r="A468" t="inlineStr">
        <is>
          <t>Rife出口全腿0922  15*1</t>
        </is>
      </c>
      <c r="B468" t="inlineStr">
        <is>
          <t>07042459</t>
        </is>
      </c>
      <c r="C468" t="inlineStr">
        <is>
          <t>15*1</t>
        </is>
      </c>
      <c r="D468" t="n">
        <v>15</v>
      </c>
      <c r="E468" t="inlineStr">
        <is>
          <t>山东新和盛飨食集团有限公司2020</t>
        </is>
      </c>
      <c r="F468" t="inlineStr">
        <is>
          <t>山东新和盛飨食集团有限公司2020</t>
        </is>
      </c>
      <c r="G468" t="inlineStr">
        <is>
          <t>9</t>
        </is>
      </c>
    </row>
    <row r="469">
      <c r="A469" t="inlineStr">
        <is>
          <t>Rife出口全腿1025  15*1</t>
        </is>
      </c>
      <c r="B469" t="inlineStr">
        <is>
          <t>07042498</t>
        </is>
      </c>
      <c r="C469" t="inlineStr">
        <is>
          <t>15*1</t>
        </is>
      </c>
      <c r="D469" t="n">
        <v>15</v>
      </c>
      <c r="E469" t="inlineStr">
        <is>
          <t>山东新和盛飨食集团有限公司2020</t>
        </is>
      </c>
      <c r="F469" t="inlineStr">
        <is>
          <t>山东新和盛飨食集团有限公司2020</t>
        </is>
      </c>
      <c r="G469" t="inlineStr">
        <is>
          <t>9</t>
        </is>
      </c>
    </row>
    <row r="470">
      <c r="A470" t="inlineStr">
        <is>
          <t>Rife出口全腿1111  15*1</t>
        </is>
      </c>
      <c r="B470" t="inlineStr">
        <is>
          <t>07042501</t>
        </is>
      </c>
      <c r="C470" t="inlineStr">
        <is>
          <t>15*1</t>
        </is>
      </c>
      <c r="D470" t="n">
        <v>15</v>
      </c>
      <c r="E470" t="inlineStr">
        <is>
          <t>山东新和盛飨食集团有限公司2020</t>
        </is>
      </c>
      <c r="F470" t="inlineStr">
        <is>
          <t>山东新和盛飨食集团有限公司2020</t>
        </is>
      </c>
      <c r="G470" t="inlineStr">
        <is>
          <t>9</t>
        </is>
      </c>
    </row>
    <row r="471">
      <c r="A471" t="inlineStr">
        <is>
          <t>Rife出口全腿15*1 0310</t>
        </is>
      </c>
      <c r="B471" t="inlineStr">
        <is>
          <t>07042575</t>
        </is>
      </c>
      <c r="C471" t="inlineStr">
        <is>
          <t>15*1</t>
        </is>
      </c>
      <c r="D471" t="n">
        <v>15</v>
      </c>
      <c r="E471" t="inlineStr">
        <is>
          <t>山东新和盛飨食集团有限公司2020</t>
        </is>
      </c>
      <c r="F471" t="inlineStr">
        <is>
          <t>山东新和盛飨食集团有限公司2020</t>
        </is>
      </c>
      <c r="G471" t="inlineStr">
        <is>
          <t>9</t>
        </is>
      </c>
    </row>
    <row r="472">
      <c r="A472" t="inlineStr">
        <is>
          <t>Rife出口去皮大胸0422  2*6</t>
        </is>
      </c>
      <c r="B472" t="inlineStr">
        <is>
          <t>07036126</t>
        </is>
      </c>
      <c r="C472" t="inlineStr">
        <is>
          <t>2*6</t>
        </is>
      </c>
      <c r="D472" t="n">
        <v>12</v>
      </c>
      <c r="E472" t="inlineStr">
        <is>
          <t>山东新和盛飨食集团有限公司2020</t>
        </is>
      </c>
      <c r="F472" t="inlineStr">
        <is>
          <t>山东新和盛飨食集团有限公司2020</t>
        </is>
      </c>
      <c r="G472" t="inlineStr">
        <is>
          <t>9</t>
        </is>
      </c>
    </row>
    <row r="473">
      <c r="A473" t="inlineStr">
        <is>
          <t>Rife出口去皮大胸（0202）2*6</t>
        </is>
      </c>
      <c r="B473" t="inlineStr">
        <is>
          <t>07036098</t>
        </is>
      </c>
      <c r="C473" t="inlineStr">
        <is>
          <t>2*6</t>
        </is>
      </c>
      <c r="D473" t="n">
        <v>12</v>
      </c>
      <c r="E473" t="inlineStr">
        <is>
          <t>山东新和盛飨食集团有限公司2020</t>
        </is>
      </c>
      <c r="F473" t="inlineStr">
        <is>
          <t>山东新和盛飨食集团有限公司2020</t>
        </is>
      </c>
      <c r="G473" t="inlineStr">
        <is>
          <t>9</t>
        </is>
      </c>
    </row>
    <row r="474">
      <c r="A474" t="inlineStr">
        <is>
          <t>Rife出口去皮大胸（0707）2*6</t>
        </is>
      </c>
      <c r="B474" t="inlineStr">
        <is>
          <t>07036171</t>
        </is>
      </c>
      <c r="C474" t="inlineStr">
        <is>
          <t>2*6</t>
        </is>
      </c>
      <c r="D474" t="n">
        <v>12</v>
      </c>
      <c r="E474" t="inlineStr">
        <is>
          <t>山东新和盛飨食集团有限公司2020</t>
        </is>
      </c>
      <c r="F474" t="inlineStr">
        <is>
          <t>山东新和盛飨食集团有限公司2020</t>
        </is>
      </c>
      <c r="G474" t="inlineStr">
        <is>
          <t>9</t>
        </is>
      </c>
    </row>
    <row r="475">
      <c r="A475" t="inlineStr">
        <is>
          <t>Rife出口去皮大胸（1023） 2*6</t>
        </is>
      </c>
      <c r="B475" t="inlineStr">
        <is>
          <t>07036048</t>
        </is>
      </c>
      <c r="C475" t="inlineStr">
        <is>
          <t>2*6</t>
        </is>
      </c>
      <c r="D475" t="n">
        <v>12</v>
      </c>
      <c r="E475" t="inlineStr">
        <is>
          <t>山东新和盛飨食集团有限公司2020</t>
        </is>
      </c>
      <c r="F475" t="inlineStr">
        <is>
          <t>山东新和盛飨食集团有限公司2020</t>
        </is>
      </c>
      <c r="G475" t="inlineStr">
        <is>
          <t>9</t>
        </is>
      </c>
    </row>
    <row r="476">
      <c r="A476" t="inlineStr">
        <is>
          <t>Rife出口去皮大胸（1204）2*6</t>
        </is>
      </c>
      <c r="B476" t="inlineStr">
        <is>
          <t>07036062</t>
        </is>
      </c>
      <c r="C476" t="inlineStr">
        <is>
          <t>2*6</t>
        </is>
      </c>
      <c r="D476" t="n">
        <v>12</v>
      </c>
      <c r="E476" t="inlineStr">
        <is>
          <t>山东新和盛飨食集团有限公司2020</t>
        </is>
      </c>
      <c r="F476" t="inlineStr">
        <is>
          <t>山东新和盛飨食集团有限公司2020</t>
        </is>
      </c>
      <c r="G476" t="inlineStr">
        <is>
          <t>9</t>
        </is>
      </c>
    </row>
    <row r="477">
      <c r="A477" t="inlineStr">
        <is>
          <t>Rife出口大翅根 1111（二冷来料加工） 1*10</t>
        </is>
      </c>
      <c r="B477" t="inlineStr">
        <is>
          <t>07061462</t>
        </is>
      </c>
      <c r="C477" t="inlineStr">
        <is>
          <t>1*10</t>
        </is>
      </c>
      <c r="D477" t="n">
        <v>10</v>
      </c>
      <c r="E477" t="inlineStr">
        <is>
          <t>山东新和盛飨食集团有限公司2020</t>
        </is>
      </c>
      <c r="F477" t="inlineStr">
        <is>
          <t>山东新和盛飨食集团有限公司2020</t>
        </is>
      </c>
      <c r="G477" t="inlineStr">
        <is>
          <t>9</t>
        </is>
      </c>
    </row>
    <row r="478">
      <c r="A478" t="inlineStr">
        <is>
          <t>Rife出口大翅根0310（二冷来料加工）  1*10</t>
        </is>
      </c>
      <c r="B478" t="inlineStr">
        <is>
          <t>07360018</t>
        </is>
      </c>
      <c r="C478" t="inlineStr">
        <is>
          <t>1*10</t>
        </is>
      </c>
      <c r="D478" t="n">
        <v>10</v>
      </c>
      <c r="E478" t="inlineStr">
        <is>
          <t>山东新和盛飨食集团有限公司2020</t>
        </is>
      </c>
      <c r="F478" t="inlineStr">
        <is>
          <t>山东新和盛飨食集团有限公司2020</t>
        </is>
      </c>
      <c r="G478" t="inlineStr">
        <is>
          <t>9</t>
        </is>
      </c>
    </row>
    <row r="479">
      <c r="A479" t="inlineStr">
        <is>
          <t>Rife出口大翅根0311（二冷来料加工）  1*10</t>
        </is>
      </c>
      <c r="B479" t="inlineStr">
        <is>
          <t>07360019</t>
        </is>
      </c>
      <c r="C479" t="inlineStr">
        <is>
          <t>1*10</t>
        </is>
      </c>
      <c r="D479" t="n">
        <v>10</v>
      </c>
      <c r="E479" t="inlineStr">
        <is>
          <t>山东新和盛飨食集团有限公司2020</t>
        </is>
      </c>
      <c r="F479" t="inlineStr">
        <is>
          <t>山东新和盛飨食集团有限公司2020</t>
        </is>
      </c>
      <c r="G479" t="inlineStr">
        <is>
          <t>9</t>
        </is>
      </c>
    </row>
    <row r="480">
      <c r="A480" t="inlineStr">
        <is>
          <t>Rife出口大翅根0413(G) 1*10</t>
        </is>
      </c>
      <c r="B480" t="inlineStr">
        <is>
          <t>07061529</t>
        </is>
      </c>
      <c r="C480" t="inlineStr">
        <is>
          <t>1*10</t>
        </is>
      </c>
      <c r="D480" t="n">
        <v>10</v>
      </c>
      <c r="E480" t="inlineStr">
        <is>
          <t>山东新和盛飨食集团有限公司2020</t>
        </is>
      </c>
      <c r="F480" t="inlineStr">
        <is>
          <t>山东新和盛飨食集团有限公司2020</t>
        </is>
      </c>
      <c r="G480" t="inlineStr">
        <is>
          <t>9</t>
        </is>
      </c>
    </row>
    <row r="481">
      <c r="A481" t="inlineStr">
        <is>
          <t>Rife出口大翅根0414 1*10</t>
        </is>
      </c>
      <c r="B481" t="inlineStr">
        <is>
          <t>07061528</t>
        </is>
      </c>
      <c r="C481" t="inlineStr">
        <is>
          <t>1*10</t>
        </is>
      </c>
      <c r="D481" t="n">
        <v>10</v>
      </c>
      <c r="E481" t="inlineStr">
        <is>
          <t>山东新和盛飨食集团有限公司2020</t>
        </is>
      </c>
      <c r="F481" t="inlineStr">
        <is>
          <t>山东新和盛飨食集团有限公司2020</t>
        </is>
      </c>
      <c r="G481" t="inlineStr">
        <is>
          <t>9</t>
        </is>
      </c>
    </row>
    <row r="482">
      <c r="A482" t="inlineStr">
        <is>
          <t>Rife出口大翅根0414（G） 1* 10</t>
        </is>
      </c>
      <c r="B482" t="inlineStr">
        <is>
          <t>07061527</t>
        </is>
      </c>
      <c r="C482" t="inlineStr">
        <is>
          <t>1*10</t>
        </is>
      </c>
      <c r="D482" t="n">
        <v>10</v>
      </c>
      <c r="E482" t="inlineStr">
        <is>
          <t>山东新和盛飨食集团有限公司2020</t>
        </is>
      </c>
      <c r="F482" t="inlineStr">
        <is>
          <t>山东新和盛飨食集团有限公司2020</t>
        </is>
      </c>
      <c r="G482" t="inlineStr">
        <is>
          <t>9</t>
        </is>
      </c>
    </row>
    <row r="483">
      <c r="A483" t="inlineStr">
        <is>
          <t>Rife出口大翅根1025   1*10</t>
        </is>
      </c>
      <c r="B483" t="inlineStr">
        <is>
          <t>07061457</t>
        </is>
      </c>
      <c r="C483" t="inlineStr">
        <is>
          <t>1*10</t>
        </is>
      </c>
      <c r="D483" t="n">
        <v>10</v>
      </c>
      <c r="E483" t="inlineStr">
        <is>
          <t>山东新和盛飨食集团有限公司2020</t>
        </is>
      </c>
      <c r="F483" t="inlineStr">
        <is>
          <t>山东新和盛飨食集团有限公司2020</t>
        </is>
      </c>
      <c r="G483" t="inlineStr">
        <is>
          <t>9</t>
        </is>
      </c>
    </row>
    <row r="484">
      <c r="A484" t="inlineStr">
        <is>
          <t>Rife出口大翅根1111   1*10</t>
        </is>
      </c>
      <c r="B484" t="inlineStr">
        <is>
          <t>07061461</t>
        </is>
      </c>
      <c r="C484" t="inlineStr">
        <is>
          <t>1*10</t>
        </is>
      </c>
      <c r="D484" t="n">
        <v>10</v>
      </c>
      <c r="E484" t="inlineStr">
        <is>
          <t>山东新和盛飨食集团有限公司2020</t>
        </is>
      </c>
      <c r="F484" t="inlineStr">
        <is>
          <t>山东新和盛飨食集团有限公司2020</t>
        </is>
      </c>
      <c r="G484" t="inlineStr">
        <is>
          <t>9</t>
        </is>
      </c>
    </row>
    <row r="485">
      <c r="A485" t="inlineStr">
        <is>
          <t>Rife出口大翅根1202   1*10</t>
        </is>
      </c>
      <c r="B485" t="inlineStr">
        <is>
          <t>07061468</t>
        </is>
      </c>
      <c r="C485" t="inlineStr">
        <is>
          <t>1*10</t>
        </is>
      </c>
      <c r="D485" t="n">
        <v>10</v>
      </c>
      <c r="E485" t="inlineStr">
        <is>
          <t>山东新和盛飨食集团有限公司2020</t>
        </is>
      </c>
      <c r="F485" t="inlineStr">
        <is>
          <t>山东新和盛飨食集团有限公司2020</t>
        </is>
      </c>
      <c r="G485" t="inlineStr">
        <is>
          <t>9</t>
        </is>
      </c>
    </row>
    <row r="486">
      <c r="A486" t="inlineStr">
        <is>
          <t>Rife出口大翅根1202（二冷来料加工）  1*10</t>
        </is>
      </c>
      <c r="B486" t="inlineStr">
        <is>
          <t>07061469</t>
        </is>
      </c>
      <c r="C486" t="inlineStr">
        <is>
          <t>1*10</t>
        </is>
      </c>
      <c r="D486" t="n">
        <v>10</v>
      </c>
      <c r="E486" t="inlineStr">
        <is>
          <t>山东新和盛飨食集团有限公司2020</t>
        </is>
      </c>
      <c r="F486" t="inlineStr">
        <is>
          <t>山东新和盛飨食集团有限公司2020</t>
        </is>
      </c>
      <c r="G486" t="inlineStr">
        <is>
          <t>9</t>
        </is>
      </c>
    </row>
    <row r="487">
      <c r="A487" t="inlineStr">
        <is>
          <t>Rife出口大翅根1203   1*10</t>
        </is>
      </c>
      <c r="B487" t="inlineStr">
        <is>
          <t>07061470</t>
        </is>
      </c>
      <c r="C487" t="inlineStr">
        <is>
          <t>1*10</t>
        </is>
      </c>
      <c r="D487" t="n">
        <v>10</v>
      </c>
      <c r="E487" t="inlineStr">
        <is>
          <t>山东新和盛飨食集团有限公司2020</t>
        </is>
      </c>
      <c r="F487" t="inlineStr">
        <is>
          <t>山东新和盛飨食集团有限公司2020</t>
        </is>
      </c>
      <c r="G487" t="inlineStr">
        <is>
          <t>9</t>
        </is>
      </c>
    </row>
    <row r="488">
      <c r="A488" t="inlineStr">
        <is>
          <t>Rife出口大胸 2*6 0407</t>
        </is>
      </c>
      <c r="B488" t="inlineStr">
        <is>
          <t>07036115</t>
        </is>
      </c>
      <c r="C488" t="inlineStr">
        <is>
          <t>2*6</t>
        </is>
      </c>
      <c r="D488" t="n">
        <v>12</v>
      </c>
      <c r="E488" t="inlineStr">
        <is>
          <t>山东新和盛飨食集团有限公司2020</t>
        </is>
      </c>
      <c r="F488" t="inlineStr">
        <is>
          <t>山东新和盛飨食集团有限公司2020</t>
        </is>
      </c>
      <c r="G488" t="inlineStr">
        <is>
          <t>9</t>
        </is>
      </c>
    </row>
    <row r="489">
      <c r="A489" t="inlineStr">
        <is>
          <t>Rife出口大胸0803  2*6</t>
        </is>
      </c>
      <c r="B489" t="inlineStr">
        <is>
          <t>07036177</t>
        </is>
      </c>
      <c r="C489" t="inlineStr">
        <is>
          <t>2*6</t>
        </is>
      </c>
      <c r="D489" t="n">
        <v>12</v>
      </c>
      <c r="E489" t="inlineStr">
        <is>
          <t>山东新和盛飨食集团有限公司2020</t>
        </is>
      </c>
      <c r="F489" t="inlineStr">
        <is>
          <t>山东新和盛飨食集团有限公司2020</t>
        </is>
      </c>
      <c r="G489" t="inlineStr">
        <is>
          <t>9</t>
        </is>
      </c>
    </row>
    <row r="490">
      <c r="A490" t="inlineStr">
        <is>
          <t>Rife出口大胸2*6 0311</t>
        </is>
      </c>
      <c r="B490" t="inlineStr">
        <is>
          <t>07036108</t>
        </is>
      </c>
      <c r="C490" t="inlineStr">
        <is>
          <t>2*6</t>
        </is>
      </c>
      <c r="D490" t="n">
        <v>12</v>
      </c>
      <c r="E490" t="inlineStr">
        <is>
          <t>山东新和盛飨食集团有限公司2020</t>
        </is>
      </c>
      <c r="F490" t="inlineStr">
        <is>
          <t>山东新和盛飨食集团有限公司2020</t>
        </is>
      </c>
      <c r="G490" t="inlineStr">
        <is>
          <t>9</t>
        </is>
      </c>
    </row>
    <row r="491">
      <c r="A491" t="inlineStr">
        <is>
          <t>Rife出口带皮腿肉0422  2*6</t>
        </is>
      </c>
      <c r="B491" t="inlineStr">
        <is>
          <t>07042619</t>
        </is>
      </c>
      <c r="C491" t="inlineStr">
        <is>
          <t>2*6</t>
        </is>
      </c>
      <c r="D491" t="n">
        <v>12</v>
      </c>
      <c r="E491" t="inlineStr">
        <is>
          <t>山东新和盛飨食集团有限公司2020</t>
        </is>
      </c>
      <c r="F491" t="inlineStr">
        <is>
          <t>山东新和盛飨食集团有限公司2020</t>
        </is>
      </c>
      <c r="G491" t="inlineStr">
        <is>
          <t>9</t>
        </is>
      </c>
    </row>
    <row r="492">
      <c r="A492" t="inlineStr">
        <is>
          <t>Rife出口带皮腿肉0702  2*6</t>
        </is>
      </c>
      <c r="B492" t="inlineStr">
        <is>
          <t>07042690</t>
        </is>
      </c>
      <c r="C492" t="inlineStr">
        <is>
          <t>2*6</t>
        </is>
      </c>
      <c r="D492" t="n">
        <v>12</v>
      </c>
      <c r="E492" t="inlineStr">
        <is>
          <t>山东新和盛飨食集团有限公司2020</t>
        </is>
      </c>
      <c r="F492" t="inlineStr">
        <is>
          <t>山东新和盛飨食集团有限公司2020</t>
        </is>
      </c>
      <c r="G492" t="inlineStr">
        <is>
          <t>9</t>
        </is>
      </c>
    </row>
    <row r="493">
      <c r="A493" t="inlineStr">
        <is>
          <t>Rife出口带皮腿肉0901  2*6</t>
        </is>
      </c>
      <c r="B493" t="inlineStr">
        <is>
          <t>07042110</t>
        </is>
      </c>
      <c r="C493" t="inlineStr">
        <is>
          <t>2*6</t>
        </is>
      </c>
      <c r="D493" t="n">
        <v>12</v>
      </c>
      <c r="E493" t="inlineStr">
        <is>
          <t>山东新和盛飨食集团有限公司2020</t>
        </is>
      </c>
      <c r="F493" t="inlineStr">
        <is>
          <t>山东新和盛飨食集团有限公司2020</t>
        </is>
      </c>
      <c r="G493" t="inlineStr">
        <is>
          <t>9</t>
        </is>
      </c>
    </row>
    <row r="494">
      <c r="A494" t="inlineStr">
        <is>
          <t>Rife出口带皮腿肉1202  2*6</t>
        </is>
      </c>
      <c r="B494" t="inlineStr">
        <is>
          <t>07042530</t>
        </is>
      </c>
      <c r="C494" t="inlineStr">
        <is>
          <t>2*6</t>
        </is>
      </c>
      <c r="D494" t="n">
        <v>12</v>
      </c>
      <c r="E494" t="inlineStr">
        <is>
          <t>山东新和盛飨食集团有限公司2020</t>
        </is>
      </c>
      <c r="F494" t="inlineStr">
        <is>
          <t>山东新和盛飨食集团有限公司2020</t>
        </is>
      </c>
      <c r="G494" t="inlineStr">
        <is>
          <t>9</t>
        </is>
      </c>
    </row>
    <row r="495">
      <c r="A495" t="inlineStr">
        <is>
          <t>Rife出口带皮腿肉（0524）  2*6</t>
        </is>
      </c>
      <c r="B495" t="inlineStr">
        <is>
          <t>07042672</t>
        </is>
      </c>
      <c r="C495" t="inlineStr">
        <is>
          <t>2*6</t>
        </is>
      </c>
      <c r="D495" t="n">
        <v>12</v>
      </c>
      <c r="E495" t="inlineStr">
        <is>
          <t>山东新和盛飨食集团有限公司2020</t>
        </is>
      </c>
      <c r="F495" t="inlineStr">
        <is>
          <t>山东新和盛飨食集团有限公司2020</t>
        </is>
      </c>
      <c r="G495" t="inlineStr">
        <is>
          <t>9</t>
        </is>
      </c>
    </row>
    <row r="496">
      <c r="A496" t="inlineStr">
        <is>
          <t>Rife出口带皮腿肉（0630)  2*6</t>
        </is>
      </c>
      <c r="B496" t="inlineStr">
        <is>
          <t>07042679</t>
        </is>
      </c>
      <c r="C496" t="inlineStr">
        <is>
          <t>2*6</t>
        </is>
      </c>
      <c r="D496" t="n">
        <v>12</v>
      </c>
      <c r="E496" t="inlineStr">
        <is>
          <t>山东新和盛飨食集团有限公司2020</t>
        </is>
      </c>
      <c r="F496" t="inlineStr">
        <is>
          <t>山东新和盛飨食集团有限公司2020</t>
        </is>
      </c>
      <c r="G496" t="inlineStr">
        <is>
          <t>9</t>
        </is>
      </c>
    </row>
    <row r="497">
      <c r="A497" t="inlineStr">
        <is>
          <t>Rife出口带皮腿肉（1110）2*6</t>
        </is>
      </c>
      <c r="B497" t="inlineStr">
        <is>
          <t>07042504</t>
        </is>
      </c>
      <c r="C497" t="inlineStr">
        <is>
          <t>2*6</t>
        </is>
      </c>
      <c r="D497" t="n">
        <v>12</v>
      </c>
      <c r="E497" t="inlineStr">
        <is>
          <t>山东新和盛飨食集团有限公司2020</t>
        </is>
      </c>
      <c r="F497" t="inlineStr">
        <is>
          <t>山东新和盛飨食集团有限公司2020</t>
        </is>
      </c>
      <c r="G497" t="inlineStr">
        <is>
          <t>9</t>
        </is>
      </c>
    </row>
    <row r="498">
      <c r="A498" t="inlineStr">
        <is>
          <t>Rife出口带皮腿肉（1204）2*6</t>
        </is>
      </c>
      <c r="B498" t="inlineStr">
        <is>
          <t>07042516</t>
        </is>
      </c>
      <c r="C498" t="inlineStr">
        <is>
          <t>2*6</t>
        </is>
      </c>
      <c r="D498" t="n">
        <v>12</v>
      </c>
      <c r="E498" t="inlineStr">
        <is>
          <t>山东新和盛飨食集团有限公司2020</t>
        </is>
      </c>
      <c r="F498" t="inlineStr">
        <is>
          <t>山东新和盛飨食集团有限公司2020</t>
        </is>
      </c>
      <c r="G498" t="inlineStr">
        <is>
          <t>9</t>
        </is>
      </c>
    </row>
    <row r="499">
      <c r="A499" t="inlineStr">
        <is>
          <t>Rife出口整鸡0502   12*1</t>
        </is>
      </c>
      <c r="B499" t="inlineStr">
        <is>
          <t>07235487</t>
        </is>
      </c>
      <c r="C499" t="inlineStr">
        <is>
          <t>12*1</t>
        </is>
      </c>
      <c r="D499" t="n">
        <v>12</v>
      </c>
      <c r="E499" t="inlineStr">
        <is>
          <t>山东新和盛飨食集团有限公司2020</t>
        </is>
      </c>
      <c r="F499" t="inlineStr">
        <is>
          <t>山东新和盛飨食集团有限公司2020</t>
        </is>
      </c>
      <c r="G499" t="inlineStr">
        <is>
          <t>9</t>
        </is>
      </c>
    </row>
    <row r="500">
      <c r="A500" t="inlineStr">
        <is>
          <t>Rife出口琵琶腿0922  10*1</t>
        </is>
      </c>
      <c r="B500" t="inlineStr">
        <is>
          <t>07042457</t>
        </is>
      </c>
      <c r="C500" t="inlineStr">
        <is>
          <t>10*1</t>
        </is>
      </c>
      <c r="D500" t="n">
        <v>10</v>
      </c>
      <c r="E500" t="inlineStr">
        <is>
          <t>山东新和盛飨食集团有限公司2020</t>
        </is>
      </c>
      <c r="F500" t="inlineStr">
        <is>
          <t>山东新和盛飨食集团有限公司2020</t>
        </is>
      </c>
      <c r="G500" t="inlineStr">
        <is>
          <t>9</t>
        </is>
      </c>
    </row>
    <row r="501">
      <c r="A501" t="inlineStr">
        <is>
          <t>Rife出口琵琶腿0922 （二冷来料加工） 10*1</t>
        </is>
      </c>
      <c r="B501" t="inlineStr">
        <is>
          <t>07042460</t>
        </is>
      </c>
      <c r="C501" t="inlineStr">
        <is>
          <t>10*1</t>
        </is>
      </c>
      <c r="D501" t="n">
        <v>10</v>
      </c>
      <c r="E501" t="inlineStr">
        <is>
          <t>山东新和盛飨食集团有限公司2020</t>
        </is>
      </c>
      <c r="F501" t="inlineStr">
        <is>
          <t>山东新和盛飨食集团有限公司2020</t>
        </is>
      </c>
      <c r="G501" t="inlineStr">
        <is>
          <t>9</t>
        </is>
      </c>
    </row>
    <row r="502">
      <c r="A502" t="inlineStr">
        <is>
          <t>Rife出口琵琶腿1110    10*1</t>
        </is>
      </c>
      <c r="B502" t="inlineStr">
        <is>
          <t>07042509</t>
        </is>
      </c>
      <c r="C502" t="inlineStr">
        <is>
          <t>10*1</t>
        </is>
      </c>
      <c r="D502" t="n">
        <v>10</v>
      </c>
      <c r="E502" t="inlineStr">
        <is>
          <t>山东新和盛飨食集团有限公司2020</t>
        </is>
      </c>
      <c r="F502" t="inlineStr">
        <is>
          <t>山东新和盛飨食集团有限公司2020</t>
        </is>
      </c>
      <c r="G502" t="inlineStr">
        <is>
          <t>9</t>
        </is>
      </c>
    </row>
    <row r="503">
      <c r="A503" t="inlineStr">
        <is>
          <t>Rife出口琵琶腿1110（二冷来料加工）  10*1</t>
        </is>
      </c>
      <c r="B503" t="inlineStr">
        <is>
          <t>07042508</t>
        </is>
      </c>
      <c r="C503" t="inlineStr">
        <is>
          <t>10*1</t>
        </is>
      </c>
      <c r="D503" t="n">
        <v>10</v>
      </c>
      <c r="E503" t="inlineStr">
        <is>
          <t>山东新和盛飨食集团有限公司2020</t>
        </is>
      </c>
      <c r="F503" t="inlineStr">
        <is>
          <t>山东新和盛飨食集团有限公司2020</t>
        </is>
      </c>
      <c r="G503" t="inlineStr">
        <is>
          <t>9</t>
        </is>
      </c>
    </row>
    <row r="504">
      <c r="A504" t="inlineStr">
        <is>
          <t>Rife出口琵琶腿（0423） G 10*1</t>
        </is>
      </c>
      <c r="B504" t="inlineStr">
        <is>
          <t>07042617</t>
        </is>
      </c>
      <c r="C504" t="inlineStr">
        <is>
          <t>10*1</t>
        </is>
      </c>
      <c r="D504" t="n">
        <v>10</v>
      </c>
      <c r="E504" t="inlineStr">
        <is>
          <t>山东新和盛飨食集团有限公司2020</t>
        </is>
      </c>
      <c r="F504" t="inlineStr">
        <is>
          <t>山东新和盛飨食集团有限公司2020</t>
        </is>
      </c>
      <c r="G504" t="inlineStr">
        <is>
          <t>9</t>
        </is>
      </c>
    </row>
    <row r="505">
      <c r="A505" t="inlineStr">
        <is>
          <t>Rife出口琵琶腿（0502）  10*1</t>
        </is>
      </c>
      <c r="B505" t="inlineStr">
        <is>
          <t>07042630</t>
        </is>
      </c>
      <c r="C505" t="inlineStr">
        <is>
          <t>10*1</t>
        </is>
      </c>
      <c r="D505" t="n">
        <v>10</v>
      </c>
      <c r="E505" t="inlineStr">
        <is>
          <t>山东新和盛飨食集团有限公司2020</t>
        </is>
      </c>
      <c r="F505" t="inlineStr">
        <is>
          <t>山东新和盛飨食集团有限公司2020</t>
        </is>
      </c>
      <c r="G505" t="inlineStr">
        <is>
          <t>9</t>
        </is>
      </c>
    </row>
    <row r="506">
      <c r="A506" t="inlineStr">
        <is>
          <t>Rife出口琵琶腿（0502） （G） 10*1</t>
        </is>
      </c>
      <c r="B506" t="inlineStr">
        <is>
          <t>07370013</t>
        </is>
      </c>
      <c r="C506" t="inlineStr">
        <is>
          <t>10*1</t>
        </is>
      </c>
      <c r="D506" t="n">
        <v>10</v>
      </c>
      <c r="E506" t="inlineStr">
        <is>
          <t>山东新和盛飨食集团有限公司2020</t>
        </is>
      </c>
      <c r="F506" t="inlineStr">
        <is>
          <t>山东新和盛飨食集团有限公司2020</t>
        </is>
      </c>
      <c r="G506" t="inlineStr">
        <is>
          <t>9</t>
        </is>
      </c>
    </row>
    <row r="507">
      <c r="A507" t="inlineStr">
        <is>
          <t>Rife出口琵琶腿（0514）10*1</t>
        </is>
      </c>
      <c r="B507" t="inlineStr">
        <is>
          <t>07042664</t>
        </is>
      </c>
      <c r="C507" t="inlineStr">
        <is>
          <t>10*1</t>
        </is>
      </c>
      <c r="D507" t="n">
        <v>10</v>
      </c>
      <c r="E507" t="inlineStr">
        <is>
          <t>山东新和盛飨食集团有限公司2020</t>
        </is>
      </c>
      <c r="F507" t="inlineStr">
        <is>
          <t>山东新和盛飨食集团有限公司2020</t>
        </is>
      </c>
      <c r="G507" t="inlineStr">
        <is>
          <t>9</t>
        </is>
      </c>
    </row>
    <row r="508">
      <c r="A508" t="inlineStr">
        <is>
          <t>Rife出口琵琶腿（0805）  10*1</t>
        </is>
      </c>
      <c r="B508" t="inlineStr">
        <is>
          <t>07042704</t>
        </is>
      </c>
      <c r="C508" t="inlineStr">
        <is>
          <t>10*1</t>
        </is>
      </c>
      <c r="D508" t="n">
        <v>10</v>
      </c>
      <c r="E508" t="inlineStr">
        <is>
          <t>山东新和盛飨食集团有限公司2020</t>
        </is>
      </c>
      <c r="F508" t="inlineStr">
        <is>
          <t>山东新和盛飨食集团有限公司2020</t>
        </is>
      </c>
      <c r="G508" t="inlineStr">
        <is>
          <t>9</t>
        </is>
      </c>
    </row>
    <row r="509">
      <c r="A509" t="inlineStr">
        <is>
          <t>Rife出口琵琶腿（1007）10*1</t>
        </is>
      </c>
      <c r="B509" t="inlineStr">
        <is>
          <t>07042483</t>
        </is>
      </c>
      <c r="C509" t="inlineStr">
        <is>
          <t>10*1</t>
        </is>
      </c>
      <c r="D509" t="n">
        <v>10</v>
      </c>
      <c r="E509" t="inlineStr">
        <is>
          <t>山东新和盛飨食集团有限公司2020</t>
        </is>
      </c>
      <c r="F509" t="inlineStr">
        <is>
          <t>山东新和盛飨食集团有限公司2020</t>
        </is>
      </c>
      <c r="G509" t="inlineStr">
        <is>
          <t>9</t>
        </is>
      </c>
    </row>
    <row r="510">
      <c r="A510" t="inlineStr">
        <is>
          <t>Rife出口琵琶腿（1007）（二冷来料加工）10*1</t>
        </is>
      </c>
      <c r="B510" t="inlineStr">
        <is>
          <t>07042487</t>
        </is>
      </c>
      <c r="C510" t="inlineStr">
        <is>
          <t>10*1</t>
        </is>
      </c>
      <c r="D510" t="n">
        <v>10</v>
      </c>
      <c r="E510" t="inlineStr">
        <is>
          <t>山东新和盛飨食集团有限公司2020</t>
        </is>
      </c>
      <c r="F510" t="inlineStr">
        <is>
          <t>山东新和盛飨食集团有限公司2020</t>
        </is>
      </c>
      <c r="G510" t="inlineStr">
        <is>
          <t>9</t>
        </is>
      </c>
    </row>
    <row r="511">
      <c r="A511" t="inlineStr">
        <is>
          <t>Rife出口琵琶腿（1206）   10*1</t>
        </is>
      </c>
      <c r="B511" t="inlineStr">
        <is>
          <t>07042522</t>
        </is>
      </c>
      <c r="C511" t="inlineStr">
        <is>
          <t>10*1</t>
        </is>
      </c>
      <c r="D511" t="n">
        <v>10</v>
      </c>
      <c r="E511" t="inlineStr">
        <is>
          <t>山东新和盛飨食集团有限公司2020</t>
        </is>
      </c>
      <c r="F511" t="inlineStr">
        <is>
          <t>山东新和盛飨食集团有限公司2020</t>
        </is>
      </c>
      <c r="G511" t="inlineStr">
        <is>
          <t>9</t>
        </is>
      </c>
    </row>
    <row r="512">
      <c r="A512" t="inlineStr">
        <is>
          <t>Rife出口翅根0413  1*10</t>
        </is>
      </c>
      <c r="B512" t="inlineStr">
        <is>
          <t>07061525</t>
        </is>
      </c>
      <c r="C512" t="inlineStr">
        <is>
          <t>1*10</t>
        </is>
      </c>
      <c r="D512" t="n">
        <v>10</v>
      </c>
      <c r="E512" t="inlineStr">
        <is>
          <t>山东新和盛飨食集团有限公司2020</t>
        </is>
      </c>
      <c r="F512" t="inlineStr">
        <is>
          <t>山东新和盛飨食集团有限公司2020</t>
        </is>
      </c>
      <c r="G512" t="inlineStr">
        <is>
          <t>9</t>
        </is>
      </c>
    </row>
    <row r="513">
      <c r="A513" t="inlineStr">
        <is>
          <t>Rife出口翅根0706   1*10</t>
        </is>
      </c>
      <c r="B513" t="inlineStr">
        <is>
          <t>07061559</t>
        </is>
      </c>
      <c r="C513" t="inlineStr">
        <is>
          <t>1*10</t>
        </is>
      </c>
      <c r="D513" t="n">
        <v>10</v>
      </c>
      <c r="E513" t="inlineStr">
        <is>
          <t>山东新和盛飨食集团有限公司2020</t>
        </is>
      </c>
      <c r="F513" t="inlineStr">
        <is>
          <t>山东新和盛飨食集团有限公司2020</t>
        </is>
      </c>
      <c r="G513" t="inlineStr">
        <is>
          <t>9</t>
        </is>
      </c>
    </row>
    <row r="514">
      <c r="A514" t="inlineStr">
        <is>
          <t>Rife出口翅根0706（G） 1*10</t>
        </is>
      </c>
      <c r="B514" t="inlineStr">
        <is>
          <t>07061560</t>
        </is>
      </c>
      <c r="C514" t="inlineStr">
        <is>
          <t>1*10</t>
        </is>
      </c>
      <c r="D514" t="n">
        <v>10</v>
      </c>
      <c r="E514" t="inlineStr">
        <is>
          <t>山东新和盛飨食集团有限公司2020</t>
        </is>
      </c>
      <c r="F514" t="inlineStr">
        <is>
          <t>山东新和盛飨食集团有限公司2020</t>
        </is>
      </c>
      <c r="G514" t="inlineStr">
        <is>
          <t>9</t>
        </is>
      </c>
    </row>
    <row r="515">
      <c r="A515" t="inlineStr">
        <is>
          <t>Rife出口翅根0709  1*10</t>
        </is>
      </c>
      <c r="B515" t="inlineStr">
        <is>
          <t>07061561</t>
        </is>
      </c>
      <c r="C515" t="inlineStr">
        <is>
          <t>1*10</t>
        </is>
      </c>
      <c r="D515" t="n">
        <v>10</v>
      </c>
      <c r="E515" t="inlineStr">
        <is>
          <t>山东新和盛飨食集团有限公司2020</t>
        </is>
      </c>
      <c r="F515" t="inlineStr">
        <is>
          <t>山东新和盛飨食集团有限公司2020</t>
        </is>
      </c>
      <c r="G515" t="inlineStr">
        <is>
          <t>9</t>
        </is>
      </c>
    </row>
    <row r="516">
      <c r="A516" t="inlineStr">
        <is>
          <t>Rife出口翅根0901  1*10</t>
        </is>
      </c>
      <c r="B516" t="inlineStr">
        <is>
          <t>07061205</t>
        </is>
      </c>
      <c r="C516" t="inlineStr">
        <is>
          <t>1*10</t>
        </is>
      </c>
      <c r="D516" t="n">
        <v>10</v>
      </c>
      <c r="E516" t="inlineStr">
        <is>
          <t>山东新和盛飨食集团有限公司2020</t>
        </is>
      </c>
      <c r="F516" t="inlineStr">
        <is>
          <t>山东新和盛飨食集团有限公司2020</t>
        </is>
      </c>
      <c r="G516" t="inlineStr">
        <is>
          <t>9</t>
        </is>
      </c>
    </row>
    <row r="517">
      <c r="A517" t="inlineStr">
        <is>
          <t>Rife出口翅根1*10 0310</t>
        </is>
      </c>
      <c r="B517" t="inlineStr">
        <is>
          <t>07061493</t>
        </is>
      </c>
      <c r="C517" t="inlineStr">
        <is>
          <t>1*10</t>
        </is>
      </c>
      <c r="D517" t="n">
        <v>10</v>
      </c>
      <c r="E517" t="inlineStr">
        <is>
          <t>山东新和盛飨食集团有限公司2020</t>
        </is>
      </c>
      <c r="F517" t="inlineStr">
        <is>
          <t>山东新和盛飨食集团有限公司2020</t>
        </is>
      </c>
      <c r="G517" t="inlineStr">
        <is>
          <t>9</t>
        </is>
      </c>
    </row>
    <row r="518">
      <c r="A518" t="inlineStr">
        <is>
          <t>Rife出口翅根1*10 0311</t>
        </is>
      </c>
      <c r="B518" t="inlineStr">
        <is>
          <t>07061494</t>
        </is>
      </c>
      <c r="C518" t="inlineStr">
        <is>
          <t>1*10</t>
        </is>
      </c>
      <c r="D518" t="n">
        <v>10</v>
      </c>
      <c r="E518" t="inlineStr">
        <is>
          <t>山东新和盛飨食集团有限公司2020</t>
        </is>
      </c>
      <c r="F518" t="inlineStr">
        <is>
          <t>山东新和盛飨食集团有限公司2020</t>
        </is>
      </c>
      <c r="G518" t="inlineStr">
        <is>
          <t>9</t>
        </is>
      </c>
    </row>
    <row r="519">
      <c r="A519" t="inlineStr">
        <is>
          <t>Rife出口腿肉2*6 0311</t>
        </is>
      </c>
      <c r="B519" t="inlineStr">
        <is>
          <t>07042585</t>
        </is>
      </c>
      <c r="C519" t="inlineStr">
        <is>
          <t>2*6</t>
        </is>
      </c>
      <c r="D519" t="n">
        <v>12</v>
      </c>
      <c r="E519" t="inlineStr">
        <is>
          <t>山东新和盛飨食集团有限公司2020</t>
        </is>
      </c>
      <c r="F519" t="inlineStr">
        <is>
          <t>山东新和盛飨食集团有限公司2020</t>
        </is>
      </c>
      <c r="G519" t="inlineStr">
        <is>
          <t>9</t>
        </is>
      </c>
    </row>
    <row r="520">
      <c r="A520" t="inlineStr">
        <is>
          <t>Rife蒙古出口大胸0925  2*6</t>
        </is>
      </c>
      <c r="B520" t="inlineStr">
        <is>
          <t>07036029</t>
        </is>
      </c>
      <c r="C520" t="inlineStr">
        <is>
          <t>2*6</t>
        </is>
      </c>
      <c r="D520" t="n">
        <v>12</v>
      </c>
      <c r="E520" t="inlineStr">
        <is>
          <t>山东新和盛飨食集团有限公司2020</t>
        </is>
      </c>
      <c r="F520" t="inlineStr">
        <is>
          <t>山东新和盛飨食集团有限公司2020</t>
        </is>
      </c>
      <c r="G520" t="inlineStr">
        <is>
          <t>9</t>
        </is>
      </c>
    </row>
    <row r="521">
      <c r="A521" t="inlineStr">
        <is>
          <t>TAVAN出口大翅根0405 1*10</t>
        </is>
      </c>
      <c r="B521" t="inlineStr">
        <is>
          <t>07061507</t>
        </is>
      </c>
      <c r="C521" t="inlineStr">
        <is>
          <t>1*10</t>
        </is>
      </c>
      <c r="D521" t="n">
        <v>10</v>
      </c>
      <c r="E521" t="inlineStr">
        <is>
          <t>山东新和盛飨食集团有限公司2020</t>
        </is>
      </c>
      <c r="F521" t="inlineStr">
        <is>
          <t>山东新和盛飨食集团有限公司2020</t>
        </is>
      </c>
      <c r="G521" t="inlineStr">
        <is>
          <t>9</t>
        </is>
      </c>
    </row>
    <row r="522">
      <c r="A522" t="inlineStr">
        <is>
          <t>TAVAN出口大翅根0405（二冷来料加工）1*10</t>
        </is>
      </c>
      <c r="B522" t="inlineStr">
        <is>
          <t>07061503</t>
        </is>
      </c>
      <c r="C522" t="inlineStr">
        <is>
          <t>1*10</t>
        </is>
      </c>
      <c r="D522" t="n">
        <v>10</v>
      </c>
      <c r="E522" t="inlineStr">
        <is>
          <t>山东新和盛飨食集团有限公司2020</t>
        </is>
      </c>
      <c r="F522" t="inlineStr">
        <is>
          <t>山东新和盛飨食集团有限公司2020</t>
        </is>
      </c>
      <c r="G522" t="inlineStr">
        <is>
          <t>9</t>
        </is>
      </c>
    </row>
    <row r="523">
      <c r="A523" t="inlineStr">
        <is>
          <t>TAVAN出口大翅根0406 1*10</t>
        </is>
      </c>
      <c r="B523" t="inlineStr">
        <is>
          <t>07061508</t>
        </is>
      </c>
      <c r="C523" t="inlineStr">
        <is>
          <t>1*10</t>
        </is>
      </c>
      <c r="D523" t="n">
        <v>10</v>
      </c>
      <c r="E523" t="inlineStr">
        <is>
          <t>山东新和盛飨食集团有限公司2020</t>
        </is>
      </c>
      <c r="F523" t="inlineStr">
        <is>
          <t>山东新和盛飨食集团有限公司2020</t>
        </is>
      </c>
      <c r="G523" t="inlineStr">
        <is>
          <t>9</t>
        </is>
      </c>
    </row>
    <row r="524">
      <c r="A524" t="inlineStr">
        <is>
          <t>TAVAN出口大翅根0406（二冷来料加工）1*10</t>
        </is>
      </c>
      <c r="B524" t="inlineStr">
        <is>
          <t>07061504</t>
        </is>
      </c>
      <c r="C524" t="inlineStr">
        <is>
          <t>1*10</t>
        </is>
      </c>
      <c r="D524" t="n">
        <v>10</v>
      </c>
      <c r="E524" t="inlineStr">
        <is>
          <t>山东新和盛飨食集团有限公司2020</t>
        </is>
      </c>
      <c r="F524" t="inlineStr">
        <is>
          <t>山东新和盛飨食集团有限公司2020</t>
        </is>
      </c>
      <c r="G524" t="inlineStr">
        <is>
          <t>9</t>
        </is>
      </c>
    </row>
    <row r="525">
      <c r="A525" t="inlineStr">
        <is>
          <t>TAVAN出口翅根0422 1*10（G）</t>
        </is>
      </c>
      <c r="B525" t="inlineStr">
        <is>
          <t>07061518</t>
        </is>
      </c>
      <c r="C525" t="inlineStr">
        <is>
          <t>1*10</t>
        </is>
      </c>
      <c r="D525" t="n">
        <v>10</v>
      </c>
      <c r="E525" t="inlineStr">
        <is>
          <t>山东新和盛飨食集团有限公司2020</t>
        </is>
      </c>
      <c r="F525" t="inlineStr">
        <is>
          <t>山东新和盛飨食集团有限公司2020</t>
        </is>
      </c>
      <c r="G525" t="inlineStr">
        <is>
          <t>9</t>
        </is>
      </c>
    </row>
    <row r="526">
      <c r="A526" t="inlineStr">
        <is>
          <t>TAVAN出口翅根0423 1*10（G）</t>
        </is>
      </c>
      <c r="B526" t="inlineStr">
        <is>
          <t>07061520</t>
        </is>
      </c>
      <c r="C526" t="inlineStr">
        <is>
          <t>1*10</t>
        </is>
      </c>
      <c r="D526" t="n">
        <v>10</v>
      </c>
      <c r="E526" t="inlineStr">
        <is>
          <t>山东新和盛飨食集团有限公司2020</t>
        </is>
      </c>
      <c r="F526" t="inlineStr">
        <is>
          <t>山东新和盛飨食集团有限公司2020</t>
        </is>
      </c>
      <c r="G526" t="inlineStr">
        <is>
          <t>9</t>
        </is>
      </c>
    </row>
    <row r="527">
      <c r="A527" t="inlineStr">
        <is>
          <t>TEEL出口去皮大胸0512     2*6</t>
        </is>
      </c>
      <c r="B527" t="inlineStr">
        <is>
          <t>07036138</t>
        </is>
      </c>
      <c r="C527" t="inlineStr">
        <is>
          <t>2*6</t>
        </is>
      </c>
      <c r="D527" t="n">
        <v>12</v>
      </c>
      <c r="E527" t="inlineStr">
        <is>
          <t>山东新和盛飨食集团有限公司2020</t>
        </is>
      </c>
      <c r="F527" t="inlineStr">
        <is>
          <t>山东新和盛飨食集团有限公司2020</t>
        </is>
      </c>
      <c r="G527" t="inlineStr">
        <is>
          <t>9</t>
        </is>
      </c>
    </row>
    <row r="528">
      <c r="A528" t="inlineStr">
        <is>
          <t>TEEL出口大翅中0812   1*10</t>
        </is>
      </c>
      <c r="B528" t="inlineStr">
        <is>
          <t>07061562</t>
        </is>
      </c>
      <c r="C528" t="inlineStr">
        <is>
          <t>1*10</t>
        </is>
      </c>
      <c r="D528" t="n">
        <v>10</v>
      </c>
      <c r="E528" t="inlineStr">
        <is>
          <t>山东新和盛飨食集团有限公司2020</t>
        </is>
      </c>
      <c r="F528" t="inlineStr">
        <is>
          <t>山东新和盛飨食集团有限公司2020</t>
        </is>
      </c>
      <c r="G528" t="inlineStr">
        <is>
          <t>9</t>
        </is>
      </c>
    </row>
    <row r="529">
      <c r="A529" t="inlineStr">
        <is>
          <t>TEEL出口大翅根0805  1*10</t>
        </is>
      </c>
      <c r="B529" t="inlineStr">
        <is>
          <t>07061557</t>
        </is>
      </c>
      <c r="C529" t="inlineStr">
        <is>
          <t>1*10</t>
        </is>
      </c>
      <c r="D529" t="n">
        <v>10</v>
      </c>
      <c r="E529" t="inlineStr">
        <is>
          <t>山东新和盛飨食集团有限公司2020</t>
        </is>
      </c>
      <c r="F529" t="inlineStr">
        <is>
          <t>山东新和盛飨食集团有限公司2020</t>
        </is>
      </c>
      <c r="G529" t="inlineStr">
        <is>
          <t>9</t>
        </is>
      </c>
    </row>
    <row r="530">
      <c r="A530" t="inlineStr">
        <is>
          <t>TEEL出口大翅根0907 1*10</t>
        </is>
      </c>
      <c r="B530" t="inlineStr">
        <is>
          <t>07061568</t>
        </is>
      </c>
      <c r="C530" t="inlineStr">
        <is>
          <t>1*10</t>
        </is>
      </c>
      <c r="D530" t="n">
        <v>10</v>
      </c>
      <c r="E530" t="inlineStr">
        <is>
          <t>山东新和盛飨食集团有限公司2020</t>
        </is>
      </c>
      <c r="F530" t="inlineStr">
        <is>
          <t>山东新和盛飨食集团有限公司2020</t>
        </is>
      </c>
      <c r="G530" t="inlineStr">
        <is>
          <t>9</t>
        </is>
      </c>
    </row>
    <row r="531">
      <c r="A531" t="inlineStr">
        <is>
          <t>Teel出口全腿0509    15*1</t>
        </is>
      </c>
      <c r="B531" t="inlineStr">
        <is>
          <t>07042646</t>
        </is>
      </c>
      <c r="C531" t="inlineStr">
        <is>
          <t>15*1</t>
        </is>
      </c>
      <c r="D531" t="n">
        <v>15</v>
      </c>
      <c r="E531" t="inlineStr">
        <is>
          <t>山东新和盛飨食集团有限公司2020</t>
        </is>
      </c>
      <c r="F531" t="inlineStr">
        <is>
          <t>山东新和盛飨食集团有限公司2020</t>
        </is>
      </c>
      <c r="G531" t="inlineStr">
        <is>
          <t>9</t>
        </is>
      </c>
    </row>
    <row r="532">
      <c r="A532" t="inlineStr">
        <is>
          <t>Teel出口去皮大胸0812 2*6</t>
        </is>
      </c>
      <c r="B532" t="inlineStr">
        <is>
          <t>07036175</t>
        </is>
      </c>
      <c r="C532" t="inlineStr">
        <is>
          <t>2*6</t>
        </is>
      </c>
      <c r="D532" t="n">
        <v>12</v>
      </c>
      <c r="E532" t="inlineStr">
        <is>
          <t>山东新和盛飨食集团有限公司2020</t>
        </is>
      </c>
      <c r="F532" t="inlineStr">
        <is>
          <t>山东新和盛飨食集团有限公司2020</t>
        </is>
      </c>
      <c r="G532" t="inlineStr">
        <is>
          <t>9</t>
        </is>
      </c>
    </row>
    <row r="533">
      <c r="A533" t="inlineStr">
        <is>
          <t>Teel出口大翅中0907 1*10</t>
        </is>
      </c>
      <c r="B533" t="inlineStr">
        <is>
          <t>07061567</t>
        </is>
      </c>
      <c r="C533" t="inlineStr">
        <is>
          <t>1*10</t>
        </is>
      </c>
      <c r="D533" t="n">
        <v>10</v>
      </c>
      <c r="E533" t="inlineStr">
        <is>
          <t>山东新和盛飨食集团有限公司2020</t>
        </is>
      </c>
      <c r="F533" t="inlineStr">
        <is>
          <t>山东新和盛飨食集团有限公司2020</t>
        </is>
      </c>
      <c r="G533" t="inlineStr">
        <is>
          <t>9</t>
        </is>
      </c>
    </row>
    <row r="534">
      <c r="A534" t="inlineStr">
        <is>
          <t>Teel出口大胸0907  2*6</t>
        </is>
      </c>
      <c r="B534" t="inlineStr">
        <is>
          <t>07036179</t>
        </is>
      </c>
      <c r="C534" t="inlineStr">
        <is>
          <t>2*6</t>
        </is>
      </c>
      <c r="D534" t="n">
        <v>12</v>
      </c>
      <c r="E534" t="inlineStr">
        <is>
          <t>山东新和盛飨食集团有限公司2020</t>
        </is>
      </c>
      <c r="F534" t="inlineStr">
        <is>
          <t>山东新和盛飨食集团有限公司2020</t>
        </is>
      </c>
      <c r="G534" t="inlineStr">
        <is>
          <t>9</t>
        </is>
      </c>
    </row>
    <row r="535">
      <c r="A535" t="inlineStr">
        <is>
          <t>Teel出口带皮腿肉 0812  2*6</t>
        </is>
      </c>
      <c r="B535" t="inlineStr">
        <is>
          <t>07042718</t>
        </is>
      </c>
      <c r="C535" t="inlineStr">
        <is>
          <t>2*6</t>
        </is>
      </c>
      <c r="D535" t="n">
        <v>12</v>
      </c>
      <c r="E535" t="inlineStr">
        <is>
          <t>山东新和盛飨食集团有限公司2020</t>
        </is>
      </c>
      <c r="F535" t="inlineStr">
        <is>
          <t>山东新和盛飨食集团有限公司2020</t>
        </is>
      </c>
      <c r="G535" t="inlineStr">
        <is>
          <t>9</t>
        </is>
      </c>
    </row>
    <row r="536">
      <c r="A536" t="inlineStr">
        <is>
          <t>Teel出口带皮腿肉0504  2*6</t>
        </is>
      </c>
      <c r="B536" t="inlineStr">
        <is>
          <t>07042636</t>
        </is>
      </c>
      <c r="C536" t="inlineStr">
        <is>
          <t>2*6</t>
        </is>
      </c>
      <c r="D536" t="n">
        <v>12</v>
      </c>
      <c r="E536" t="inlineStr">
        <is>
          <t>山东新和盛飨食集团有限公司2020</t>
        </is>
      </c>
      <c r="F536" t="inlineStr">
        <is>
          <t>山东新和盛飨食集团有限公司2020</t>
        </is>
      </c>
      <c r="G536" t="inlineStr">
        <is>
          <t>9</t>
        </is>
      </c>
    </row>
    <row r="537">
      <c r="A537" t="inlineStr">
        <is>
          <t>Teel出口带皮腿肉0907  2*6</t>
        </is>
      </c>
      <c r="B537" t="inlineStr">
        <is>
          <t>07042736</t>
        </is>
      </c>
      <c r="C537" t="inlineStr">
        <is>
          <t>2*6</t>
        </is>
      </c>
      <c r="D537" t="n">
        <v>12</v>
      </c>
      <c r="E537" t="inlineStr">
        <is>
          <t>山东新和盛飨食集团有限公司2020</t>
        </is>
      </c>
      <c r="F537" t="inlineStr">
        <is>
          <t>山东新和盛飨食集团有限公司2020</t>
        </is>
      </c>
      <c r="G537" t="inlineStr">
        <is>
          <t>9</t>
        </is>
      </c>
    </row>
    <row r="538">
      <c r="A538" t="inlineStr">
        <is>
          <t>Teel出口带皮腿肉（0805）2*6</t>
        </is>
      </c>
      <c r="B538" t="inlineStr">
        <is>
          <t>07042698</t>
        </is>
      </c>
      <c r="C538" t="inlineStr">
        <is>
          <t>2*6</t>
        </is>
      </c>
      <c r="D538" t="n">
        <v>12</v>
      </c>
      <c r="E538" t="inlineStr">
        <is>
          <t>山东新和盛飨食集团有限公司2020</t>
        </is>
      </c>
      <c r="F538" t="inlineStr">
        <is>
          <t>山东新和盛飨食集团有限公司2020</t>
        </is>
      </c>
      <c r="G538" t="inlineStr">
        <is>
          <t>9</t>
        </is>
      </c>
    </row>
    <row r="539">
      <c r="A539" t="inlineStr">
        <is>
          <t>Teel出口整鸡0509     12*1</t>
        </is>
      </c>
      <c r="B539" t="inlineStr">
        <is>
          <t>07235490</t>
        </is>
      </c>
      <c r="C539" t="inlineStr">
        <is>
          <t>12*1</t>
        </is>
      </c>
      <c r="D539" t="n">
        <v>12</v>
      </c>
      <c r="E539" t="inlineStr">
        <is>
          <t>山东新和盛飨食集团有限公司2020</t>
        </is>
      </c>
      <c r="F539" t="inlineStr">
        <is>
          <t>山东新和盛飨食集团有限公司2020</t>
        </is>
      </c>
      <c r="G539" t="inlineStr">
        <is>
          <t>9</t>
        </is>
      </c>
    </row>
    <row r="540">
      <c r="A540" t="inlineStr">
        <is>
          <t>Teel出口鸡爪50/60（0805）1*10</t>
        </is>
      </c>
      <c r="B540" t="inlineStr">
        <is>
          <t>07010315</t>
        </is>
      </c>
      <c r="C540" t="inlineStr">
        <is>
          <t>1*10</t>
        </is>
      </c>
      <c r="D540" t="n">
        <v>10</v>
      </c>
      <c r="E540" t="inlineStr">
        <is>
          <t>山东新和盛飨食集团有限公司2020</t>
        </is>
      </c>
      <c r="F540" t="inlineStr">
        <is>
          <t>山东新和盛飨食集团有限公司2020</t>
        </is>
      </c>
      <c r="G540" t="inlineStr">
        <is>
          <t>9</t>
        </is>
      </c>
    </row>
    <row r="541">
      <c r="A541" t="inlineStr">
        <is>
          <t>Tegsh出口大胸 0907  2*6</t>
        </is>
      </c>
      <c r="B541" t="inlineStr">
        <is>
          <t>07920017</t>
        </is>
      </c>
      <c r="C541" t="inlineStr">
        <is>
          <t>2*6</t>
        </is>
      </c>
      <c r="D541" t="n">
        <v>12</v>
      </c>
      <c r="E541" t="inlineStr">
        <is>
          <t>山东新和盛飨食集团有限公司2020</t>
        </is>
      </c>
      <c r="F541" t="inlineStr">
        <is>
          <t>山东新和盛飨食集团有限公司2020</t>
        </is>
      </c>
      <c r="G541" t="inlineStr">
        <is>
          <t>9</t>
        </is>
      </c>
    </row>
    <row r="542">
      <c r="A542" t="inlineStr">
        <is>
          <t>Tegsh出口带皮腿肉0907  2*6</t>
        </is>
      </c>
      <c r="B542" t="inlineStr">
        <is>
          <t>07042717</t>
        </is>
      </c>
      <c r="C542" t="inlineStr">
        <is>
          <t>2*6</t>
        </is>
      </c>
      <c r="D542" t="n">
        <v>12</v>
      </c>
      <c r="E542" t="inlineStr">
        <is>
          <t>山东新和盛飨食集团有限公司2020</t>
        </is>
      </c>
      <c r="F542" t="inlineStr">
        <is>
          <t>山东新和盛飨食集团有限公司2020</t>
        </is>
      </c>
      <c r="G542" t="inlineStr">
        <is>
          <t>9</t>
        </is>
      </c>
    </row>
    <row r="543">
      <c r="A543" t="inlineStr">
        <is>
          <t>Tegsh出口琵琶腿（0907）   10*1</t>
        </is>
      </c>
      <c r="B543" t="inlineStr">
        <is>
          <t>07042714</t>
        </is>
      </c>
      <c r="C543" t="inlineStr">
        <is>
          <t>10*1</t>
        </is>
      </c>
      <c r="D543" t="n">
        <v>10</v>
      </c>
      <c r="E543" t="inlineStr">
        <is>
          <t>山东新和盛飨食集团有限公司2020</t>
        </is>
      </c>
      <c r="F543" t="inlineStr">
        <is>
          <t>山东新和盛飨食集团有限公司2020</t>
        </is>
      </c>
      <c r="G543" t="inlineStr">
        <is>
          <t>9</t>
        </is>
      </c>
    </row>
    <row r="544">
      <c r="A544" t="inlineStr">
        <is>
          <t>V50鸡块 0.85*10</t>
        </is>
      </c>
      <c r="B544" t="inlineStr">
        <is>
          <t>09015905</t>
        </is>
      </c>
      <c r="C544" t="inlineStr">
        <is>
          <t>0.85*10</t>
        </is>
      </c>
      <c r="D544" t="n">
        <v>8.5</v>
      </c>
      <c r="E544" t="inlineStr">
        <is>
          <t>山东新和盛飨食集团有限公司2020</t>
        </is>
      </c>
      <c r="F544" t="inlineStr">
        <is>
          <t>山东新和盛飨食集团有限公司2020</t>
        </is>
      </c>
      <c r="G544" t="inlineStr">
        <is>
          <t>13</t>
        </is>
      </c>
    </row>
    <row r="545">
      <c r="A545" t="inlineStr">
        <is>
          <t>XHS-002</t>
        </is>
      </c>
      <c r="B545" t="inlineStr">
        <is>
          <t>0202430</t>
        </is>
      </c>
      <c r="C545" t="inlineStr"/>
      <c r="E545" t="inlineStr">
        <is>
          <t>山东新和盛食品有限公司2020</t>
        </is>
      </c>
      <c r="F545" t="inlineStr">
        <is>
          <t>山东新和盛食品有限公司2020</t>
        </is>
      </c>
      <c r="G545" t="inlineStr">
        <is>
          <t>13</t>
        </is>
      </c>
    </row>
    <row r="546">
      <c r="A546" t="inlineStr">
        <is>
          <t>XHS-005</t>
        </is>
      </c>
      <c r="B546" t="inlineStr">
        <is>
          <t>0202420</t>
        </is>
      </c>
      <c r="C546" t="inlineStr"/>
      <c r="E546" t="inlineStr">
        <is>
          <t>山东新和盛食品有限公司2020</t>
        </is>
      </c>
      <c r="F546" t="inlineStr">
        <is>
          <t>山东新和盛食品有限公司2020</t>
        </is>
      </c>
      <c r="G546" t="inlineStr">
        <is>
          <t>13</t>
        </is>
      </c>
    </row>
    <row r="547">
      <c r="A547" t="inlineStr">
        <is>
          <t>XHS-006</t>
        </is>
      </c>
      <c r="B547" t="inlineStr">
        <is>
          <t>0202423</t>
        </is>
      </c>
      <c r="C547" t="inlineStr"/>
      <c r="E547" t="inlineStr">
        <is>
          <t>山东新和盛食品有限公司2020</t>
        </is>
      </c>
      <c r="F547" t="inlineStr">
        <is>
          <t>山东新和盛食品有限公司2020</t>
        </is>
      </c>
      <c r="G547" t="inlineStr">
        <is>
          <t>13</t>
        </is>
      </c>
    </row>
    <row r="548">
      <c r="A548" t="inlineStr">
        <is>
          <t>XHS-007</t>
        </is>
      </c>
      <c r="B548" t="inlineStr">
        <is>
          <t>0202462</t>
        </is>
      </c>
      <c r="C548" t="inlineStr"/>
      <c r="E548" t="inlineStr">
        <is>
          <t>山东新和盛飨食集团有限公司2020 / 山东新和盛食品有限公司2020</t>
        </is>
      </c>
      <c r="F548" t="inlineStr">
        <is>
          <t>多厂</t>
        </is>
      </c>
      <c r="G548" t="inlineStr">
        <is>
          <t>13</t>
        </is>
      </c>
    </row>
    <row r="549">
      <c r="A549" t="inlineStr">
        <is>
          <t>XHS-012</t>
        </is>
      </c>
      <c r="B549" t="inlineStr">
        <is>
          <t>0202463</t>
        </is>
      </c>
      <c r="C549" t="inlineStr"/>
      <c r="E549" t="inlineStr">
        <is>
          <t>山东新和盛飨食集团有限公司2020</t>
        </is>
      </c>
      <c r="F549" t="inlineStr">
        <is>
          <t>山东新和盛飨食集团有限公司2020</t>
        </is>
      </c>
      <c r="G549" t="inlineStr">
        <is>
          <t>13</t>
        </is>
      </c>
    </row>
    <row r="550">
      <c r="A550" t="inlineStr">
        <is>
          <t>XHS-020</t>
        </is>
      </c>
      <c r="B550" t="inlineStr">
        <is>
          <t>0202555</t>
        </is>
      </c>
      <c r="C550" t="inlineStr"/>
      <c r="E550" t="inlineStr">
        <is>
          <t>山东新和盛飨食集团有限公司2020 / 山东新和盛食品有限公司2020</t>
        </is>
      </c>
      <c r="F550" t="inlineStr">
        <is>
          <t>多厂</t>
        </is>
      </c>
      <c r="G550" t="inlineStr">
        <is>
          <t>13</t>
        </is>
      </c>
    </row>
    <row r="551">
      <c r="A551" t="inlineStr">
        <is>
          <t>XHS-021</t>
        </is>
      </c>
      <c r="B551" t="inlineStr">
        <is>
          <t>0202549</t>
        </is>
      </c>
      <c r="C551" t="inlineStr"/>
      <c r="E551" t="inlineStr">
        <is>
          <t>山东新和盛食品有限公司2020</t>
        </is>
      </c>
      <c r="F551" t="inlineStr">
        <is>
          <t>山东新和盛食品有限公司2020</t>
        </is>
      </c>
      <c r="G551" t="inlineStr">
        <is>
          <t>13</t>
        </is>
      </c>
    </row>
    <row r="552">
      <c r="A552" t="inlineStr">
        <is>
          <t>XHS-023</t>
        </is>
      </c>
      <c r="B552" t="inlineStr">
        <is>
          <t>0202579</t>
        </is>
      </c>
      <c r="C552" t="inlineStr"/>
      <c r="E552" t="inlineStr">
        <is>
          <t>山东新和盛食品有限公司2020</t>
        </is>
      </c>
      <c r="F552" t="inlineStr">
        <is>
          <t>山东新和盛食品有限公司2020</t>
        </is>
      </c>
      <c r="G552" t="inlineStr">
        <is>
          <t>13</t>
        </is>
      </c>
    </row>
    <row r="553">
      <c r="A553" t="inlineStr">
        <is>
          <t>XHS-024</t>
        </is>
      </c>
      <c r="B553" t="inlineStr">
        <is>
          <t>0202598</t>
        </is>
      </c>
      <c r="C553" t="inlineStr"/>
      <c r="E553" t="inlineStr">
        <is>
          <t>山东新和盛飨食集团有限公司2020</t>
        </is>
      </c>
      <c r="F553" t="inlineStr">
        <is>
          <t>山东新和盛飨食集团有限公司2020</t>
        </is>
      </c>
      <c r="G553" t="inlineStr">
        <is>
          <t>13</t>
        </is>
      </c>
    </row>
    <row r="554">
      <c r="A554" t="inlineStr">
        <is>
          <t>XHS-024 ‖ 25kg/件</t>
        </is>
      </c>
      <c r="B554" t="inlineStr">
        <is>
          <t>021850211</t>
        </is>
      </c>
      <c r="C554" t="inlineStr">
        <is>
          <t>25kg/件</t>
        </is>
      </c>
      <c r="D554" t="n">
        <v>25</v>
      </c>
      <c r="E554" t="inlineStr">
        <is>
          <t>辽宁圣源食品有限公司2020</t>
        </is>
      </c>
      <c r="F554" t="inlineStr">
        <is>
          <t>辽宁圣源食品有限公司2020</t>
        </is>
      </c>
      <c r="G554" t="inlineStr">
        <is>
          <t>13</t>
        </is>
      </c>
    </row>
    <row r="555">
      <c r="A555" t="inlineStr">
        <is>
          <t>XHS-064</t>
        </is>
      </c>
      <c r="B555" t="inlineStr">
        <is>
          <t>0202861</t>
        </is>
      </c>
      <c r="C555" t="inlineStr"/>
      <c r="E555" t="inlineStr">
        <is>
          <t>山东新和盛食品有限公司2020</t>
        </is>
      </c>
      <c r="F555" t="inlineStr">
        <is>
          <t>山东新和盛食品有限公司2020</t>
        </is>
      </c>
      <c r="G555" t="inlineStr">
        <is>
          <t>13</t>
        </is>
      </c>
    </row>
    <row r="556">
      <c r="A556" t="inlineStr">
        <is>
          <t>XHS-085</t>
        </is>
      </c>
      <c r="B556" t="inlineStr">
        <is>
          <t>0202974</t>
        </is>
      </c>
      <c r="C556" t="inlineStr"/>
      <c r="E556" t="inlineStr">
        <is>
          <t>山东新和盛食品有限公司2020</t>
        </is>
      </c>
      <c r="F556" t="inlineStr">
        <is>
          <t>山东新和盛食品有限公司2020</t>
        </is>
      </c>
      <c r="G556" t="inlineStr">
        <is>
          <t>13</t>
        </is>
      </c>
    </row>
    <row r="557">
      <c r="A557" t="inlineStr">
        <is>
          <t>XHS-087</t>
        </is>
      </c>
      <c r="B557" t="inlineStr">
        <is>
          <t>0202975</t>
        </is>
      </c>
      <c r="C557" t="inlineStr"/>
      <c r="E557" t="inlineStr">
        <is>
          <t>山东新和盛食品有限公司2020</t>
        </is>
      </c>
      <c r="F557" t="inlineStr">
        <is>
          <t>山东新和盛食品有限公司2020</t>
        </is>
      </c>
      <c r="G557" t="inlineStr">
        <is>
          <t>13</t>
        </is>
      </c>
    </row>
    <row r="558">
      <c r="A558" t="inlineStr">
        <is>
          <t>XHS-108</t>
        </is>
      </c>
      <c r="B558" t="inlineStr">
        <is>
          <t>02020521</t>
        </is>
      </c>
      <c r="C558" t="inlineStr"/>
      <c r="E558" t="inlineStr">
        <is>
          <t>山东新和盛食品有限公司2020</t>
        </is>
      </c>
      <c r="F558" t="inlineStr">
        <is>
          <t>山东新和盛食品有限公司2020</t>
        </is>
      </c>
      <c r="G558" t="inlineStr">
        <is>
          <t>13</t>
        </is>
      </c>
    </row>
    <row r="559">
      <c r="A559" t="inlineStr">
        <is>
          <t>Y-022</t>
        </is>
      </c>
      <c r="B559" t="inlineStr">
        <is>
          <t>021850273</t>
        </is>
      </c>
      <c r="C559" t="inlineStr"/>
      <c r="E559" t="inlineStr">
        <is>
          <t>辽宁圣源食品有限公司2020</t>
        </is>
      </c>
      <c r="F559" t="inlineStr">
        <is>
          <t>辽宁圣源食品有限公司2020</t>
        </is>
      </c>
      <c r="G559" t="inlineStr">
        <is>
          <t>13</t>
        </is>
      </c>
    </row>
    <row r="560">
      <c r="A560" t="inlineStr">
        <is>
          <t>city1+1奥尔良腿肉丁   2.5*4</t>
        </is>
      </c>
      <c r="B560" t="inlineStr">
        <is>
          <t>09027639</t>
        </is>
      </c>
      <c r="C560" t="inlineStr">
        <is>
          <t>2.5*4</t>
        </is>
      </c>
      <c r="D560" t="n">
        <v>10</v>
      </c>
      <c r="E560" t="inlineStr">
        <is>
          <t>山东新和盛飨食集团有限公司2020</t>
        </is>
      </c>
      <c r="F560" t="inlineStr">
        <is>
          <t>山东新和盛飨食集团有限公司2020</t>
        </is>
      </c>
      <c r="G560" t="inlineStr">
        <is>
          <t>13</t>
        </is>
      </c>
    </row>
    <row r="561">
      <c r="A561" t="inlineStr">
        <is>
          <t>city1+1爆汁盐酥鸡1*10</t>
        </is>
      </c>
      <c r="B561" t="inlineStr">
        <is>
          <t>09010288</t>
        </is>
      </c>
      <c r="C561" t="inlineStr">
        <is>
          <t>1*10</t>
        </is>
      </c>
      <c r="D561" t="n">
        <v>10</v>
      </c>
      <c r="E561" t="inlineStr">
        <is>
          <t>辽宁圣源食品有限公司2020</t>
        </is>
      </c>
      <c r="F561" t="inlineStr">
        <is>
          <t>辽宁圣源食品有限公司2020</t>
        </is>
      </c>
      <c r="G561" t="inlineStr">
        <is>
          <t>13</t>
        </is>
      </c>
    </row>
    <row r="562">
      <c r="A562" t="inlineStr">
        <is>
          <t>cussman出口去皮大胸0608（中文）  2.5*6</t>
        </is>
      </c>
      <c r="B562" t="inlineStr">
        <is>
          <t>07036147</t>
        </is>
      </c>
      <c r="C562" t="inlineStr">
        <is>
          <t>2.5*6</t>
        </is>
      </c>
      <c r="D562" t="n">
        <v>15</v>
      </c>
      <c r="E562" t="inlineStr">
        <is>
          <t>山东新和盛飨食集团有限公司2020</t>
        </is>
      </c>
      <c r="F562" t="inlineStr">
        <is>
          <t>山东新和盛飨食集团有限公司2020</t>
        </is>
      </c>
      <c r="G562" t="inlineStr">
        <is>
          <t>9</t>
        </is>
      </c>
    </row>
    <row r="563">
      <c r="A563" t="inlineStr">
        <is>
          <t>cussman出口去皮大胸0608（英文）  2.5*6</t>
        </is>
      </c>
      <c r="B563" t="inlineStr">
        <is>
          <t>07036146</t>
        </is>
      </c>
      <c r="C563" t="inlineStr">
        <is>
          <t>2.5*6</t>
        </is>
      </c>
      <c r="D563" t="n">
        <v>15</v>
      </c>
      <c r="E563" t="inlineStr">
        <is>
          <t>山东新和盛飨食集团有限公司2020</t>
        </is>
      </c>
      <c r="F563" t="inlineStr">
        <is>
          <t>山东新和盛飨食集团有限公司2020</t>
        </is>
      </c>
      <c r="G563" t="inlineStr">
        <is>
          <t>9</t>
        </is>
      </c>
    </row>
    <row r="564">
      <c r="A564" t="inlineStr">
        <is>
          <t>cussman出口去皮大胸0609（中文）  2.5*6</t>
        </is>
      </c>
      <c r="B564" t="inlineStr">
        <is>
          <t>07036152</t>
        </is>
      </c>
      <c r="C564" t="inlineStr">
        <is>
          <t>2.5*6</t>
        </is>
      </c>
      <c r="D564" t="n">
        <v>15</v>
      </c>
      <c r="E564" t="inlineStr">
        <is>
          <t>山东新和盛飨食集团有限公司2020</t>
        </is>
      </c>
      <c r="F564" t="inlineStr">
        <is>
          <t>山东新和盛飨食集团有限公司2020</t>
        </is>
      </c>
      <c r="G564" t="inlineStr">
        <is>
          <t>9</t>
        </is>
      </c>
    </row>
    <row r="565">
      <c r="A565" t="inlineStr">
        <is>
          <t>cussman出口去皮大胸0609（英文）  2.5*6</t>
        </is>
      </c>
      <c r="B565" t="inlineStr">
        <is>
          <t>07036153</t>
        </is>
      </c>
      <c r="C565" t="inlineStr">
        <is>
          <t>2.5*6</t>
        </is>
      </c>
      <c r="D565" t="n">
        <v>15</v>
      </c>
      <c r="E565" t="inlineStr">
        <is>
          <t>山东新和盛飨食集团有限公司2020</t>
        </is>
      </c>
      <c r="F565" t="inlineStr">
        <is>
          <t>山东新和盛飨食集团有限公司2020</t>
        </is>
      </c>
      <c r="G565" t="inlineStr">
        <is>
          <t>9</t>
        </is>
      </c>
    </row>
    <row r="566">
      <c r="A566" t="inlineStr">
        <is>
          <t>cussman出口去皮大胸0610（中文）2.5*4</t>
        </is>
      </c>
      <c r="B566" t="inlineStr">
        <is>
          <t>07920010</t>
        </is>
      </c>
      <c r="C566" t="inlineStr">
        <is>
          <t>2.5*4</t>
        </is>
      </c>
      <c r="D566" t="n">
        <v>10</v>
      </c>
      <c r="E566" t="inlineStr">
        <is>
          <t>山东新和盛飨食集团有限公司2020</t>
        </is>
      </c>
      <c r="F566" t="inlineStr">
        <is>
          <t>山东新和盛飨食集团有限公司2020</t>
        </is>
      </c>
      <c r="G566" t="inlineStr"/>
    </row>
    <row r="567">
      <c r="A567" t="inlineStr">
        <is>
          <t>cussman出口去皮大胸0610（英文）2.5*4</t>
        </is>
      </c>
      <c r="B567" t="inlineStr">
        <is>
          <t>07036155</t>
        </is>
      </c>
      <c r="C567" t="inlineStr">
        <is>
          <t>2.5*4</t>
        </is>
      </c>
      <c r="D567" t="n">
        <v>10</v>
      </c>
      <c r="E567" t="inlineStr">
        <is>
          <t>山东新和盛飨食集团有限公司2020</t>
        </is>
      </c>
      <c r="F567" t="inlineStr">
        <is>
          <t>山东新和盛飨食集团有限公司2020</t>
        </is>
      </c>
      <c r="G567" t="inlineStr">
        <is>
          <t>9</t>
        </is>
      </c>
    </row>
    <row r="568">
      <c r="A568" t="inlineStr">
        <is>
          <t>c腿肉（袋）10*1</t>
        </is>
      </c>
      <c r="B568" t="inlineStr">
        <is>
          <t>07041358</t>
        </is>
      </c>
      <c r="C568" t="inlineStr">
        <is>
          <t>10*1</t>
        </is>
      </c>
      <c r="D568" t="n">
        <v>10</v>
      </c>
      <c r="E568" t="inlineStr">
        <is>
          <t>山东新和盛飨食集团有限公司2020</t>
        </is>
      </c>
      <c r="F568" t="inlineStr">
        <is>
          <t>山东新和盛飨食集团有限公司2020</t>
        </is>
      </c>
      <c r="G568" t="inlineStr">
        <is>
          <t>9</t>
        </is>
      </c>
    </row>
    <row r="569">
      <c r="A569" t="inlineStr">
        <is>
          <t>khange出口去皮大胸1008  2*6</t>
        </is>
      </c>
      <c r="B569" t="inlineStr">
        <is>
          <t>07036040</t>
        </is>
      </c>
      <c r="C569" t="inlineStr">
        <is>
          <t>2*6</t>
        </is>
      </c>
      <c r="D569" t="n">
        <v>12</v>
      </c>
      <c r="E569" t="inlineStr">
        <is>
          <t>山东新和盛飨食集团有限公司2020</t>
        </is>
      </c>
      <c r="F569" t="inlineStr">
        <is>
          <t>山东新和盛飨食集团有限公司2020</t>
        </is>
      </c>
      <c r="G569" t="inlineStr">
        <is>
          <t>9</t>
        </is>
      </c>
    </row>
    <row r="570">
      <c r="A570" t="inlineStr">
        <is>
          <t>khange出口带皮腿肉（0621)  2*6</t>
        </is>
      </c>
      <c r="B570" t="inlineStr">
        <is>
          <t>07042677</t>
        </is>
      </c>
      <c r="C570" t="inlineStr">
        <is>
          <t>2*6</t>
        </is>
      </c>
      <c r="D570" t="n">
        <v>12</v>
      </c>
      <c r="E570" t="inlineStr">
        <is>
          <t>山东新和盛飨食集团有限公司2020</t>
        </is>
      </c>
      <c r="F570" t="inlineStr">
        <is>
          <t>山东新和盛飨食集团有限公司2020</t>
        </is>
      </c>
      <c r="G570" t="inlineStr">
        <is>
          <t>9</t>
        </is>
      </c>
    </row>
    <row r="571">
      <c r="A571" t="inlineStr">
        <is>
          <t>khange出口整鸡0202 12*1</t>
        </is>
      </c>
      <c r="B571" t="inlineStr">
        <is>
          <t>07235479</t>
        </is>
      </c>
      <c r="C571" t="inlineStr">
        <is>
          <t>12*1</t>
        </is>
      </c>
      <c r="D571" t="n">
        <v>12</v>
      </c>
      <c r="E571" t="inlineStr">
        <is>
          <t>山东新和盛飨食集团有限公司2020</t>
        </is>
      </c>
      <c r="F571" t="inlineStr">
        <is>
          <t>山东新和盛飨食集团有限公司2020</t>
        </is>
      </c>
      <c r="G571" t="inlineStr">
        <is>
          <t>9</t>
        </is>
      </c>
    </row>
    <row r="572">
      <c r="A572" t="inlineStr">
        <is>
          <t>khange出口琵琶腿0102    10*1</t>
        </is>
      </c>
      <c r="B572" t="inlineStr">
        <is>
          <t>07042219</t>
        </is>
      </c>
      <c r="C572" t="inlineStr">
        <is>
          <t>10*1</t>
        </is>
      </c>
      <c r="D572" t="n">
        <v>10</v>
      </c>
      <c r="E572" t="inlineStr">
        <is>
          <t>山东新和盛飨食集团有限公司2020</t>
        </is>
      </c>
      <c r="F572" t="inlineStr">
        <is>
          <t>山东新和盛飨食集团有限公司2020</t>
        </is>
      </c>
      <c r="G572" t="inlineStr">
        <is>
          <t>9</t>
        </is>
      </c>
    </row>
    <row r="573">
      <c r="A573" t="inlineStr">
        <is>
          <t>khange出口琵琶腿0129 10*1</t>
        </is>
      </c>
      <c r="B573" t="inlineStr">
        <is>
          <t>07042565</t>
        </is>
      </c>
      <c r="C573" t="inlineStr">
        <is>
          <t>10*1</t>
        </is>
      </c>
      <c r="D573" t="n">
        <v>10</v>
      </c>
      <c r="E573" t="inlineStr">
        <is>
          <t>山东新和盛飨食集团有限公司2020</t>
        </is>
      </c>
      <c r="F573" t="inlineStr">
        <is>
          <t>山东新和盛飨食集团有限公司2020</t>
        </is>
      </c>
      <c r="G573" t="inlineStr">
        <is>
          <t>9</t>
        </is>
      </c>
    </row>
    <row r="574">
      <c r="A574" t="inlineStr">
        <is>
          <t>khange出口琵琶腿0711    10*1</t>
        </is>
      </c>
      <c r="B574" t="inlineStr">
        <is>
          <t>07042699</t>
        </is>
      </c>
      <c r="C574" t="inlineStr">
        <is>
          <t>10*1</t>
        </is>
      </c>
      <c r="D574" t="n">
        <v>10</v>
      </c>
      <c r="E574" t="inlineStr">
        <is>
          <t>山东新和盛飨食集团有限公司2020</t>
        </is>
      </c>
      <c r="F574" t="inlineStr">
        <is>
          <t>山东新和盛飨食集团有限公司2020</t>
        </is>
      </c>
      <c r="G574" t="inlineStr">
        <is>
          <t>9</t>
        </is>
      </c>
    </row>
    <row r="575">
      <c r="A575" t="inlineStr">
        <is>
          <t>peak出口大胸0128 2*6</t>
        </is>
      </c>
      <c r="B575" t="inlineStr">
        <is>
          <t>07036099</t>
        </is>
      </c>
      <c r="C575" t="inlineStr">
        <is>
          <t>2*6</t>
        </is>
      </c>
      <c r="D575" t="n">
        <v>12</v>
      </c>
      <c r="E575" t="inlineStr">
        <is>
          <t>山东新和盛飨食集团有限公司2020</t>
        </is>
      </c>
      <c r="F575" t="inlineStr">
        <is>
          <t>山东新和盛飨食集团有限公司2020</t>
        </is>
      </c>
      <c r="G575" t="inlineStr">
        <is>
          <t>9</t>
        </is>
      </c>
    </row>
    <row r="576">
      <c r="A576" t="inlineStr">
        <is>
          <t>peak出口琵琶腿0128 10*1</t>
        </is>
      </c>
      <c r="B576" t="inlineStr">
        <is>
          <t>07042562</t>
        </is>
      </c>
      <c r="C576" t="inlineStr">
        <is>
          <t>10*1</t>
        </is>
      </c>
      <c r="D576" t="n">
        <v>10</v>
      </c>
      <c r="E576" t="inlineStr">
        <is>
          <t>山东新和盛飨食集团有限公司2020</t>
        </is>
      </c>
      <c r="F576" t="inlineStr">
        <is>
          <t>山东新和盛飨食集团有限公司2020</t>
        </is>
      </c>
      <c r="G576" t="inlineStr">
        <is>
          <t>9</t>
        </is>
      </c>
    </row>
    <row r="577">
      <c r="A577" t="inlineStr">
        <is>
          <t>peak出口琵琶腿0423 (G) 10*1</t>
        </is>
      </c>
      <c r="B577" t="inlineStr">
        <is>
          <t>07042620</t>
        </is>
      </c>
      <c r="C577" t="inlineStr">
        <is>
          <t>10*1</t>
        </is>
      </c>
      <c r="D577" t="n">
        <v>10</v>
      </c>
      <c r="E577" t="inlineStr">
        <is>
          <t>山东新和盛飨食集团有限公司2020</t>
        </is>
      </c>
      <c r="F577" t="inlineStr">
        <is>
          <t>山东新和盛飨食集团有限公司2020</t>
        </is>
      </c>
      <c r="G577" t="inlineStr">
        <is>
          <t>9</t>
        </is>
      </c>
    </row>
    <row r="578">
      <c r="A578" t="inlineStr">
        <is>
          <t>rife出口带皮腿肉0423 2*6</t>
        </is>
      </c>
      <c r="B578" t="inlineStr">
        <is>
          <t>07042624</t>
        </is>
      </c>
      <c r="C578" t="inlineStr">
        <is>
          <t>2*6</t>
        </is>
      </c>
      <c r="D578" t="n">
        <v>12</v>
      </c>
      <c r="E578" t="inlineStr">
        <is>
          <t>山东新和盛飨食集团有限公司2020</t>
        </is>
      </c>
      <c r="F578" t="inlineStr">
        <is>
          <t>山东新和盛飨食集团有限公司2020</t>
        </is>
      </c>
      <c r="G578" t="inlineStr">
        <is>
          <t>9</t>
        </is>
      </c>
    </row>
    <row r="579">
      <c r="A579" t="inlineStr">
        <is>
          <t>shake   shack 鸡米花   1*10</t>
        </is>
      </c>
      <c r="B579" t="inlineStr">
        <is>
          <t>09015538</t>
        </is>
      </c>
      <c r="C579" t="inlineStr">
        <is>
          <t>1*10</t>
        </is>
      </c>
      <c r="D579" t="n">
        <v>10</v>
      </c>
      <c r="E579" t="inlineStr">
        <is>
          <t>山东新和盛飨食集团有限公司2020</t>
        </is>
      </c>
      <c r="F579" t="inlineStr">
        <is>
          <t>山东新和盛飨食集团有限公司2020</t>
        </is>
      </c>
      <c r="G579" t="inlineStr">
        <is>
          <t>13</t>
        </is>
      </c>
    </row>
    <row r="580">
      <c r="A580" t="inlineStr">
        <is>
          <t>shake  shack冷冻原味鸡翅（翅中+翅根） 1.1*10</t>
        </is>
      </c>
      <c r="B580" t="inlineStr">
        <is>
          <t>09028197</t>
        </is>
      </c>
      <c r="C580" t="inlineStr">
        <is>
          <t>1.1*10</t>
        </is>
      </c>
      <c r="D580" t="n">
        <v>11</v>
      </c>
      <c r="E580" t="inlineStr">
        <is>
          <t>山东新和盛飨食集团有限公司2020</t>
        </is>
      </c>
      <c r="F580" t="inlineStr">
        <is>
          <t>山东新和盛飨食集团有限公司2020</t>
        </is>
      </c>
      <c r="G580" t="inlineStr">
        <is>
          <t>13</t>
        </is>
      </c>
    </row>
    <row r="581">
      <c r="A581" t="inlineStr">
        <is>
          <t>shake shack 鸡米花 （B）</t>
        </is>
      </c>
      <c r="B581" t="inlineStr">
        <is>
          <t>09040271</t>
        </is>
      </c>
      <c r="C581" t="inlineStr">
        <is>
          <t>1*10</t>
        </is>
      </c>
      <c r="D581" t="n">
        <v>10</v>
      </c>
      <c r="E581" t="inlineStr">
        <is>
          <t>山东新和盛飨食集团有限公司2020</t>
        </is>
      </c>
      <c r="F581" t="inlineStr">
        <is>
          <t>山东新和盛飨食集团有限公司2020</t>
        </is>
      </c>
      <c r="G581" t="inlineStr">
        <is>
          <t>13</t>
        </is>
      </c>
    </row>
    <row r="582">
      <c r="A582" t="inlineStr">
        <is>
          <t>shake shack 鸡米花 （出口） 1*10</t>
        </is>
      </c>
      <c r="B582" t="inlineStr">
        <is>
          <t>09016222</t>
        </is>
      </c>
      <c r="C582" t="inlineStr">
        <is>
          <t>1*10</t>
        </is>
      </c>
      <c r="D582" t="n">
        <v>10</v>
      </c>
      <c r="E582" t="inlineStr">
        <is>
          <t>山东新和盛飨食集团有限公司2020</t>
        </is>
      </c>
      <c r="F582" t="inlineStr">
        <is>
          <t>山东新和盛飨食集团有限公司2020</t>
        </is>
      </c>
      <c r="G582" t="inlineStr">
        <is>
          <t>13</t>
        </is>
      </c>
    </row>
    <row r="583">
      <c r="A583" t="inlineStr">
        <is>
          <t>wendaphos900</t>
        </is>
      </c>
      <c r="B583" t="inlineStr">
        <is>
          <t>02150010</t>
        </is>
      </c>
      <c r="C583" t="inlineStr"/>
      <c r="E583" t="inlineStr">
        <is>
          <t>山东新和盛食品有限公司2020</t>
        </is>
      </c>
      <c r="F583" t="inlineStr">
        <is>
          <t>山东新和盛食品有限公司2020</t>
        </is>
      </c>
      <c r="G583" t="inlineStr">
        <is>
          <t>13</t>
        </is>
      </c>
    </row>
    <row r="584">
      <c r="A584" t="inlineStr">
        <is>
          <t>xhe-032</t>
        </is>
      </c>
      <c r="B584" t="inlineStr">
        <is>
          <t>0202659</t>
        </is>
      </c>
      <c r="C584" t="inlineStr"/>
      <c r="E584" t="inlineStr">
        <is>
          <t>山东新和盛飨食集团有限公司2020</t>
        </is>
      </c>
      <c r="F584" t="inlineStr">
        <is>
          <t>山东新和盛飨食集团有限公司2020</t>
        </is>
      </c>
      <c r="G584" t="inlineStr">
        <is>
          <t>13</t>
        </is>
      </c>
    </row>
    <row r="585">
      <c r="A585" t="inlineStr">
        <is>
          <t>xhs-017</t>
        </is>
      </c>
      <c r="B585" t="inlineStr">
        <is>
          <t>0202509</t>
        </is>
      </c>
      <c r="C585" t="inlineStr"/>
      <c r="E585" t="inlineStr">
        <is>
          <t>山东新和盛食品有限公司2020</t>
        </is>
      </c>
      <c r="F585" t="inlineStr">
        <is>
          <t>山东新和盛食品有限公司2020</t>
        </is>
      </c>
      <c r="G585" t="inlineStr">
        <is>
          <t>13</t>
        </is>
      </c>
    </row>
    <row r="586">
      <c r="A586" t="inlineStr">
        <is>
          <t>xhs-033</t>
        </is>
      </c>
      <c r="B586" t="inlineStr">
        <is>
          <t>0202652</t>
        </is>
      </c>
      <c r="C586" t="inlineStr"/>
      <c r="E586" t="inlineStr">
        <is>
          <t>山东新和盛飨食集团有限公司2020 / 山东新和盛食品有限公司2020</t>
        </is>
      </c>
      <c r="F586" t="inlineStr">
        <is>
          <t>多厂</t>
        </is>
      </c>
      <c r="G586" t="inlineStr">
        <is>
          <t>13</t>
        </is>
      </c>
    </row>
    <row r="587">
      <c r="A587" t="inlineStr">
        <is>
          <t>《兴贸》乙酰化二淀粉磷酸酯</t>
        </is>
      </c>
      <c r="B587" t="inlineStr">
        <is>
          <t>021860341</t>
        </is>
      </c>
      <c r="C587" t="inlineStr">
        <is>
          <t>25kg</t>
        </is>
      </c>
      <c r="D587" t="n">
        <v>25</v>
      </c>
      <c r="E587" t="inlineStr">
        <is>
          <t>辽宁圣源食品有限公司2020</t>
        </is>
      </c>
      <c r="F587" t="inlineStr">
        <is>
          <t>辽宁圣源食品有限公司2020</t>
        </is>
      </c>
      <c r="G587" t="inlineStr">
        <is>
          <t>13</t>
        </is>
      </c>
    </row>
    <row r="588">
      <c r="A588" t="inlineStr">
        <is>
          <t>一级大豆油（油罐）</t>
        </is>
      </c>
      <c r="B588" t="inlineStr">
        <is>
          <t>021830013</t>
        </is>
      </c>
      <c r="C588" t="inlineStr"/>
      <c r="E588" t="inlineStr">
        <is>
          <t>辽宁圣源食品有限公司2020 / 锦州新和盛食品有限公司2020</t>
        </is>
      </c>
      <c r="F588" t="inlineStr">
        <is>
          <t>多厂</t>
        </is>
      </c>
      <c r="G588" t="inlineStr">
        <is>
          <t>9</t>
        </is>
      </c>
    </row>
    <row r="589">
      <c r="A589" t="inlineStr">
        <is>
          <t>一级带皮大五花</t>
        </is>
      </c>
      <c r="B589" t="inlineStr">
        <is>
          <t>06610032</t>
        </is>
      </c>
      <c r="C589" t="inlineStr">
        <is>
          <t>10kg/件</t>
        </is>
      </c>
      <c r="D589" t="n">
        <v>10</v>
      </c>
      <c r="E589" t="inlineStr">
        <is>
          <t>辽宁圣源食品有限公司2020</t>
        </is>
      </c>
      <c r="F589" t="inlineStr">
        <is>
          <t>辽宁圣源食品有限公司2020</t>
        </is>
      </c>
      <c r="G589" t="inlineStr">
        <is>
          <t>9</t>
        </is>
      </c>
    </row>
    <row r="590">
      <c r="A590" t="inlineStr">
        <is>
          <t>丁香粉(999001975)</t>
        </is>
      </c>
      <c r="B590" t="inlineStr">
        <is>
          <t>021860083</t>
        </is>
      </c>
      <c r="C590" t="inlineStr">
        <is>
          <t>25KG*1</t>
        </is>
      </c>
      <c r="D590" t="n">
        <v>25</v>
      </c>
      <c r="E590" t="inlineStr">
        <is>
          <t>锦州新和盛食品有限公司2020</t>
        </is>
      </c>
      <c r="F590" t="inlineStr">
        <is>
          <t>锦州新和盛食品有限公司2020</t>
        </is>
      </c>
      <c r="G590" t="inlineStr">
        <is>
          <t>13</t>
        </is>
      </c>
    </row>
    <row r="591">
      <c r="A591" t="inlineStr">
        <is>
          <t>七味唐辛子鸡肉脆骨串 0.8*12</t>
        </is>
      </c>
      <c r="B591" t="inlineStr">
        <is>
          <t>09028089</t>
        </is>
      </c>
      <c r="C591" t="inlineStr">
        <is>
          <t>0.8*12</t>
        </is>
      </c>
      <c r="D591" t="n">
        <v>9.6</v>
      </c>
      <c r="E591" t="inlineStr">
        <is>
          <t>山东新和盛飨食集团有限公司2020</t>
        </is>
      </c>
      <c r="F591" t="inlineStr">
        <is>
          <t>山东新和盛飨食集团有限公司2020</t>
        </is>
      </c>
      <c r="G591" t="inlineStr">
        <is>
          <t>13</t>
        </is>
      </c>
    </row>
    <row r="592">
      <c r="A592" t="inlineStr">
        <is>
          <t>七味唐辛子鸡肉脆骨串90g(W) 0.72*14</t>
        </is>
      </c>
      <c r="B592" t="inlineStr">
        <is>
          <t>06320363</t>
        </is>
      </c>
      <c r="C592" t="inlineStr">
        <is>
          <t>0.72*14</t>
        </is>
      </c>
      <c r="D592" t="n">
        <v>10.08</v>
      </c>
      <c r="E592" t="inlineStr">
        <is>
          <t>山东新和盛飨食集团有限公司2020</t>
        </is>
      </c>
      <c r="F592" t="inlineStr">
        <is>
          <t>山东新和盛飨食集团有限公司2020</t>
        </is>
      </c>
      <c r="G592" t="inlineStr">
        <is>
          <t>13</t>
        </is>
      </c>
    </row>
    <row r="593">
      <c r="A593" t="inlineStr">
        <is>
          <t>七味唐辛子鸡肉脆骨串（W） 0.8*12</t>
        </is>
      </c>
      <c r="B593" t="inlineStr">
        <is>
          <t>06320343</t>
        </is>
      </c>
      <c r="C593" t="inlineStr">
        <is>
          <t>0.8*12</t>
        </is>
      </c>
      <c r="D593" t="n">
        <v>9.6</v>
      </c>
      <c r="E593" t="inlineStr">
        <is>
          <t>山东新和盛飨食集团有限公司2020</t>
        </is>
      </c>
      <c r="F593" t="inlineStr">
        <is>
          <t>山东新和盛飨食集团有限公司2020</t>
        </is>
      </c>
      <c r="G593" t="inlineStr">
        <is>
          <t>13</t>
        </is>
      </c>
    </row>
    <row r="594">
      <c r="A594" t="inlineStr">
        <is>
          <t>七鲜私厨国潮风味脆皮鸡翅500g  0.5*20</t>
        </is>
      </c>
      <c r="B594" t="inlineStr">
        <is>
          <t>09027924</t>
        </is>
      </c>
      <c r="C594" t="inlineStr">
        <is>
          <t>0.5*20</t>
        </is>
      </c>
      <c r="D594" t="n">
        <v>10</v>
      </c>
      <c r="E594" t="inlineStr">
        <is>
          <t>山东新和盛飨食集团有限公司2020</t>
        </is>
      </c>
      <c r="F594" t="inlineStr">
        <is>
          <t>山东新和盛飨食集团有限公司2020</t>
        </is>
      </c>
      <c r="G594" t="inlineStr">
        <is>
          <t>13</t>
        </is>
      </c>
    </row>
    <row r="595">
      <c r="A595" t="inlineStr">
        <is>
          <t>万品方形卡兹脆  1*10</t>
        </is>
      </c>
      <c r="B595" t="inlineStr">
        <is>
          <t>09016472</t>
        </is>
      </c>
      <c r="C595" t="inlineStr">
        <is>
          <t>1*10</t>
        </is>
      </c>
      <c r="D595" t="n">
        <v>10</v>
      </c>
      <c r="E595" t="inlineStr">
        <is>
          <t>山东新和盛食品有限公司2020</t>
        </is>
      </c>
      <c r="F595" t="inlineStr">
        <is>
          <t>山东新和盛食品有限公司2020</t>
        </is>
      </c>
      <c r="G595" t="inlineStr">
        <is>
          <t>13</t>
        </is>
      </c>
    </row>
    <row r="596">
      <c r="A596" t="inlineStr">
        <is>
          <t>万品藤椒鸡脖串（WX ）1*10</t>
        </is>
      </c>
      <c r="B596" t="inlineStr">
        <is>
          <t>06221039</t>
        </is>
      </c>
      <c r="C596" t="inlineStr">
        <is>
          <t>1*10</t>
        </is>
      </c>
      <c r="D596" t="n">
        <v>10</v>
      </c>
      <c r="E596" t="inlineStr">
        <is>
          <t>山东新和盛食品有限公司2020</t>
        </is>
      </c>
      <c r="F596" t="inlineStr">
        <is>
          <t>山东新和盛食品有限公司2020</t>
        </is>
      </c>
      <c r="G596" t="inlineStr">
        <is>
          <t>9</t>
        </is>
      </c>
    </row>
    <row r="597">
      <c r="A597" t="inlineStr">
        <is>
          <t>万品骨肉串 （WX ）1*10</t>
        </is>
      </c>
      <c r="B597" t="inlineStr">
        <is>
          <t>06221038</t>
        </is>
      </c>
      <c r="C597" t="inlineStr">
        <is>
          <t>1*10</t>
        </is>
      </c>
      <c r="D597" t="n">
        <v>10</v>
      </c>
      <c r="E597" t="inlineStr">
        <is>
          <t>山东新和盛食品有限公司2020</t>
        </is>
      </c>
      <c r="F597" t="inlineStr">
        <is>
          <t>山东新和盛食品有限公司2020</t>
        </is>
      </c>
      <c r="G597" t="inlineStr">
        <is>
          <t>9</t>
        </is>
      </c>
    </row>
    <row r="598">
      <c r="A598" t="inlineStr">
        <is>
          <t>万字淡口酱油</t>
        </is>
      </c>
      <c r="B598" t="inlineStr">
        <is>
          <t>021860356</t>
        </is>
      </c>
      <c r="C598" t="inlineStr">
        <is>
          <t>25kg</t>
        </is>
      </c>
      <c r="D598" t="n">
        <v>25</v>
      </c>
      <c r="E598" t="inlineStr">
        <is>
          <t>锦州新和盛食品有限公司2020</t>
        </is>
      </c>
      <c r="F598" t="inlineStr">
        <is>
          <t>锦州新和盛食品有限公司2020</t>
        </is>
      </c>
      <c r="G598" t="inlineStr">
        <is>
          <t>13</t>
        </is>
      </c>
    </row>
    <row r="599">
      <c r="A599" t="inlineStr">
        <is>
          <t>万汇蜀香风味琵琶腿  2.5*4</t>
        </is>
      </c>
      <c r="B599" t="inlineStr">
        <is>
          <t>09150136</t>
        </is>
      </c>
      <c r="C599" t="inlineStr">
        <is>
          <t>2.5*4</t>
        </is>
      </c>
      <c r="D599" t="n">
        <v>10</v>
      </c>
      <c r="E599" t="inlineStr">
        <is>
          <t>山东新和盛食品有限公司2020</t>
        </is>
      </c>
      <c r="F599" t="inlineStr">
        <is>
          <t>山东新和盛食品有限公司2020</t>
        </is>
      </c>
      <c r="G599" t="inlineStr">
        <is>
          <t>13</t>
        </is>
      </c>
    </row>
    <row r="600">
      <c r="A600" t="inlineStr">
        <is>
          <t>三叉骨 10*1</t>
        </is>
      </c>
      <c r="B600" t="inlineStr">
        <is>
          <t>07020020</t>
        </is>
      </c>
      <c r="C600" t="inlineStr">
        <is>
          <t>10*1</t>
        </is>
      </c>
      <c r="D600" t="n">
        <v>10</v>
      </c>
      <c r="E600" t="inlineStr">
        <is>
          <t>山东新和盛飨食集团有限公司2020</t>
        </is>
      </c>
      <c r="F600" t="inlineStr">
        <is>
          <t>山东新和盛飨食集团有限公司2020</t>
        </is>
      </c>
      <c r="G600" t="inlineStr">
        <is>
          <t>9</t>
        </is>
      </c>
    </row>
    <row r="601">
      <c r="A601" t="inlineStr">
        <is>
          <t>三叉骨1/2（A)  10*1</t>
        </is>
      </c>
      <c r="B601" t="inlineStr">
        <is>
          <t>07020121</t>
        </is>
      </c>
      <c r="C601" t="inlineStr">
        <is>
          <t>10*1</t>
        </is>
      </c>
      <c r="D601" t="n">
        <v>10</v>
      </c>
      <c r="E601" t="inlineStr">
        <is>
          <t>山东新和盛飨食集团有限公司2020</t>
        </is>
      </c>
      <c r="F601" t="inlineStr">
        <is>
          <t>山东新和盛飨食集团有限公司2020</t>
        </is>
      </c>
      <c r="G601" t="inlineStr">
        <is>
          <t>9</t>
        </is>
      </c>
    </row>
    <row r="602">
      <c r="A602" t="inlineStr">
        <is>
          <t>三叉骨（A）10*1</t>
        </is>
      </c>
      <c r="B602" t="inlineStr">
        <is>
          <t>07020021</t>
        </is>
      </c>
      <c r="C602" t="inlineStr">
        <is>
          <t>10*1</t>
        </is>
      </c>
      <c r="D602" t="n">
        <v>10</v>
      </c>
      <c r="E602" t="inlineStr">
        <is>
          <t>山东新和盛飨食集团有限公司2020</t>
        </is>
      </c>
      <c r="F602" t="inlineStr">
        <is>
          <t>山东新和盛飨食集团有限公司2020</t>
        </is>
      </c>
      <c r="G602" t="inlineStr">
        <is>
          <t>9</t>
        </is>
      </c>
    </row>
    <row r="603">
      <c r="A603" t="inlineStr">
        <is>
          <t>三叉骨（信誉楼）10*1</t>
        </is>
      </c>
      <c r="B603" t="inlineStr">
        <is>
          <t>07020421</t>
        </is>
      </c>
      <c r="C603" t="inlineStr">
        <is>
          <t>10*1</t>
        </is>
      </c>
      <c r="D603" t="n">
        <v>10</v>
      </c>
      <c r="E603" t="inlineStr">
        <is>
          <t>山东新和盛飨食集团有限公司2020</t>
        </is>
      </c>
      <c r="F603" t="inlineStr">
        <is>
          <t>山东新和盛飨食集团有限公司2020</t>
        </is>
      </c>
      <c r="G603" t="inlineStr">
        <is>
          <t>9</t>
        </is>
      </c>
    </row>
    <row r="604">
      <c r="A604" t="inlineStr">
        <is>
          <t>三只签签藤椒翅尖  1*10</t>
        </is>
      </c>
      <c r="B604" t="inlineStr">
        <is>
          <t>08028056</t>
        </is>
      </c>
      <c r="C604" t="inlineStr">
        <is>
          <t>1*10</t>
        </is>
      </c>
      <c r="D604" t="n">
        <v>10</v>
      </c>
      <c r="E604" t="inlineStr">
        <is>
          <t>山东新和盛食品有限公司2020</t>
        </is>
      </c>
      <c r="F604" t="inlineStr">
        <is>
          <t>山东新和盛食品有限公司2020</t>
        </is>
      </c>
      <c r="G604" t="inlineStr">
        <is>
          <t>9</t>
        </is>
      </c>
    </row>
    <row r="605">
      <c r="A605" t="inlineStr">
        <is>
          <t>三只签签西域大串 1.4*6</t>
        </is>
      </c>
      <c r="B605" t="inlineStr">
        <is>
          <t>08010246</t>
        </is>
      </c>
      <c r="C605" t="inlineStr">
        <is>
          <t>1.4*6</t>
        </is>
      </c>
      <c r="D605" t="n">
        <v>8.4</v>
      </c>
      <c r="E605" t="inlineStr">
        <is>
          <t>山东新和盛食品有限公司2020</t>
        </is>
      </c>
      <c r="F605" t="inlineStr">
        <is>
          <t>山东新和盛食品有限公司2020</t>
        </is>
      </c>
      <c r="G605" t="inlineStr">
        <is>
          <t>9</t>
        </is>
      </c>
    </row>
    <row r="606">
      <c r="A606" t="inlineStr">
        <is>
          <t>三只签签韩式炸鸡 1*10</t>
        </is>
      </c>
      <c r="B606" t="inlineStr">
        <is>
          <t>09016077</t>
        </is>
      </c>
      <c r="C606" t="inlineStr">
        <is>
          <t>1*10</t>
        </is>
      </c>
      <c r="D606" t="n">
        <v>10</v>
      </c>
      <c r="E606" t="inlineStr">
        <is>
          <t>山东新和盛食品有限公司2020</t>
        </is>
      </c>
      <c r="F606" t="inlineStr">
        <is>
          <t>山东新和盛食品有限公司2020</t>
        </is>
      </c>
      <c r="G606" t="inlineStr">
        <is>
          <t>13</t>
        </is>
      </c>
    </row>
    <row r="607">
      <c r="A607" t="inlineStr">
        <is>
          <t>三号猪肉</t>
        </is>
      </c>
      <c r="B607" t="inlineStr">
        <is>
          <t>06610042</t>
        </is>
      </c>
      <c r="C607" t="inlineStr"/>
      <c r="E607" t="inlineStr">
        <is>
          <t>辽宁圣源食品有限公司2020</t>
        </is>
      </c>
      <c r="F607" t="inlineStr">
        <is>
          <t>辽宁圣源食品有限公司2020</t>
        </is>
      </c>
      <c r="G607" t="inlineStr"/>
    </row>
    <row r="608">
      <c r="A608" t="inlineStr">
        <is>
          <t>三味鸡腿堡箱(山东版)-1  450*315*195</t>
        </is>
      </c>
      <c r="B608" t="inlineStr">
        <is>
          <t>03182086</t>
        </is>
      </c>
      <c r="C608" t="inlineStr">
        <is>
          <t>450*315*195</t>
        </is>
      </c>
      <c r="D608" t="n">
        <v>27641250</v>
      </c>
      <c r="E608" t="inlineStr">
        <is>
          <t>辽宁圣源食品有限公司2020</t>
        </is>
      </c>
      <c r="F608" t="inlineStr">
        <is>
          <t>辽宁圣源食品有限公司2020</t>
        </is>
      </c>
      <c r="G608" t="inlineStr">
        <is>
          <t>13</t>
        </is>
      </c>
    </row>
    <row r="609">
      <c r="A609" t="inlineStr">
        <is>
          <t>三和永旺汉堡鸡排箱450*300*170</t>
        </is>
      </c>
      <c r="B609" t="inlineStr">
        <is>
          <t>031820179</t>
        </is>
      </c>
      <c r="C609" t="inlineStr">
        <is>
          <t>450*300*170</t>
        </is>
      </c>
      <c r="D609" t="n">
        <v>22950000</v>
      </c>
      <c r="E609" t="inlineStr">
        <is>
          <t>辽宁圣源食品有限公司2020</t>
        </is>
      </c>
      <c r="F609" t="inlineStr">
        <is>
          <t>辽宁圣源食品有限公司2020</t>
        </is>
      </c>
      <c r="G609" t="inlineStr">
        <is>
          <t>13</t>
        </is>
      </c>
    </row>
    <row r="610">
      <c r="A610" t="inlineStr">
        <is>
          <t>三姐妹辣椒片</t>
        </is>
      </c>
      <c r="B610" t="inlineStr">
        <is>
          <t>02120398</t>
        </is>
      </c>
      <c r="C610" t="inlineStr"/>
      <c r="E610" t="inlineStr">
        <is>
          <t>山东新和盛食品有限公司2020</t>
        </is>
      </c>
      <c r="F610" t="inlineStr">
        <is>
          <t>山东新和盛食品有限公司2020</t>
        </is>
      </c>
      <c r="G610" t="inlineStr">
        <is>
          <t>9</t>
        </is>
      </c>
    </row>
    <row r="611">
      <c r="A611" t="inlineStr">
        <is>
          <t>三支签签 卤味风爪串0.6*10</t>
        </is>
      </c>
      <c r="B611" t="inlineStr">
        <is>
          <t>09028030</t>
        </is>
      </c>
      <c r="C611" t="inlineStr">
        <is>
          <t>0.6*10</t>
        </is>
      </c>
      <c r="D611" t="n">
        <v>6</v>
      </c>
      <c r="E611" t="inlineStr">
        <is>
          <t>山东新和盛食品有限公司2020</t>
        </is>
      </c>
      <c r="F611" t="inlineStr">
        <is>
          <t>山东新和盛食品有限公司2020</t>
        </is>
      </c>
      <c r="G611" t="inlineStr">
        <is>
          <t>13</t>
        </is>
      </c>
    </row>
    <row r="612">
      <c r="A612" t="inlineStr">
        <is>
          <t>三支签签藤椒琵琶腿   2.5*4</t>
        </is>
      </c>
      <c r="B612" t="inlineStr">
        <is>
          <t>09027702</t>
        </is>
      </c>
      <c r="C612" t="inlineStr">
        <is>
          <t>2.5*4</t>
        </is>
      </c>
      <c r="D612" t="n">
        <v>10</v>
      </c>
      <c r="E612" t="inlineStr">
        <is>
          <t>山东新和盛飨食集团有限公司2020</t>
        </is>
      </c>
      <c r="F612" t="inlineStr">
        <is>
          <t>山东新和盛飨食集团有限公司2020</t>
        </is>
      </c>
      <c r="G612" t="inlineStr">
        <is>
          <t>13</t>
        </is>
      </c>
    </row>
    <row r="613">
      <c r="A613" t="inlineStr">
        <is>
          <t>三聚磷酸钠</t>
        </is>
      </c>
      <c r="B613" t="inlineStr">
        <is>
          <t>021850002</t>
        </is>
      </c>
      <c r="C613" t="inlineStr">
        <is>
          <t>25kg/袋</t>
        </is>
      </c>
      <c r="D613" t="n">
        <v>25</v>
      </c>
      <c r="E613" t="inlineStr">
        <is>
          <t>辽宁圣源食品有限公司2020</t>
        </is>
      </c>
      <c r="F613" t="inlineStr">
        <is>
          <t>辽宁圣源食品有限公司2020</t>
        </is>
      </c>
      <c r="G613" t="inlineStr">
        <is>
          <t>13</t>
        </is>
      </c>
    </row>
    <row r="614">
      <c r="A614" t="inlineStr">
        <is>
          <t>三聚磷酸钠（剑锋）</t>
        </is>
      </c>
      <c r="B614" t="inlineStr">
        <is>
          <t>02150053</t>
        </is>
      </c>
      <c r="C614" t="inlineStr"/>
      <c r="E614" t="inlineStr">
        <is>
          <t>山东新和盛食品有限公司2020</t>
        </is>
      </c>
      <c r="F614" t="inlineStr">
        <is>
          <t>山东新和盛食品有限公司2020</t>
        </is>
      </c>
      <c r="G614" t="inlineStr">
        <is>
          <t>13</t>
        </is>
      </c>
    </row>
    <row r="615">
      <c r="A615" t="inlineStr">
        <is>
          <t>三边骨 10*2</t>
        </is>
      </c>
      <c r="B615" t="inlineStr">
        <is>
          <t>07230001</t>
        </is>
      </c>
      <c r="C615" t="inlineStr">
        <is>
          <t>10*2</t>
        </is>
      </c>
      <c r="D615" t="n">
        <v>20</v>
      </c>
      <c r="E615" t="inlineStr">
        <is>
          <t>山东新和盛飨食集团有限公司2020</t>
        </is>
      </c>
      <c r="F615" t="inlineStr">
        <is>
          <t>山东新和盛飨食集团有限公司2020</t>
        </is>
      </c>
      <c r="G615" t="inlineStr">
        <is>
          <t>9</t>
        </is>
      </c>
    </row>
    <row r="616">
      <c r="A616" t="inlineStr">
        <is>
          <t>三鲜鲍鱼馅0.5*20</t>
        </is>
      </c>
      <c r="B616" t="inlineStr">
        <is>
          <t>08020533</t>
        </is>
      </c>
      <c r="C616" t="inlineStr">
        <is>
          <t>0.5*20</t>
        </is>
      </c>
      <c r="D616" t="n">
        <v>10</v>
      </c>
      <c r="E616" t="inlineStr">
        <is>
          <t>辽宁圣源食品有限公司2020</t>
        </is>
      </c>
      <c r="F616" t="inlineStr">
        <is>
          <t>辽宁圣源食品有限公司2020</t>
        </is>
      </c>
      <c r="G616" t="inlineStr">
        <is>
          <t>9</t>
        </is>
      </c>
    </row>
    <row r="617">
      <c r="A617" t="inlineStr">
        <is>
          <t>上腿皮（熟食）10*1</t>
        </is>
      </c>
      <c r="B617" t="inlineStr">
        <is>
          <t>07042542</t>
        </is>
      </c>
      <c r="C617" t="inlineStr">
        <is>
          <t>10*1</t>
        </is>
      </c>
      <c r="D617" t="n">
        <v>10</v>
      </c>
      <c r="E617" t="inlineStr">
        <is>
          <t>山东新和盛飨食集团有限公司2020</t>
        </is>
      </c>
      <c r="F617" t="inlineStr">
        <is>
          <t>山东新和盛飨食集团有限公司2020</t>
        </is>
      </c>
      <c r="G617" t="inlineStr">
        <is>
          <t>9</t>
        </is>
      </c>
    </row>
    <row r="618">
      <c r="A618" t="inlineStr">
        <is>
          <t>下脚料10*2</t>
        </is>
      </c>
      <c r="B618" t="inlineStr">
        <is>
          <t>07070009</t>
        </is>
      </c>
      <c r="C618" t="inlineStr">
        <is>
          <t>10*2</t>
        </is>
      </c>
      <c r="D618" t="n">
        <v>20</v>
      </c>
      <c r="E618" t="inlineStr">
        <is>
          <t>山东新和盛食品有限公司2020</t>
        </is>
      </c>
      <c r="F618" t="inlineStr">
        <is>
          <t>山东新和盛食品有限公司2020</t>
        </is>
      </c>
      <c r="G618" t="inlineStr">
        <is>
          <t>9</t>
        </is>
      </c>
    </row>
    <row r="619">
      <c r="A619" t="inlineStr">
        <is>
          <t>下脚料C10*1</t>
        </is>
      </c>
      <c r="B619" t="inlineStr">
        <is>
          <t>10010002</t>
        </is>
      </c>
      <c r="C619" t="inlineStr">
        <is>
          <t>10*1</t>
        </is>
      </c>
      <c r="D619" t="n">
        <v>10</v>
      </c>
      <c r="E619" t="inlineStr">
        <is>
          <t>山东新和盛飨食集团有限公司2020</t>
        </is>
      </c>
      <c r="F619" t="inlineStr">
        <is>
          <t>山东新和盛飨食集团有限公司2020</t>
        </is>
      </c>
      <c r="G619" t="inlineStr">
        <is>
          <t>9</t>
        </is>
      </c>
    </row>
    <row r="620">
      <c r="A620" t="inlineStr">
        <is>
          <t>下脚料（A）</t>
        </is>
      </c>
      <c r="B620" t="inlineStr">
        <is>
          <t>07070011</t>
        </is>
      </c>
      <c r="C620" t="inlineStr">
        <is>
          <t>10*1</t>
        </is>
      </c>
      <c r="D620" t="n">
        <v>10</v>
      </c>
      <c r="E620" t="inlineStr">
        <is>
          <t>山东新和盛飨食集团有限公司2020</t>
        </is>
      </c>
      <c r="F620" t="inlineStr">
        <is>
          <t>山东新和盛飨食集团有限公司2020</t>
        </is>
      </c>
      <c r="G620" t="inlineStr">
        <is>
          <t>9</t>
        </is>
      </c>
    </row>
    <row r="621">
      <c r="A621" t="inlineStr">
        <is>
          <t>丌品经典黑椒鸡块  2.5*6</t>
        </is>
      </c>
      <c r="B621" t="inlineStr">
        <is>
          <t>09015097</t>
        </is>
      </c>
      <c r="C621" t="inlineStr">
        <is>
          <t>2.5*6</t>
        </is>
      </c>
      <c r="D621" t="n">
        <v>15</v>
      </c>
      <c r="E621" t="inlineStr">
        <is>
          <t>山东新和盛飨食集团有限公司2020</t>
        </is>
      </c>
      <c r="F621" t="inlineStr">
        <is>
          <t>山东新和盛飨食集团有限公司2020</t>
        </is>
      </c>
      <c r="G621" t="inlineStr">
        <is>
          <t>13</t>
        </is>
      </c>
    </row>
    <row r="622">
      <c r="A622" t="inlineStr">
        <is>
          <t>不可用下脚料 1*10</t>
        </is>
      </c>
      <c r="B622" t="inlineStr">
        <is>
          <t>16020463</t>
        </is>
      </c>
      <c r="C622" t="inlineStr">
        <is>
          <t>1*10</t>
        </is>
      </c>
      <c r="D622" t="n">
        <v>10</v>
      </c>
      <c r="E622" t="inlineStr">
        <is>
          <t>山东新和盛飨食集团有限公司2020</t>
        </is>
      </c>
      <c r="F622" t="inlineStr">
        <is>
          <t>山东新和盛飨食集团有限公司2020</t>
        </is>
      </c>
      <c r="G622" t="inlineStr">
        <is>
          <t>9</t>
        </is>
      </c>
    </row>
    <row r="623">
      <c r="A623" t="inlineStr">
        <is>
          <t>专用鸡块 1*10</t>
        </is>
      </c>
      <c r="B623" t="inlineStr">
        <is>
          <t>09016349</t>
        </is>
      </c>
      <c r="C623" t="inlineStr">
        <is>
          <t>1*10</t>
        </is>
      </c>
      <c r="D623" t="n">
        <v>10</v>
      </c>
      <c r="E623" t="inlineStr">
        <is>
          <t>山东新和盛食品有限公司2020</t>
        </is>
      </c>
      <c r="F623" t="inlineStr">
        <is>
          <t>山东新和盛食品有限公司2020</t>
        </is>
      </c>
      <c r="G623" t="inlineStr">
        <is>
          <t>13</t>
        </is>
      </c>
    </row>
    <row r="624">
      <c r="A624" t="inlineStr">
        <is>
          <t>东北特色风干肠（猪肠衣）0.5*20</t>
        </is>
      </c>
      <c r="B624" t="inlineStr">
        <is>
          <t>09020738</t>
        </is>
      </c>
      <c r="C624" t="inlineStr">
        <is>
          <t>0.5*20</t>
        </is>
      </c>
      <c r="D624" t="n">
        <v>10</v>
      </c>
      <c r="E624" t="inlineStr">
        <is>
          <t>辽宁圣源食品有限公司2020</t>
        </is>
      </c>
      <c r="F624" t="inlineStr">
        <is>
          <t>辽宁圣源食品有限公司2020</t>
        </is>
      </c>
      <c r="G624" t="inlineStr">
        <is>
          <t>13</t>
        </is>
      </c>
    </row>
    <row r="625">
      <c r="A625" t="inlineStr">
        <is>
          <t>东北风味溜肉段0.8*10   -1</t>
        </is>
      </c>
      <c r="B625" t="inlineStr">
        <is>
          <t>09010586</t>
        </is>
      </c>
      <c r="C625" t="inlineStr">
        <is>
          <t>0.8*10</t>
        </is>
      </c>
      <c r="D625" t="n">
        <v>8</v>
      </c>
      <c r="E625" t="inlineStr">
        <is>
          <t>辽宁圣源食品有限公司2020</t>
        </is>
      </c>
      <c r="F625" t="inlineStr">
        <is>
          <t>辽宁圣源食品有限公司2020</t>
        </is>
      </c>
      <c r="G625" t="inlineStr">
        <is>
          <t>13</t>
        </is>
      </c>
    </row>
    <row r="626">
      <c r="A626" t="inlineStr">
        <is>
          <t>东北风味溜肉段1*10</t>
        </is>
      </c>
      <c r="B626" t="inlineStr">
        <is>
          <t>09010578</t>
        </is>
      </c>
      <c r="C626" t="inlineStr">
        <is>
          <t>1*10</t>
        </is>
      </c>
      <c r="D626" t="n">
        <v>10</v>
      </c>
      <c r="E626" t="inlineStr">
        <is>
          <t>辽宁圣源食品有限公司2020</t>
        </is>
      </c>
      <c r="F626" t="inlineStr">
        <is>
          <t>辽宁圣源食品有限公司2020</t>
        </is>
      </c>
      <c r="G626" t="inlineStr">
        <is>
          <t>13</t>
        </is>
      </c>
    </row>
    <row r="627">
      <c r="A627" t="inlineStr">
        <is>
          <t>东古一品鲜酱油（奉天嘉宜）</t>
        </is>
      </c>
      <c r="B627" t="inlineStr">
        <is>
          <t>021860507</t>
        </is>
      </c>
      <c r="C627" t="inlineStr">
        <is>
          <t>10kg</t>
        </is>
      </c>
      <c r="D627" t="n">
        <v>10</v>
      </c>
      <c r="E627" t="inlineStr">
        <is>
          <t>辽宁圣源食品有限公司2020</t>
        </is>
      </c>
      <c r="F627" t="inlineStr">
        <is>
          <t>辽宁圣源食品有限公司2020</t>
        </is>
      </c>
      <c r="G627" t="inlineStr">
        <is>
          <t>13</t>
        </is>
      </c>
    </row>
    <row r="628">
      <c r="A628" t="inlineStr">
        <is>
          <t>东古上等蚝油  12kg</t>
        </is>
      </c>
      <c r="B628" t="inlineStr">
        <is>
          <t>021860513</t>
        </is>
      </c>
      <c r="C628" t="inlineStr">
        <is>
          <t>12kg</t>
        </is>
      </c>
      <c r="D628" t="n">
        <v>12</v>
      </c>
      <c r="E628" t="inlineStr">
        <is>
          <t>辽宁圣源食品有限公司2020</t>
        </is>
      </c>
      <c r="F628" t="inlineStr">
        <is>
          <t>辽宁圣源食品有限公司2020</t>
        </is>
      </c>
      <c r="G628" t="inlineStr">
        <is>
          <t>13</t>
        </is>
      </c>
    </row>
    <row r="629">
      <c r="A629" t="inlineStr">
        <is>
          <t>东锦单冻大胸（修边）  10*1</t>
        </is>
      </c>
      <c r="B629" t="inlineStr">
        <is>
          <t>07030448</t>
        </is>
      </c>
      <c r="C629" t="inlineStr">
        <is>
          <t>10*1</t>
        </is>
      </c>
      <c r="D629" t="n">
        <v>10</v>
      </c>
      <c r="E629" t="inlineStr">
        <is>
          <t>山东新和盛飨食集团有限公司2020</t>
        </is>
      </c>
      <c r="F629" t="inlineStr">
        <is>
          <t>山东新和盛飨食集团有限公司2020</t>
        </is>
      </c>
      <c r="G629" t="inlineStr">
        <is>
          <t>9</t>
        </is>
      </c>
    </row>
    <row r="630">
      <c r="A630" t="inlineStr">
        <is>
          <t>中式炸鸡   1*10</t>
        </is>
      </c>
      <c r="B630" t="inlineStr">
        <is>
          <t>09016397</t>
        </is>
      </c>
      <c r="C630" t="inlineStr">
        <is>
          <t>1*10</t>
        </is>
      </c>
      <c r="D630" t="n">
        <v>10</v>
      </c>
      <c r="E630" t="inlineStr">
        <is>
          <t>山东新和盛食品有限公司2020</t>
        </is>
      </c>
      <c r="F630" t="inlineStr">
        <is>
          <t>山东新和盛食品有限公司2020</t>
        </is>
      </c>
      <c r="G630" t="inlineStr">
        <is>
          <t>13</t>
        </is>
      </c>
    </row>
    <row r="631">
      <c r="A631" t="inlineStr">
        <is>
          <t>中式炸鸡  1*10</t>
        </is>
      </c>
      <c r="B631" t="inlineStr">
        <is>
          <t>06310274</t>
        </is>
      </c>
      <c r="C631" t="inlineStr">
        <is>
          <t>1*10</t>
        </is>
      </c>
      <c r="D631" t="n">
        <v>10</v>
      </c>
      <c r="E631" t="inlineStr">
        <is>
          <t>山东新和盛飨食集团有限公司2020</t>
        </is>
      </c>
      <c r="F631" t="inlineStr">
        <is>
          <t>山东新和盛飨食集团有限公司2020</t>
        </is>
      </c>
      <c r="G631" t="inlineStr">
        <is>
          <t>13</t>
        </is>
      </c>
    </row>
    <row r="632">
      <c r="A632" t="inlineStr">
        <is>
          <t>中式炸鸡1*10（外购一冷）</t>
        </is>
      </c>
      <c r="B632" t="inlineStr">
        <is>
          <t>1104420</t>
        </is>
      </c>
      <c r="C632" t="inlineStr">
        <is>
          <t>1*10</t>
        </is>
      </c>
      <c r="D632" t="n">
        <v>10</v>
      </c>
      <c r="E632" t="inlineStr">
        <is>
          <t>辽宁圣源食品有限公司2020</t>
        </is>
      </c>
      <c r="F632" t="inlineStr">
        <is>
          <t>辽宁圣源食品有限公司2020</t>
        </is>
      </c>
      <c r="G632" t="inlineStr"/>
    </row>
    <row r="633">
      <c r="A633" t="inlineStr">
        <is>
          <t>中式炸鸡（无清真）1*10</t>
        </is>
      </c>
      <c r="B633" t="inlineStr">
        <is>
          <t>09016477</t>
        </is>
      </c>
      <c r="C633" t="inlineStr">
        <is>
          <t>1*10</t>
        </is>
      </c>
      <c r="D633" t="n">
        <v>10</v>
      </c>
      <c r="E633" t="inlineStr">
        <is>
          <t>山东新和盛食品有限公司2020</t>
        </is>
      </c>
      <c r="F633" t="inlineStr">
        <is>
          <t>山东新和盛食品有限公司2020</t>
        </is>
      </c>
      <c r="G633" t="inlineStr">
        <is>
          <t>13</t>
        </is>
      </c>
    </row>
    <row r="634">
      <c r="A634" t="inlineStr">
        <is>
          <t>中式鶏味蒿汤 286901</t>
        </is>
      </c>
      <c r="B634" t="inlineStr">
        <is>
          <t>021860127</t>
        </is>
      </c>
      <c r="C634" t="inlineStr">
        <is>
          <t>2KG*1</t>
        </is>
      </c>
      <c r="D634" t="n">
        <v>2</v>
      </c>
      <c r="E634" t="inlineStr">
        <is>
          <t>锦州新和盛食品有限公司2020</t>
        </is>
      </c>
      <c r="F634" t="inlineStr">
        <is>
          <t>锦州新和盛食品有限公司2020</t>
        </is>
      </c>
      <c r="G634" t="inlineStr">
        <is>
          <t>13</t>
        </is>
      </c>
    </row>
    <row r="635">
      <c r="A635" t="inlineStr">
        <is>
          <t>中式鸡味高汤286903（KFC拌饭咖喱酱用）</t>
        </is>
      </c>
      <c r="B635" t="inlineStr">
        <is>
          <t>021860323</t>
        </is>
      </c>
      <c r="C635" t="inlineStr">
        <is>
          <t>9.6kg</t>
        </is>
      </c>
      <c r="D635" t="n">
        <v>9.6</v>
      </c>
      <c r="E635" t="inlineStr">
        <is>
          <t>锦州新和盛食品有限公司2020</t>
        </is>
      </c>
      <c r="F635" t="inlineStr">
        <is>
          <t>锦州新和盛食品有限公司2020</t>
        </is>
      </c>
      <c r="G635" t="inlineStr">
        <is>
          <t>13</t>
        </is>
      </c>
    </row>
    <row r="636">
      <c r="A636" t="inlineStr">
        <is>
          <t>中润长江无抗速冻锁鲜鸡0.5*20</t>
        </is>
      </c>
      <c r="B636" t="inlineStr">
        <is>
          <t>03111212</t>
        </is>
      </c>
      <c r="C636" t="inlineStr">
        <is>
          <t>0.5*20</t>
        </is>
      </c>
      <c r="D636" t="n">
        <v>10</v>
      </c>
      <c r="E636" t="inlineStr">
        <is>
          <t>山东新和盛飨食集团有限公司2020</t>
        </is>
      </c>
      <c r="F636" t="inlineStr">
        <is>
          <t>山东新和盛飨食集团有限公司2020</t>
        </is>
      </c>
      <c r="G636" t="inlineStr">
        <is>
          <t>13</t>
        </is>
      </c>
    </row>
    <row r="637">
      <c r="A637" t="inlineStr">
        <is>
          <t>中百川香鸡柳  1*9</t>
        </is>
      </c>
      <c r="B637" t="inlineStr">
        <is>
          <t>06210239</t>
        </is>
      </c>
      <c r="C637" t="inlineStr">
        <is>
          <t>1*9</t>
        </is>
      </c>
      <c r="D637" t="n">
        <v>9</v>
      </c>
      <c r="E637" t="inlineStr">
        <is>
          <t>山东新和盛飨食集团有限公司2020</t>
        </is>
      </c>
      <c r="F637" t="inlineStr">
        <is>
          <t>山东新和盛飨食集团有限公司2020</t>
        </is>
      </c>
      <c r="G637" t="inlineStr">
        <is>
          <t>9</t>
        </is>
      </c>
    </row>
    <row r="638">
      <c r="A638" t="inlineStr">
        <is>
          <t>中百川香鸡柳40g   1*9</t>
        </is>
      </c>
      <c r="B638" t="inlineStr">
        <is>
          <t>0622044</t>
        </is>
      </c>
      <c r="C638" t="inlineStr">
        <is>
          <t>1*9</t>
        </is>
      </c>
      <c r="D638" t="n">
        <v>9</v>
      </c>
      <c r="E638" t="inlineStr">
        <is>
          <t>山东新和盛飨食集团有限公司2020</t>
        </is>
      </c>
      <c r="F638" t="inlineStr">
        <is>
          <t>山东新和盛飨食集团有限公司2020</t>
        </is>
      </c>
      <c r="G638" t="inlineStr">
        <is>
          <t>9</t>
        </is>
      </c>
    </row>
    <row r="639">
      <c r="A639" t="inlineStr">
        <is>
          <t>中翅中  10*1</t>
        </is>
      </c>
      <c r="B639" t="inlineStr">
        <is>
          <t>06130144</t>
        </is>
      </c>
      <c r="C639" t="inlineStr">
        <is>
          <t>10*1</t>
        </is>
      </c>
      <c r="D639" t="n">
        <v>10</v>
      </c>
      <c r="E639" t="inlineStr">
        <is>
          <t>山东新和盛飨食集团有限公司2020</t>
        </is>
      </c>
      <c r="F639" t="inlineStr">
        <is>
          <t>山东新和盛飨食集团有限公司2020</t>
        </is>
      </c>
      <c r="G639" t="inlineStr">
        <is>
          <t>9</t>
        </is>
      </c>
    </row>
    <row r="640">
      <c r="A640" t="inlineStr">
        <is>
          <t>中辣粉</t>
        </is>
      </c>
      <c r="B640" t="inlineStr">
        <is>
          <t>02120238</t>
        </is>
      </c>
      <c r="C640" t="inlineStr"/>
      <c r="E640" t="inlineStr">
        <is>
          <t>山东新和盛食品有限公司2020</t>
        </is>
      </c>
      <c r="F640" t="inlineStr">
        <is>
          <t>山东新和盛食品有限公司2020</t>
        </is>
      </c>
      <c r="G640" t="inlineStr">
        <is>
          <t>13</t>
        </is>
      </c>
    </row>
    <row r="641">
      <c r="A641" t="inlineStr">
        <is>
          <t>串串用卤辣风味鸡胸肉(阿扎提)0.5*20</t>
        </is>
      </c>
      <c r="B641" t="inlineStr">
        <is>
          <t>08020558</t>
        </is>
      </c>
      <c r="C641" t="inlineStr">
        <is>
          <t>0.5*20</t>
        </is>
      </c>
      <c r="D641" t="n">
        <v>10</v>
      </c>
      <c r="E641" t="inlineStr">
        <is>
          <t>辽宁圣源食品有限公司2020</t>
        </is>
      </c>
      <c r="F641" t="inlineStr">
        <is>
          <t>辽宁圣源食品有限公司2020</t>
        </is>
      </c>
      <c r="G641" t="inlineStr">
        <is>
          <t>9</t>
        </is>
      </c>
    </row>
    <row r="642">
      <c r="A642" t="inlineStr">
        <is>
          <t>串串用原味牛肉片(阿扎提)0.5*20</t>
        </is>
      </c>
      <c r="B642" t="inlineStr">
        <is>
          <t>08020556</t>
        </is>
      </c>
      <c r="C642" t="inlineStr">
        <is>
          <t>0.5*20</t>
        </is>
      </c>
      <c r="D642" t="n">
        <v>10</v>
      </c>
      <c r="E642" t="inlineStr">
        <is>
          <t>辽宁圣源食品有限公司2020</t>
        </is>
      </c>
      <c r="F642" t="inlineStr">
        <is>
          <t>辽宁圣源食品有限公司2020</t>
        </is>
      </c>
      <c r="G642" t="inlineStr">
        <is>
          <t>9</t>
        </is>
      </c>
    </row>
    <row r="643">
      <c r="A643" t="inlineStr">
        <is>
          <t>串串用带肉胸软骨(阿扎提)0.5*20</t>
        </is>
      </c>
      <c r="B643" t="inlineStr">
        <is>
          <t>08020557</t>
        </is>
      </c>
      <c r="C643" t="inlineStr">
        <is>
          <t>0.5*20</t>
        </is>
      </c>
      <c r="D643" t="n">
        <v>10</v>
      </c>
      <c r="E643" t="inlineStr">
        <is>
          <t>辽宁圣源食品有限公司2020</t>
        </is>
      </c>
      <c r="F643" t="inlineStr">
        <is>
          <t>辽宁圣源食品有限公司2020</t>
        </is>
      </c>
      <c r="G643" t="inlineStr">
        <is>
          <t>9</t>
        </is>
      </c>
    </row>
    <row r="644">
      <c r="A644" t="inlineStr">
        <is>
          <t>串串用火山牛肉片(阿扎提)0.5*20</t>
        </is>
      </c>
      <c r="B644" t="inlineStr">
        <is>
          <t>08020555</t>
        </is>
      </c>
      <c r="C644" t="inlineStr">
        <is>
          <t>0.5*20</t>
        </is>
      </c>
      <c r="D644" t="n">
        <v>10</v>
      </c>
      <c r="E644" t="inlineStr">
        <is>
          <t>辽宁圣源食品有限公司2020</t>
        </is>
      </c>
      <c r="F644" t="inlineStr">
        <is>
          <t>辽宁圣源食品有限公司2020</t>
        </is>
      </c>
      <c r="G644" t="inlineStr">
        <is>
          <t>9</t>
        </is>
      </c>
    </row>
    <row r="645">
      <c r="A645" t="inlineStr">
        <is>
          <t>串串用香辣风味鸡胗块(阿扎提)0.5*20</t>
        </is>
      </c>
      <c r="B645" t="inlineStr">
        <is>
          <t>08020559</t>
        </is>
      </c>
      <c r="C645" t="inlineStr">
        <is>
          <t>0.5*20</t>
        </is>
      </c>
      <c r="D645" t="n">
        <v>10</v>
      </c>
      <c r="E645" t="inlineStr">
        <is>
          <t>辽宁圣源食品有限公司2020</t>
        </is>
      </c>
      <c r="F645" t="inlineStr">
        <is>
          <t>辽宁圣源食品有限公司2020</t>
        </is>
      </c>
      <c r="G645" t="inlineStr">
        <is>
          <t>9</t>
        </is>
      </c>
    </row>
    <row r="646">
      <c r="A646" t="inlineStr">
        <is>
          <t>临榆调理琵琶腿2*6（外购农牧）</t>
        </is>
      </c>
      <c r="B646" t="inlineStr">
        <is>
          <t>1105091</t>
        </is>
      </c>
      <c r="C646" t="inlineStr">
        <is>
          <t>2*6</t>
        </is>
      </c>
      <c r="D646" t="n">
        <v>12</v>
      </c>
      <c r="E646" t="inlineStr">
        <is>
          <t>辽宁圣源食品有限公司2020</t>
        </is>
      </c>
      <c r="F646" t="inlineStr">
        <is>
          <t>辽宁圣源食品有限公司2020</t>
        </is>
      </c>
      <c r="G646" t="inlineStr">
        <is>
          <t>9</t>
        </is>
      </c>
    </row>
    <row r="647">
      <c r="A647" t="inlineStr">
        <is>
          <t>临榆调理鸡叉骨2*6（外购农牧）</t>
        </is>
      </c>
      <c r="B647" t="inlineStr">
        <is>
          <t>1105090</t>
        </is>
      </c>
      <c r="C647" t="inlineStr">
        <is>
          <t>2*6</t>
        </is>
      </c>
      <c r="D647" t="n">
        <v>12</v>
      </c>
      <c r="E647" t="inlineStr">
        <is>
          <t>辽宁圣源食品有限公司2020</t>
        </is>
      </c>
      <c r="F647" t="inlineStr">
        <is>
          <t>辽宁圣源食品有限公司2020</t>
        </is>
      </c>
      <c r="G647" t="inlineStr">
        <is>
          <t>9</t>
        </is>
      </c>
    </row>
    <row r="648">
      <c r="A648" t="inlineStr">
        <is>
          <t>久航奥尔良烤全腿（11条）(外购一冷) 2.25*4</t>
        </is>
      </c>
      <c r="B648" t="inlineStr">
        <is>
          <t>1104344</t>
        </is>
      </c>
      <c r="C648" t="inlineStr">
        <is>
          <t>2.25*4</t>
        </is>
      </c>
      <c r="D648" t="n">
        <v>9</v>
      </c>
      <c r="E648" t="inlineStr">
        <is>
          <t>辽宁圣源食品有限公司2020</t>
        </is>
      </c>
      <c r="F648" t="inlineStr">
        <is>
          <t>辽宁圣源食品有限公司2020</t>
        </is>
      </c>
      <c r="G648" t="inlineStr"/>
    </row>
    <row r="649">
      <c r="A649" t="inlineStr">
        <is>
          <t>乐沾沾经典黑椒鸡块  2.5*4</t>
        </is>
      </c>
      <c r="B649" t="inlineStr">
        <is>
          <t>09016152</t>
        </is>
      </c>
      <c r="C649" t="inlineStr">
        <is>
          <t>2.5*4</t>
        </is>
      </c>
      <c r="D649" t="n">
        <v>10</v>
      </c>
      <c r="E649" t="inlineStr">
        <is>
          <t>山东新和盛飨食集团有限公司2020</t>
        </is>
      </c>
      <c r="F649" t="inlineStr">
        <is>
          <t>山东新和盛飨食集团有限公司2020</t>
        </is>
      </c>
      <c r="G649" t="inlineStr">
        <is>
          <t>13</t>
        </is>
      </c>
    </row>
    <row r="650">
      <c r="A650" t="inlineStr">
        <is>
          <t>乐美鸡肉丁  0.3*30</t>
        </is>
      </c>
      <c r="B650" t="inlineStr">
        <is>
          <t>09020219</t>
        </is>
      </c>
      <c r="C650" t="inlineStr">
        <is>
          <t>0.3*30</t>
        </is>
      </c>
      <c r="D650" t="n">
        <v>9</v>
      </c>
      <c r="E650" t="inlineStr">
        <is>
          <t>山东新和盛飨食集团有限公司2020</t>
        </is>
      </c>
      <c r="F650" t="inlineStr">
        <is>
          <t>山东新和盛飨食集团有限公司2020</t>
        </is>
      </c>
      <c r="G650" t="inlineStr">
        <is>
          <t>13</t>
        </is>
      </c>
    </row>
    <row r="651">
      <c r="A651" t="inlineStr">
        <is>
          <t>乐美鸡肉丁B1*10</t>
        </is>
      </c>
      <c r="B651" t="inlineStr">
        <is>
          <t>09027522</t>
        </is>
      </c>
      <c r="C651" t="inlineStr">
        <is>
          <t>1*10</t>
        </is>
      </c>
      <c r="D651" t="n">
        <v>10</v>
      </c>
      <c r="E651" t="inlineStr">
        <is>
          <t>山东新和盛飨食集团有限公司2020</t>
        </is>
      </c>
      <c r="F651" t="inlineStr">
        <is>
          <t>山东新和盛飨食集团有限公司2020</t>
        </is>
      </c>
      <c r="G651" t="inlineStr">
        <is>
          <t>13</t>
        </is>
      </c>
    </row>
    <row r="652">
      <c r="A652" t="inlineStr">
        <is>
          <t>乙基麦芽粉</t>
        </is>
      </c>
      <c r="B652" t="inlineStr">
        <is>
          <t>02150063</t>
        </is>
      </c>
      <c r="C652" t="inlineStr"/>
      <c r="E652" t="inlineStr">
        <is>
          <t>山东新和盛食品有限公司2020</t>
        </is>
      </c>
      <c r="F652" t="inlineStr">
        <is>
          <t>山东新和盛食品有限公司2020</t>
        </is>
      </c>
      <c r="G652" t="inlineStr">
        <is>
          <t>13</t>
        </is>
      </c>
    </row>
    <row r="653">
      <c r="A653" t="inlineStr">
        <is>
          <t>乙基麦芽酚</t>
        </is>
      </c>
      <c r="B653" t="inlineStr">
        <is>
          <t>02150093</t>
        </is>
      </c>
      <c r="C653" t="inlineStr"/>
      <c r="E653" t="inlineStr">
        <is>
          <t>山东新和盛食品有限公司2020</t>
        </is>
      </c>
      <c r="F653" t="inlineStr">
        <is>
          <t>山东新和盛食品有限公司2020</t>
        </is>
      </c>
      <c r="G653" t="inlineStr">
        <is>
          <t>13</t>
        </is>
      </c>
    </row>
    <row r="654">
      <c r="A654" t="inlineStr">
        <is>
          <t>九号牧场奥尔良烤翅中  0.95*10</t>
        </is>
      </c>
      <c r="B654" t="inlineStr">
        <is>
          <t>09150140</t>
        </is>
      </c>
      <c r="C654" t="inlineStr">
        <is>
          <t>0.95*10</t>
        </is>
      </c>
      <c r="D654" t="n">
        <v>9.5</v>
      </c>
      <c r="E654" t="inlineStr">
        <is>
          <t>山东新和盛食品有限公司2020</t>
        </is>
      </c>
      <c r="F654" t="inlineStr">
        <is>
          <t>山东新和盛食品有限公司2020</t>
        </is>
      </c>
      <c r="G654" t="inlineStr">
        <is>
          <t>13</t>
        </is>
      </c>
    </row>
    <row r="655">
      <c r="A655" t="inlineStr">
        <is>
          <t>乳白胶带</t>
        </is>
      </c>
      <c r="B655" t="inlineStr">
        <is>
          <t>03600786</t>
        </is>
      </c>
      <c r="C655" t="inlineStr">
        <is>
          <t>56*37</t>
        </is>
      </c>
      <c r="D655" t="n">
        <v>2072</v>
      </c>
      <c r="E655" t="inlineStr">
        <is>
          <t>山东新和盛飨食集团有限公司2020</t>
        </is>
      </c>
      <c r="F655" t="inlineStr">
        <is>
          <t>山东新和盛飨食集团有限公司2020</t>
        </is>
      </c>
      <c r="G655" t="inlineStr">
        <is>
          <t>13</t>
        </is>
      </c>
    </row>
    <row r="656">
      <c r="A656" t="inlineStr">
        <is>
          <t>乳酪粉（再制干酪）74167</t>
        </is>
      </c>
      <c r="B656" t="inlineStr">
        <is>
          <t>021820109</t>
        </is>
      </c>
      <c r="C656" t="inlineStr">
        <is>
          <t>20kg/件</t>
        </is>
      </c>
      <c r="D656" t="n">
        <v>20</v>
      </c>
      <c r="E656" t="inlineStr">
        <is>
          <t>锦州新和盛食品有限公司2020</t>
        </is>
      </c>
      <c r="F656" t="inlineStr">
        <is>
          <t>锦州新和盛食品有限公司2020</t>
        </is>
      </c>
      <c r="G656" t="inlineStr">
        <is>
          <t>13</t>
        </is>
      </c>
    </row>
    <row r="657">
      <c r="A657" t="inlineStr">
        <is>
          <t>乳香鸡架（A）</t>
        </is>
      </c>
      <c r="B657" t="inlineStr">
        <is>
          <t>09050421</t>
        </is>
      </c>
      <c r="C657" t="inlineStr">
        <is>
          <t>10*1</t>
        </is>
      </c>
      <c r="D657" t="n">
        <v>10</v>
      </c>
      <c r="E657" t="inlineStr">
        <is>
          <t>山东新和盛食品有限公司2020</t>
        </is>
      </c>
      <c r="F657" t="inlineStr">
        <is>
          <t>山东新和盛食品有限公司2020</t>
        </is>
      </c>
      <c r="G657" t="inlineStr">
        <is>
          <t>13</t>
        </is>
      </c>
    </row>
    <row r="658">
      <c r="A658" t="inlineStr">
        <is>
          <t>乳香鸡架（双蓝）</t>
        </is>
      </c>
      <c r="B658" t="inlineStr">
        <is>
          <t>09027212</t>
        </is>
      </c>
      <c r="C658" t="inlineStr">
        <is>
          <t>2.5*4</t>
        </is>
      </c>
      <c r="D658" t="n">
        <v>10</v>
      </c>
      <c r="E658" t="inlineStr">
        <is>
          <t>山东新和盛食品有限公司2020</t>
        </is>
      </c>
      <c r="F658" t="inlineStr">
        <is>
          <t>山东新和盛食品有限公司2020</t>
        </is>
      </c>
      <c r="G658" t="inlineStr">
        <is>
          <t>13</t>
        </is>
      </c>
    </row>
    <row r="659">
      <c r="A659" t="inlineStr">
        <is>
          <t>乳香鸡柳（董哥卤肉卷）胸肉双黄    1*10</t>
        </is>
      </c>
      <c r="B659" t="inlineStr">
        <is>
          <t>08028077</t>
        </is>
      </c>
      <c r="C659" t="inlineStr">
        <is>
          <t>1*10</t>
        </is>
      </c>
      <c r="D659" t="n">
        <v>10</v>
      </c>
      <c r="E659" t="inlineStr">
        <is>
          <t>山东新和盛食品有限公司2020</t>
        </is>
      </c>
      <c r="F659" t="inlineStr">
        <is>
          <t>山东新和盛食品有限公司2020</t>
        </is>
      </c>
      <c r="G659" t="inlineStr">
        <is>
          <t>9</t>
        </is>
      </c>
    </row>
    <row r="660">
      <c r="A660" t="inlineStr">
        <is>
          <t>二等台式小烤肠  1*10</t>
        </is>
      </c>
      <c r="B660" t="inlineStr">
        <is>
          <t>09050656</t>
        </is>
      </c>
      <c r="C660" t="inlineStr">
        <is>
          <t>1*10</t>
        </is>
      </c>
      <c r="D660" t="n">
        <v>10</v>
      </c>
      <c r="E660" t="inlineStr">
        <is>
          <t>山东新和盛飨食集团有限公司2020</t>
        </is>
      </c>
      <c r="F660" t="inlineStr">
        <is>
          <t>山东新和盛飨食集团有限公司2020</t>
        </is>
      </c>
      <c r="G660" t="inlineStr">
        <is>
          <t>13</t>
        </is>
      </c>
    </row>
    <row r="661">
      <c r="A661" t="inlineStr">
        <is>
          <t>二等品五香羊排10*1</t>
        </is>
      </c>
      <c r="B661" t="inlineStr">
        <is>
          <t>09050698</t>
        </is>
      </c>
      <c r="C661" t="inlineStr">
        <is>
          <t>10*1</t>
        </is>
      </c>
      <c r="D661" t="n">
        <v>10</v>
      </c>
      <c r="E661" t="inlineStr">
        <is>
          <t>辽宁圣源食品有限公司2020</t>
        </is>
      </c>
      <c r="F661" t="inlineStr">
        <is>
          <t>辽宁圣源食品有限公司2020</t>
        </is>
      </c>
      <c r="G661" t="inlineStr">
        <is>
          <t>13</t>
        </is>
      </c>
    </row>
    <row r="662">
      <c r="A662" t="inlineStr">
        <is>
          <t>二等品卷翻天秘制鸡排1*10</t>
        </is>
      </c>
      <c r="B662" t="inlineStr">
        <is>
          <t>09050459</t>
        </is>
      </c>
      <c r="C662" t="inlineStr">
        <is>
          <t>1*10</t>
        </is>
      </c>
      <c r="D662" t="n">
        <v>10</v>
      </c>
      <c r="E662" t="inlineStr">
        <is>
          <t>辽宁圣源食品有限公司2020</t>
        </is>
      </c>
      <c r="F662" t="inlineStr">
        <is>
          <t>辽宁圣源食品有限公司2020</t>
        </is>
      </c>
      <c r="G662" t="inlineStr">
        <is>
          <t>13</t>
        </is>
      </c>
    </row>
    <row r="663">
      <c r="A663" t="inlineStr">
        <is>
          <t>二等品原味鸡胸肉排 1*10</t>
        </is>
      </c>
      <c r="B663" t="inlineStr">
        <is>
          <t>08020481</t>
        </is>
      </c>
      <c r="C663" t="inlineStr">
        <is>
          <t>1*10</t>
        </is>
      </c>
      <c r="D663" t="n">
        <v>10</v>
      </c>
      <c r="E663" t="inlineStr">
        <is>
          <t>辽宁圣源食品有限公司2020</t>
        </is>
      </c>
      <c r="F663" t="inlineStr">
        <is>
          <t>辽宁圣源食品有限公司2020</t>
        </is>
      </c>
      <c r="G663" t="inlineStr">
        <is>
          <t>9</t>
        </is>
      </c>
    </row>
    <row r="664">
      <c r="A664" t="inlineStr">
        <is>
          <t>二等品原味鸡腿堡</t>
        </is>
      </c>
      <c r="B664" t="inlineStr">
        <is>
          <t>09040226</t>
        </is>
      </c>
      <c r="C664" t="inlineStr">
        <is>
          <t>1*10</t>
        </is>
      </c>
      <c r="D664" t="n">
        <v>10</v>
      </c>
      <c r="E664" t="inlineStr">
        <is>
          <t>辽宁圣源食品有限公司2020</t>
        </is>
      </c>
      <c r="F664" t="inlineStr">
        <is>
          <t>辽宁圣源食品有限公司2020</t>
        </is>
      </c>
      <c r="G664" t="inlineStr">
        <is>
          <t>13</t>
        </is>
      </c>
    </row>
    <row r="665">
      <c r="A665" t="inlineStr">
        <is>
          <t>二等品原味鸡腿排（传承商贸）X10*1</t>
        </is>
      </c>
      <c r="B665" t="inlineStr">
        <is>
          <t>09050786</t>
        </is>
      </c>
      <c r="C665" t="inlineStr">
        <is>
          <t>10*1</t>
        </is>
      </c>
      <c r="D665" t="n">
        <v>10</v>
      </c>
      <c r="E665" t="inlineStr">
        <is>
          <t>辽宁圣源食品有限公司2020</t>
        </is>
      </c>
      <c r="F665" t="inlineStr">
        <is>
          <t>辽宁圣源食品有限公司2020</t>
        </is>
      </c>
      <c r="G665" t="inlineStr">
        <is>
          <t>13</t>
        </is>
      </c>
    </row>
    <row r="666">
      <c r="A666" t="inlineStr">
        <is>
          <t>二等品名古屋炸鸡块1*10</t>
        </is>
      </c>
      <c r="B666" t="inlineStr">
        <is>
          <t>09130195</t>
        </is>
      </c>
      <c r="C666" t="inlineStr">
        <is>
          <t>1*10</t>
        </is>
      </c>
      <c r="D666" t="n">
        <v>10</v>
      </c>
      <c r="E666" t="inlineStr">
        <is>
          <t>锦州新和盛食品有限公司2020</t>
        </is>
      </c>
      <c r="F666" t="inlineStr">
        <is>
          <t>锦州新和盛食品有限公司2020</t>
        </is>
      </c>
      <c r="G666" t="inlineStr">
        <is>
          <t>13</t>
        </is>
      </c>
    </row>
    <row r="667">
      <c r="A667" t="inlineStr">
        <is>
          <t>二等品咸蛋黄风味翅中10*1</t>
        </is>
      </c>
      <c r="B667" t="inlineStr">
        <is>
          <t>09050842</t>
        </is>
      </c>
      <c r="C667" t="inlineStr">
        <is>
          <t>10*1</t>
        </is>
      </c>
      <c r="D667" t="n">
        <v>10</v>
      </c>
      <c r="E667" t="inlineStr">
        <is>
          <t>辽宁圣源食品有限公司2020</t>
        </is>
      </c>
      <c r="F667" t="inlineStr">
        <is>
          <t>辽宁圣源食品有限公司2020</t>
        </is>
      </c>
      <c r="G667" t="inlineStr">
        <is>
          <t>13</t>
        </is>
      </c>
    </row>
    <row r="668">
      <c r="A668" t="inlineStr">
        <is>
          <t>二等品咸蛋黄鸡翅中10*1</t>
        </is>
      </c>
      <c r="B668" t="inlineStr">
        <is>
          <t>09040401</t>
        </is>
      </c>
      <c r="C668" t="inlineStr">
        <is>
          <t>10*1</t>
        </is>
      </c>
      <c r="D668" t="n">
        <v>10</v>
      </c>
      <c r="E668" t="inlineStr">
        <is>
          <t>辽宁圣源食品有限公司2020</t>
        </is>
      </c>
      <c r="F668" t="inlineStr">
        <is>
          <t>辽宁圣源食品有限公司2020</t>
        </is>
      </c>
      <c r="G668" t="inlineStr">
        <is>
          <t>13</t>
        </is>
      </c>
    </row>
    <row r="669">
      <c r="A669" t="inlineStr">
        <is>
          <t>二等品奥尔良烤翅中</t>
        </is>
      </c>
      <c r="B669" t="inlineStr">
        <is>
          <t>09050406</t>
        </is>
      </c>
      <c r="C669" t="inlineStr">
        <is>
          <t>10*1</t>
        </is>
      </c>
      <c r="D669" t="n">
        <v>10</v>
      </c>
      <c r="E669" t="inlineStr">
        <is>
          <t>辽宁圣源食品有限公司2020</t>
        </is>
      </c>
      <c r="F669" t="inlineStr">
        <is>
          <t>辽宁圣源食品有限公司2020</t>
        </is>
      </c>
      <c r="G669" t="inlineStr">
        <is>
          <t>13</t>
        </is>
      </c>
    </row>
    <row r="670">
      <c r="A670" t="inlineStr">
        <is>
          <t>二等品奥尔良烤翅尖10*1</t>
        </is>
      </c>
      <c r="B670" t="inlineStr">
        <is>
          <t>09050463</t>
        </is>
      </c>
      <c r="C670" t="inlineStr">
        <is>
          <t>10*1</t>
        </is>
      </c>
      <c r="D670" t="n">
        <v>10</v>
      </c>
      <c r="E670" t="inlineStr">
        <is>
          <t>辽宁圣源食品有限公司2020</t>
        </is>
      </c>
      <c r="F670" t="inlineStr">
        <is>
          <t>辽宁圣源食品有限公司2020</t>
        </is>
      </c>
      <c r="G670" t="inlineStr">
        <is>
          <t>13</t>
        </is>
      </c>
    </row>
    <row r="671">
      <c r="A671" t="inlineStr">
        <is>
          <t>二等品奥尔良腿肉丁（全熟）1*10</t>
        </is>
      </c>
      <c r="B671" t="inlineStr">
        <is>
          <t>09050394</t>
        </is>
      </c>
      <c r="C671" t="inlineStr">
        <is>
          <t>1*10</t>
        </is>
      </c>
      <c r="D671" t="n">
        <v>10</v>
      </c>
      <c r="E671" t="inlineStr">
        <is>
          <t>辽宁圣源食品有限公司2020 / 锦州新和盛食品有限公司2020</t>
        </is>
      </c>
      <c r="F671" t="inlineStr">
        <is>
          <t>多厂</t>
        </is>
      </c>
      <c r="G671" t="inlineStr">
        <is>
          <t>13</t>
        </is>
      </c>
    </row>
    <row r="672">
      <c r="A672" t="inlineStr">
        <is>
          <t>二等品奥尔良腿肉丁（全熟）10*1</t>
        </is>
      </c>
      <c r="B672" t="inlineStr">
        <is>
          <t>09050871</t>
        </is>
      </c>
      <c r="C672" t="inlineStr">
        <is>
          <t>10*1</t>
        </is>
      </c>
      <c r="D672" t="n">
        <v>10</v>
      </c>
      <c r="E672" t="inlineStr">
        <is>
          <t>辽宁圣源食品有限公司2020</t>
        </is>
      </c>
      <c r="F672" t="inlineStr">
        <is>
          <t>辽宁圣源食品有限公司2020</t>
        </is>
      </c>
      <c r="G672" t="inlineStr">
        <is>
          <t>13</t>
        </is>
      </c>
    </row>
    <row r="673">
      <c r="A673" t="inlineStr">
        <is>
          <t>二等品妙脆鸡腿原味1*10</t>
        </is>
      </c>
      <c r="B673" t="inlineStr">
        <is>
          <t>09043796</t>
        </is>
      </c>
      <c r="C673" t="inlineStr">
        <is>
          <t>1*10</t>
        </is>
      </c>
      <c r="D673" t="n">
        <v>10</v>
      </c>
      <c r="E673" t="inlineStr">
        <is>
          <t>辽宁圣源食品有限公司2020</t>
        </is>
      </c>
      <c r="F673" t="inlineStr">
        <is>
          <t>辽宁圣源食品有限公司2020</t>
        </is>
      </c>
      <c r="G673" t="inlineStr">
        <is>
          <t>13</t>
        </is>
      </c>
    </row>
    <row r="674">
      <c r="A674" t="inlineStr">
        <is>
          <t>二等品妙脆鸡腿香辣1*10</t>
        </is>
      </c>
      <c r="B674" t="inlineStr">
        <is>
          <t>09040412</t>
        </is>
      </c>
      <c r="C674" t="inlineStr">
        <is>
          <t>1*10</t>
        </is>
      </c>
      <c r="D674" t="n">
        <v>10</v>
      </c>
      <c r="E674" t="inlineStr">
        <is>
          <t>辽宁圣源食品有限公司2020</t>
        </is>
      </c>
      <c r="F674" t="inlineStr">
        <is>
          <t>辽宁圣源食品有限公司2020</t>
        </is>
      </c>
      <c r="G674" t="inlineStr">
        <is>
          <t>13</t>
        </is>
      </c>
    </row>
    <row r="675">
      <c r="A675" t="inlineStr">
        <is>
          <t>二等品德萨克原味鸡胸肉排X 10*1</t>
        </is>
      </c>
      <c r="B675" t="inlineStr">
        <is>
          <t>08020521</t>
        </is>
      </c>
      <c r="C675" t="inlineStr">
        <is>
          <t>10*1</t>
        </is>
      </c>
      <c r="D675" t="n">
        <v>10</v>
      </c>
      <c r="E675" t="inlineStr">
        <is>
          <t>辽宁圣源食品有限公司2020</t>
        </is>
      </c>
      <c r="F675" t="inlineStr">
        <is>
          <t>辽宁圣源食品有限公司2020</t>
        </is>
      </c>
      <c r="G675" t="inlineStr">
        <is>
          <t>9</t>
        </is>
      </c>
    </row>
    <row r="676">
      <c r="A676" t="inlineStr">
        <is>
          <t>二等品手撕鸡条1*10</t>
        </is>
      </c>
      <c r="B676" t="inlineStr">
        <is>
          <t>09040151</t>
        </is>
      </c>
      <c r="C676" t="inlineStr">
        <is>
          <t>1*10</t>
        </is>
      </c>
      <c r="D676" t="n">
        <v>10</v>
      </c>
      <c r="E676" t="inlineStr">
        <is>
          <t>辽宁圣源食品有限公司2020</t>
        </is>
      </c>
      <c r="F676" t="inlineStr">
        <is>
          <t>辽宁圣源食品有限公司2020</t>
        </is>
      </c>
      <c r="G676" t="inlineStr">
        <is>
          <t>13</t>
        </is>
      </c>
    </row>
    <row r="677">
      <c r="A677" t="inlineStr">
        <is>
          <t>二等品新和盛盐酥鸡1*10</t>
        </is>
      </c>
      <c r="B677" t="inlineStr">
        <is>
          <t>09040375</t>
        </is>
      </c>
      <c r="C677" t="inlineStr">
        <is>
          <t>1*10</t>
        </is>
      </c>
      <c r="D677" t="n">
        <v>10</v>
      </c>
      <c r="E677" t="inlineStr">
        <is>
          <t>辽宁圣源食品有限公司2020</t>
        </is>
      </c>
      <c r="F677" t="inlineStr">
        <is>
          <t>辽宁圣源食品有限公司2020</t>
        </is>
      </c>
      <c r="G677" t="inlineStr">
        <is>
          <t>13</t>
        </is>
      </c>
    </row>
    <row r="678">
      <c r="A678" t="inlineStr">
        <is>
          <t>二等品新和盛锅包肉</t>
        </is>
      </c>
      <c r="B678" t="inlineStr">
        <is>
          <t>09040221</t>
        </is>
      </c>
      <c r="C678" t="inlineStr">
        <is>
          <t>1*10</t>
        </is>
      </c>
      <c r="D678" t="n">
        <v>10</v>
      </c>
      <c r="E678" t="inlineStr">
        <is>
          <t>辽宁圣源食品有限公司2020</t>
        </is>
      </c>
      <c r="F678" t="inlineStr">
        <is>
          <t>辽宁圣源食品有限公司2020</t>
        </is>
      </c>
      <c r="G678" t="inlineStr">
        <is>
          <t>13</t>
        </is>
      </c>
    </row>
    <row r="679">
      <c r="A679" t="inlineStr">
        <is>
          <t>二等品新疆风味鸡柳1*10</t>
        </is>
      </c>
      <c r="B679" t="inlineStr">
        <is>
          <t>09040400</t>
        </is>
      </c>
      <c r="C679" t="inlineStr">
        <is>
          <t>1*10</t>
        </is>
      </c>
      <c r="D679" t="n">
        <v>10</v>
      </c>
      <c r="E679" t="inlineStr">
        <is>
          <t>辽宁圣源食品有限公司2020</t>
        </is>
      </c>
      <c r="F679" t="inlineStr">
        <is>
          <t>辽宁圣源食品有限公司2020</t>
        </is>
      </c>
      <c r="G679" t="inlineStr">
        <is>
          <t>13</t>
        </is>
      </c>
    </row>
    <row r="680">
      <c r="A680" t="inlineStr">
        <is>
          <t>二等品新疆鸡柳</t>
        </is>
      </c>
      <c r="B680" t="inlineStr">
        <is>
          <t>09040222</t>
        </is>
      </c>
      <c r="C680" t="inlineStr">
        <is>
          <t>1*10</t>
        </is>
      </c>
      <c r="D680" t="n">
        <v>10</v>
      </c>
      <c r="E680" t="inlineStr">
        <is>
          <t>辽宁圣源食品有限公司2020</t>
        </is>
      </c>
      <c r="F680" t="inlineStr">
        <is>
          <t>辽宁圣源食品有限公司2020</t>
        </is>
      </c>
      <c r="G680" t="inlineStr">
        <is>
          <t>13</t>
        </is>
      </c>
    </row>
    <row r="681">
      <c r="A681" t="inlineStr">
        <is>
          <t>二等品果味甜面酱炸鸡排串10*1</t>
        </is>
      </c>
      <c r="B681" t="inlineStr">
        <is>
          <t>09040407</t>
        </is>
      </c>
      <c r="C681" t="inlineStr">
        <is>
          <t>10*1</t>
        </is>
      </c>
      <c r="D681" t="n">
        <v>10</v>
      </c>
      <c r="E681" t="inlineStr">
        <is>
          <t>辽宁圣源食品有限公司2020</t>
        </is>
      </c>
      <c r="F681" t="inlineStr">
        <is>
          <t>辽宁圣源食品有限公司2020</t>
        </is>
      </c>
      <c r="G681" t="inlineStr"/>
    </row>
    <row r="682">
      <c r="A682" t="inlineStr">
        <is>
          <t>二等品火龙果粉炸鸡1*10</t>
        </is>
      </c>
      <c r="B682" t="inlineStr">
        <is>
          <t>09040397</t>
        </is>
      </c>
      <c r="C682" t="inlineStr">
        <is>
          <t>1*10</t>
        </is>
      </c>
      <c r="D682" t="n">
        <v>10</v>
      </c>
      <c r="E682" t="inlineStr">
        <is>
          <t>辽宁圣源食品有限公司2020</t>
        </is>
      </c>
      <c r="F682" t="inlineStr">
        <is>
          <t>辽宁圣源食品有限公司2020</t>
        </is>
      </c>
      <c r="G682" t="inlineStr"/>
    </row>
    <row r="683">
      <c r="A683" t="inlineStr">
        <is>
          <t>二等品火龙果粉炸鸡10*1</t>
        </is>
      </c>
      <c r="B683" t="inlineStr">
        <is>
          <t>09040396</t>
        </is>
      </c>
      <c r="C683" t="inlineStr">
        <is>
          <t>10*1</t>
        </is>
      </c>
      <c r="D683" t="n">
        <v>10</v>
      </c>
      <c r="E683" t="inlineStr">
        <is>
          <t>辽宁圣源食品有限公司2020</t>
        </is>
      </c>
      <c r="F683" t="inlineStr">
        <is>
          <t>辽宁圣源食品有限公司2020</t>
        </is>
      </c>
      <c r="G683" t="inlineStr">
        <is>
          <t>13</t>
        </is>
      </c>
    </row>
    <row r="684">
      <c r="A684" t="inlineStr">
        <is>
          <t>二等品牛肉风味肉排10*1</t>
        </is>
      </c>
      <c r="B684" t="inlineStr">
        <is>
          <t>09050624</t>
        </is>
      </c>
      <c r="C684" t="inlineStr">
        <is>
          <t>10*1</t>
        </is>
      </c>
      <c r="D684" t="n">
        <v>10</v>
      </c>
      <c r="E684" t="inlineStr">
        <is>
          <t>辽宁圣源食品有限公司2020</t>
        </is>
      </c>
      <c r="F684" t="inlineStr">
        <is>
          <t>辽宁圣源食品有限公司2020</t>
        </is>
      </c>
      <c r="G684" t="inlineStr">
        <is>
          <t>13</t>
        </is>
      </c>
    </row>
    <row r="685">
      <c r="A685" t="inlineStr">
        <is>
          <t>二等品甜辣腿排10*1</t>
        </is>
      </c>
      <c r="B685" t="inlineStr">
        <is>
          <t>09040362</t>
        </is>
      </c>
      <c r="C685" t="inlineStr">
        <is>
          <t>10*1</t>
        </is>
      </c>
      <c r="D685" t="n">
        <v>10</v>
      </c>
      <c r="E685" t="inlineStr">
        <is>
          <t>辽宁圣源食品有限公司2020</t>
        </is>
      </c>
      <c r="F685" t="inlineStr">
        <is>
          <t>辽宁圣源食品有限公司2020</t>
        </is>
      </c>
      <c r="G685" t="inlineStr">
        <is>
          <t>13</t>
        </is>
      </c>
    </row>
    <row r="686">
      <c r="A686" t="inlineStr">
        <is>
          <t>二等品美式鸡块</t>
        </is>
      </c>
      <c r="B686" t="inlineStr">
        <is>
          <t>09040229</t>
        </is>
      </c>
      <c r="C686" t="inlineStr">
        <is>
          <t>1*10</t>
        </is>
      </c>
      <c r="D686" t="n">
        <v>10</v>
      </c>
      <c r="E686" t="inlineStr">
        <is>
          <t>辽宁圣源食品有限公司2020</t>
        </is>
      </c>
      <c r="F686" t="inlineStr">
        <is>
          <t>辽宁圣源食品有限公司2020</t>
        </is>
      </c>
      <c r="G686" t="inlineStr">
        <is>
          <t>13</t>
        </is>
      </c>
    </row>
    <row r="687">
      <c r="A687" t="inlineStr">
        <is>
          <t>二等品脆脆多汁鸡1*10</t>
        </is>
      </c>
      <c r="B687" t="inlineStr">
        <is>
          <t>09130189</t>
        </is>
      </c>
      <c r="C687" t="inlineStr">
        <is>
          <t>1*10</t>
        </is>
      </c>
      <c r="D687" t="n">
        <v>10</v>
      </c>
      <c r="E687" t="inlineStr">
        <is>
          <t>锦州新和盛食品有限公司2020</t>
        </is>
      </c>
      <c r="F687" t="inlineStr">
        <is>
          <t>锦州新和盛食品有限公司2020</t>
        </is>
      </c>
      <c r="G687" t="inlineStr">
        <is>
          <t>13</t>
        </is>
      </c>
    </row>
    <row r="688">
      <c r="A688" t="inlineStr">
        <is>
          <t>二等品芝麻鸡10*1</t>
        </is>
      </c>
      <c r="B688" t="inlineStr">
        <is>
          <t>09040394</t>
        </is>
      </c>
      <c r="C688" t="inlineStr">
        <is>
          <t>10*1</t>
        </is>
      </c>
      <c r="D688" t="n">
        <v>10</v>
      </c>
      <c r="E688" t="inlineStr">
        <is>
          <t>辽宁圣源食品有限公司2020</t>
        </is>
      </c>
      <c r="F688" t="inlineStr">
        <is>
          <t>辽宁圣源食品有限公司2020</t>
        </is>
      </c>
      <c r="G688" t="inlineStr">
        <is>
          <t>13</t>
        </is>
      </c>
    </row>
    <row r="689">
      <c r="A689" t="inlineStr">
        <is>
          <t>二等品裹粉烧烤鸡排 ‖ 1*10</t>
        </is>
      </c>
      <c r="B689" t="inlineStr">
        <is>
          <t>09040204</t>
        </is>
      </c>
      <c r="C689" t="inlineStr">
        <is>
          <t>1*10</t>
        </is>
      </c>
      <c r="D689" t="n">
        <v>10</v>
      </c>
      <c r="E689" t="inlineStr">
        <is>
          <t>辽宁圣源食品有限公司2020</t>
        </is>
      </c>
      <c r="F689" t="inlineStr">
        <is>
          <t>辽宁圣源食品有限公司2020</t>
        </is>
      </c>
      <c r="G689" t="inlineStr">
        <is>
          <t>13</t>
        </is>
      </c>
    </row>
    <row r="690">
      <c r="A690" t="inlineStr">
        <is>
          <t>二等品裹粉烧烤鸡排 ‖ 10*1</t>
        </is>
      </c>
      <c r="B690" t="inlineStr">
        <is>
          <t>09040230</t>
        </is>
      </c>
      <c r="C690" t="inlineStr">
        <is>
          <t>10*1</t>
        </is>
      </c>
      <c r="D690" t="n">
        <v>10</v>
      </c>
      <c r="E690" t="inlineStr">
        <is>
          <t>辽宁圣源食品有限公司2020</t>
        </is>
      </c>
      <c r="F690" t="inlineStr">
        <is>
          <t>辽宁圣源食品有限公司2020</t>
        </is>
      </c>
      <c r="G690" t="inlineStr">
        <is>
          <t>13</t>
        </is>
      </c>
    </row>
    <row r="691">
      <c r="A691" t="inlineStr">
        <is>
          <t>二等品速冻调制土豆块10*1</t>
        </is>
      </c>
      <c r="B691" t="inlineStr">
        <is>
          <t>09050648</t>
        </is>
      </c>
      <c r="C691" t="inlineStr">
        <is>
          <t>10*1</t>
        </is>
      </c>
      <c r="D691" t="n">
        <v>10</v>
      </c>
      <c r="E691" t="inlineStr">
        <is>
          <t>辽宁圣源食品有限公司2020</t>
        </is>
      </c>
      <c r="F691" t="inlineStr">
        <is>
          <t>辽宁圣源食品有限公司2020</t>
        </is>
      </c>
      <c r="G691" t="inlineStr">
        <is>
          <t>13</t>
        </is>
      </c>
    </row>
    <row r="692">
      <c r="A692" t="inlineStr">
        <is>
          <t>二等品韩式炸鸡1*10</t>
        </is>
      </c>
      <c r="B692" t="inlineStr">
        <is>
          <t>09040390</t>
        </is>
      </c>
      <c r="C692" t="inlineStr">
        <is>
          <t>1*10</t>
        </is>
      </c>
      <c r="D692" t="n">
        <v>10</v>
      </c>
      <c r="E692" t="inlineStr">
        <is>
          <t>辽宁圣源食品有限公司2020</t>
        </is>
      </c>
      <c r="F692" t="inlineStr">
        <is>
          <t>辽宁圣源食品有限公司2020</t>
        </is>
      </c>
      <c r="G692" t="inlineStr">
        <is>
          <t>13</t>
        </is>
      </c>
    </row>
    <row r="693">
      <c r="A693" t="inlineStr">
        <is>
          <t>二等品韩式炸鸡10*1</t>
        </is>
      </c>
      <c r="B693" t="inlineStr">
        <is>
          <t>09040384</t>
        </is>
      </c>
      <c r="C693" t="inlineStr">
        <is>
          <t>10*1</t>
        </is>
      </c>
      <c r="D693" t="n">
        <v>10</v>
      </c>
      <c r="E693" t="inlineStr">
        <is>
          <t>辽宁圣源食品有限公司2020</t>
        </is>
      </c>
      <c r="F693" t="inlineStr">
        <is>
          <t>辽宁圣源食品有限公司2020</t>
        </is>
      </c>
      <c r="G693" t="inlineStr">
        <is>
          <t>13</t>
        </is>
      </c>
    </row>
    <row r="694">
      <c r="A694" t="inlineStr">
        <is>
          <t>二等品香煎大鸡排（黑椒风味）1*10</t>
        </is>
      </c>
      <c r="B694" t="inlineStr">
        <is>
          <t>08020432</t>
        </is>
      </c>
      <c r="C694" t="inlineStr">
        <is>
          <t>1*10</t>
        </is>
      </c>
      <c r="D694" t="n">
        <v>10</v>
      </c>
      <c r="E694" t="inlineStr">
        <is>
          <t>辽宁圣源食品有限公司2020</t>
        </is>
      </c>
      <c r="F694" t="inlineStr">
        <is>
          <t>辽宁圣源食品有限公司2020</t>
        </is>
      </c>
      <c r="G694" t="inlineStr">
        <is>
          <t>9</t>
        </is>
      </c>
    </row>
    <row r="695">
      <c r="A695" t="inlineStr">
        <is>
          <t>二等品香辣鸡胸肉排 1*10</t>
        </is>
      </c>
      <c r="B695" t="inlineStr">
        <is>
          <t>08020480</t>
        </is>
      </c>
      <c r="C695" t="inlineStr">
        <is>
          <t>1*10</t>
        </is>
      </c>
      <c r="D695" t="n">
        <v>10</v>
      </c>
      <c r="E695" t="inlineStr">
        <is>
          <t>辽宁圣源食品有限公司2020</t>
        </is>
      </c>
      <c r="F695" t="inlineStr">
        <is>
          <t>辽宁圣源食品有限公司2020</t>
        </is>
      </c>
      <c r="G695" t="inlineStr">
        <is>
          <t>9</t>
        </is>
      </c>
    </row>
    <row r="696">
      <c r="A696" t="inlineStr">
        <is>
          <t>二等品香辣鸡腿堡1*10</t>
        </is>
      </c>
      <c r="B696" t="inlineStr">
        <is>
          <t>09040317</t>
        </is>
      </c>
      <c r="C696" t="inlineStr">
        <is>
          <t>1*10</t>
        </is>
      </c>
      <c r="D696" t="n">
        <v>10</v>
      </c>
      <c r="E696" t="inlineStr">
        <is>
          <t>辽宁圣源食品有限公司2020</t>
        </is>
      </c>
      <c r="F696" t="inlineStr">
        <is>
          <t>辽宁圣源食品有限公司2020</t>
        </is>
      </c>
      <c r="G696" t="inlineStr">
        <is>
          <t>13</t>
        </is>
      </c>
    </row>
    <row r="697">
      <c r="A697" t="inlineStr">
        <is>
          <t>二等品香酥鸡柳0.8*10</t>
        </is>
      </c>
      <c r="B697" t="inlineStr">
        <is>
          <t>08020581</t>
        </is>
      </c>
      <c r="C697" t="inlineStr">
        <is>
          <t>0.8*10</t>
        </is>
      </c>
      <c r="D697" t="n">
        <v>8</v>
      </c>
      <c r="E697" t="inlineStr">
        <is>
          <t>辽宁圣源食品有限公司2020</t>
        </is>
      </c>
      <c r="F697" t="inlineStr">
        <is>
          <t>辽宁圣源食品有限公司2020</t>
        </is>
      </c>
      <c r="G697" t="inlineStr">
        <is>
          <t>9</t>
        </is>
      </c>
    </row>
    <row r="698">
      <c r="A698" t="inlineStr">
        <is>
          <t>二等品香酥鸡柳10*1</t>
        </is>
      </c>
      <c r="B698" t="inlineStr">
        <is>
          <t>08020566</t>
        </is>
      </c>
      <c r="C698" t="inlineStr">
        <is>
          <t>10*1</t>
        </is>
      </c>
      <c r="D698" t="n">
        <v>10</v>
      </c>
      <c r="E698" t="inlineStr">
        <is>
          <t>辽宁圣源食品有限公司2020</t>
        </is>
      </c>
      <c r="F698" t="inlineStr">
        <is>
          <t>辽宁圣源食品有限公司2020</t>
        </is>
      </c>
      <c r="G698" t="inlineStr">
        <is>
          <t>9</t>
        </is>
      </c>
    </row>
    <row r="699">
      <c r="A699" t="inlineStr">
        <is>
          <t>二等品鸡肉片(阿扎提)1*10</t>
        </is>
      </c>
      <c r="B699" t="inlineStr">
        <is>
          <t>09050660</t>
        </is>
      </c>
      <c r="C699" t="inlineStr">
        <is>
          <t>1*10</t>
        </is>
      </c>
      <c r="D699" t="n">
        <v>10</v>
      </c>
      <c r="E699" t="inlineStr">
        <is>
          <t>辽宁圣源食品有限公司2020</t>
        </is>
      </c>
      <c r="F699" t="inlineStr">
        <is>
          <t>辽宁圣源食品有限公司2020</t>
        </is>
      </c>
      <c r="G699" t="inlineStr">
        <is>
          <t>13</t>
        </is>
      </c>
    </row>
    <row r="700">
      <c r="A700" t="inlineStr">
        <is>
          <t>二等品鸡胸肉排1*10</t>
        </is>
      </c>
      <c r="B700" t="inlineStr">
        <is>
          <t>08020531</t>
        </is>
      </c>
      <c r="C700" t="inlineStr">
        <is>
          <t>1*10</t>
        </is>
      </c>
      <c r="D700" t="n">
        <v>10</v>
      </c>
      <c r="E700" t="inlineStr">
        <is>
          <t>辽宁圣源食品有限公司2020</t>
        </is>
      </c>
      <c r="F700" t="inlineStr">
        <is>
          <t>辽宁圣源食品有限公司2020</t>
        </is>
      </c>
      <c r="G700" t="inlineStr">
        <is>
          <t>9</t>
        </is>
      </c>
    </row>
    <row r="701">
      <c r="A701" t="inlineStr">
        <is>
          <t>二等品鸡腿肉（腿肉丁）1*10</t>
        </is>
      </c>
      <c r="B701" t="inlineStr">
        <is>
          <t>09040410</t>
        </is>
      </c>
      <c r="C701" t="inlineStr">
        <is>
          <t>1*10</t>
        </is>
      </c>
      <c r="D701" t="n">
        <v>10</v>
      </c>
      <c r="E701" t="inlineStr">
        <is>
          <t>辽宁圣源食品有限公司2020</t>
        </is>
      </c>
      <c r="F701" t="inlineStr">
        <is>
          <t>辽宁圣源食品有限公司2020</t>
        </is>
      </c>
      <c r="G701" t="inlineStr">
        <is>
          <t>13</t>
        </is>
      </c>
    </row>
    <row r="702">
      <c r="A702" t="inlineStr">
        <is>
          <t>二等品黄金脆鸡排 10*1</t>
        </is>
      </c>
      <c r="B702" t="inlineStr">
        <is>
          <t>09040351</t>
        </is>
      </c>
      <c r="C702" t="inlineStr">
        <is>
          <t>10*1</t>
        </is>
      </c>
      <c r="D702" t="n">
        <v>10</v>
      </c>
      <c r="E702" t="inlineStr">
        <is>
          <t>辽宁圣源食品有限公司2020</t>
        </is>
      </c>
      <c r="F702" t="inlineStr">
        <is>
          <t>辽宁圣源食品有限公司2020</t>
        </is>
      </c>
      <c r="G702" t="inlineStr">
        <is>
          <t>13</t>
        </is>
      </c>
    </row>
    <row r="703">
      <c r="A703" t="inlineStr">
        <is>
          <t>二等品黄金脆鸡排1*10</t>
        </is>
      </c>
      <c r="B703" t="inlineStr">
        <is>
          <t>09040398</t>
        </is>
      </c>
      <c r="C703" t="inlineStr">
        <is>
          <t>1*10</t>
        </is>
      </c>
      <c r="D703" t="n">
        <v>10</v>
      </c>
      <c r="E703" t="inlineStr">
        <is>
          <t>辽宁圣源食品有限公司2020</t>
        </is>
      </c>
      <c r="F703" t="inlineStr">
        <is>
          <t>辽宁圣源食品有限公司2020</t>
        </is>
      </c>
      <c r="G703" t="inlineStr">
        <is>
          <t>13</t>
        </is>
      </c>
    </row>
    <row r="704">
      <c r="A704" t="inlineStr">
        <is>
          <t>二等品黑醋黑蒜风味烤鸡</t>
        </is>
      </c>
      <c r="B704" t="inlineStr">
        <is>
          <t>09050844</t>
        </is>
      </c>
      <c r="C704" t="inlineStr">
        <is>
          <t>9.75kg/15只</t>
        </is>
      </c>
      <c r="D704" t="n">
        <v>146.25</v>
      </c>
      <c r="E704" t="inlineStr">
        <is>
          <t>辽宁圣源食品有限公司2020</t>
        </is>
      </c>
      <c r="F704" t="inlineStr">
        <is>
          <t>辽宁圣源食品有限公司2020</t>
        </is>
      </c>
      <c r="G704" t="inlineStr">
        <is>
          <t>13</t>
        </is>
      </c>
    </row>
    <row r="705">
      <c r="A705" t="inlineStr">
        <is>
          <t>二等土窑鸡  1*10</t>
        </is>
      </c>
      <c r="B705" t="inlineStr">
        <is>
          <t>09050702</t>
        </is>
      </c>
      <c r="C705" t="inlineStr">
        <is>
          <t>1*10</t>
        </is>
      </c>
      <c r="D705" t="n">
        <v>10</v>
      </c>
      <c r="E705" t="inlineStr">
        <is>
          <t>山东新和盛飨食集团有限公司2020</t>
        </is>
      </c>
      <c r="F705" t="inlineStr">
        <is>
          <t>山东新和盛飨食集团有限公司2020</t>
        </is>
      </c>
      <c r="G705" t="inlineStr">
        <is>
          <t>13</t>
        </is>
      </c>
    </row>
    <row r="706">
      <c r="A706" t="inlineStr">
        <is>
          <t>二等土窑鸡  8*1</t>
        </is>
      </c>
      <c r="B706" t="inlineStr">
        <is>
          <t>09050762</t>
        </is>
      </c>
      <c r="C706" t="inlineStr">
        <is>
          <t>8*1</t>
        </is>
      </c>
      <c r="D706" t="n">
        <v>8</v>
      </c>
      <c r="E706" t="inlineStr">
        <is>
          <t>山东新和盛飨食集团有限公司2020</t>
        </is>
      </c>
      <c r="F706" t="inlineStr">
        <is>
          <t>山东新和盛飨食集团有限公司2020</t>
        </is>
      </c>
      <c r="G706" t="inlineStr">
        <is>
          <t>13</t>
        </is>
      </c>
    </row>
    <row r="707">
      <c r="A707" t="inlineStr">
        <is>
          <t>二等墨鱼烤肠  1.26*10</t>
        </is>
      </c>
      <c r="B707" t="inlineStr">
        <is>
          <t>09050796</t>
        </is>
      </c>
      <c r="C707" t="inlineStr">
        <is>
          <t>1.26*10</t>
        </is>
      </c>
      <c r="D707" t="n">
        <v>12.6</v>
      </c>
      <c r="E707" t="inlineStr">
        <is>
          <t>山东新和盛飨食集团有限公司2020</t>
        </is>
      </c>
      <c r="F707" t="inlineStr">
        <is>
          <t>山东新和盛飨食集团有限公司2020</t>
        </is>
      </c>
      <c r="G707" t="inlineStr">
        <is>
          <t>13</t>
        </is>
      </c>
    </row>
    <row r="708">
      <c r="A708" t="inlineStr">
        <is>
          <t>二等墨鱼肠  0.95*10</t>
        </is>
      </c>
      <c r="B708" t="inlineStr">
        <is>
          <t>09050513</t>
        </is>
      </c>
      <c r="C708" t="inlineStr">
        <is>
          <t>0.95*10</t>
        </is>
      </c>
      <c r="D708" t="n">
        <v>9.5</v>
      </c>
      <c r="E708" t="inlineStr">
        <is>
          <t>山东新和盛飨食集团有限公司2020</t>
        </is>
      </c>
      <c r="F708" t="inlineStr">
        <is>
          <t>山东新和盛飨食集团有限公司2020</t>
        </is>
      </c>
      <c r="G708" t="inlineStr">
        <is>
          <t>13</t>
        </is>
      </c>
    </row>
    <row r="709">
      <c r="A709" t="inlineStr">
        <is>
          <t>二等德式果木烟熏香肠  1*10</t>
        </is>
      </c>
      <c r="B709" t="inlineStr">
        <is>
          <t>09050603</t>
        </is>
      </c>
      <c r="C709" t="inlineStr">
        <is>
          <t>1*10</t>
        </is>
      </c>
      <c r="D709" t="n">
        <v>10</v>
      </c>
      <c r="E709" t="inlineStr">
        <is>
          <t>山东新和盛飨食集团有限公司2020</t>
        </is>
      </c>
      <c r="F709" t="inlineStr">
        <is>
          <t>山东新和盛飨食集团有限公司2020</t>
        </is>
      </c>
      <c r="G709" t="inlineStr">
        <is>
          <t>13</t>
        </is>
      </c>
    </row>
    <row r="710">
      <c r="A710" t="inlineStr">
        <is>
          <t>二等新味道膳食肠  1*10</t>
        </is>
      </c>
      <c r="B710" t="inlineStr">
        <is>
          <t>09050838</t>
        </is>
      </c>
      <c r="C710" t="inlineStr">
        <is>
          <t>1*10</t>
        </is>
      </c>
      <c r="D710" t="n">
        <v>10</v>
      </c>
      <c r="E710" t="inlineStr">
        <is>
          <t>山东新和盛飨食集团有限公司2020</t>
        </is>
      </c>
      <c r="F710" t="inlineStr">
        <is>
          <t>山东新和盛飨食集团有限公司2020</t>
        </is>
      </c>
      <c r="G710" t="inlineStr">
        <is>
          <t>13</t>
        </is>
      </c>
    </row>
    <row r="711">
      <c r="A711" t="inlineStr">
        <is>
          <t>二等肉好多烤肠  0.95*10</t>
        </is>
      </c>
      <c r="B711" t="inlineStr">
        <is>
          <t>09050470</t>
        </is>
      </c>
      <c r="C711" t="inlineStr">
        <is>
          <t>0.95*10</t>
        </is>
      </c>
      <c r="D711" t="n">
        <v>9.5</v>
      </c>
      <c r="E711" t="inlineStr">
        <is>
          <t>山东新和盛飨食集团有限公司2020</t>
        </is>
      </c>
      <c r="F711" t="inlineStr">
        <is>
          <t>山东新和盛飨食集团有限公司2020</t>
        </is>
      </c>
      <c r="G711" t="inlineStr">
        <is>
          <t>13</t>
        </is>
      </c>
    </row>
    <row r="712">
      <c r="A712" t="inlineStr">
        <is>
          <t>二等肉好多烤肠  1.26*10</t>
        </is>
      </c>
      <c r="B712" t="inlineStr">
        <is>
          <t>09050814</t>
        </is>
      </c>
      <c r="C712" t="inlineStr">
        <is>
          <t>1.26*10</t>
        </is>
      </c>
      <c r="D712" t="n">
        <v>12.6</v>
      </c>
      <c r="E712" t="inlineStr">
        <is>
          <t>山东新和盛飨食集团有限公司2020</t>
        </is>
      </c>
      <c r="F712" t="inlineStr">
        <is>
          <t>山东新和盛飨食集团有限公司2020</t>
        </is>
      </c>
      <c r="G712" t="inlineStr">
        <is>
          <t>13</t>
        </is>
      </c>
    </row>
    <row r="713">
      <c r="A713" t="inlineStr">
        <is>
          <t>二等蒜香烤肠  1.26*10</t>
        </is>
      </c>
      <c r="B713" t="inlineStr">
        <is>
          <t>09050821</t>
        </is>
      </c>
      <c r="C713" t="inlineStr">
        <is>
          <t>1.26*10</t>
        </is>
      </c>
      <c r="D713" t="n">
        <v>12.6</v>
      </c>
      <c r="E713" t="inlineStr">
        <is>
          <t>山东新和盛飨食集团有限公司2020</t>
        </is>
      </c>
      <c r="F713" t="inlineStr">
        <is>
          <t>山东新和盛飨食集团有限公司2020</t>
        </is>
      </c>
      <c r="G713" t="inlineStr">
        <is>
          <t>13</t>
        </is>
      </c>
    </row>
    <row r="714">
      <c r="A714" t="inlineStr">
        <is>
          <t>二等阿联酋法兰克福肠   1*10</t>
        </is>
      </c>
      <c r="B714" t="inlineStr">
        <is>
          <t>09050788</t>
        </is>
      </c>
      <c r="C714" t="inlineStr">
        <is>
          <t>1*10</t>
        </is>
      </c>
      <c r="D714" t="n">
        <v>10</v>
      </c>
      <c r="E714" t="inlineStr">
        <is>
          <t>山东新和盛飨食集团有限公司2020</t>
        </is>
      </c>
      <c r="F714" t="inlineStr">
        <is>
          <t>山东新和盛飨食集团有限公司2020</t>
        </is>
      </c>
      <c r="G714" t="inlineStr">
        <is>
          <t>13</t>
        </is>
      </c>
    </row>
    <row r="715">
      <c r="A715" t="inlineStr">
        <is>
          <t>二等黑椒烤肠  0.95*10</t>
        </is>
      </c>
      <c r="B715" t="inlineStr">
        <is>
          <t>09050474</t>
        </is>
      </c>
      <c r="C715" t="inlineStr">
        <is>
          <t>0.95*10</t>
        </is>
      </c>
      <c r="D715" t="n">
        <v>9.5</v>
      </c>
      <c r="E715" t="inlineStr">
        <is>
          <t>山东新和盛飨食集团有限公司2020</t>
        </is>
      </c>
      <c r="F715" t="inlineStr">
        <is>
          <t>山东新和盛飨食集团有限公司2020</t>
        </is>
      </c>
      <c r="G715" t="inlineStr">
        <is>
          <t>13</t>
        </is>
      </c>
    </row>
    <row r="716">
      <c r="A716" t="inlineStr">
        <is>
          <t>二等黑椒烤肠  1.26*10</t>
        </is>
      </c>
      <c r="B716" t="inlineStr">
        <is>
          <t>09028067</t>
        </is>
      </c>
      <c r="C716" t="inlineStr">
        <is>
          <t>1.26*10</t>
        </is>
      </c>
      <c r="D716" t="n">
        <v>12.6</v>
      </c>
      <c r="E716" t="inlineStr">
        <is>
          <t>山东新和盛飨食集团有限公司2020</t>
        </is>
      </c>
      <c r="F716" t="inlineStr">
        <is>
          <t>山东新和盛飨食集团有限公司2020</t>
        </is>
      </c>
      <c r="G716" t="inlineStr">
        <is>
          <t>13</t>
        </is>
      </c>
    </row>
    <row r="717">
      <c r="A717" t="inlineStr">
        <is>
          <t>二粒y腿肉串0.6*10</t>
        </is>
      </c>
      <c r="B717" t="inlineStr">
        <is>
          <t>06221017</t>
        </is>
      </c>
      <c r="C717" t="inlineStr">
        <is>
          <t>0.6*10</t>
        </is>
      </c>
      <c r="D717" t="n">
        <v>6</v>
      </c>
      <c r="E717" t="inlineStr">
        <is>
          <t>山东新和盛飨食集团有限公司2020</t>
        </is>
      </c>
      <c r="F717" t="inlineStr">
        <is>
          <t>山东新和盛飨食集团有限公司2020</t>
        </is>
      </c>
      <c r="G717" t="inlineStr">
        <is>
          <t>9</t>
        </is>
      </c>
    </row>
    <row r="718">
      <c r="A718" t="inlineStr">
        <is>
          <t>二级带皮大五花</t>
        </is>
      </c>
      <c r="B718" t="inlineStr">
        <is>
          <t>06610017</t>
        </is>
      </c>
      <c r="C718" t="inlineStr"/>
      <c r="E718" t="inlineStr">
        <is>
          <t>辽宁圣源食品有限公司2020</t>
        </is>
      </c>
      <c r="F718" t="inlineStr">
        <is>
          <t>辽宁圣源食品有限公司2020</t>
        </is>
      </c>
      <c r="G718" t="inlineStr">
        <is>
          <t>9</t>
        </is>
      </c>
    </row>
    <row r="719">
      <c r="A719" t="inlineStr">
        <is>
          <t>二麻红酒二节翅40-50 1*10</t>
        </is>
      </c>
      <c r="B719" t="inlineStr">
        <is>
          <t>08028507</t>
        </is>
      </c>
      <c r="C719" t="inlineStr">
        <is>
          <t>1*10</t>
        </is>
      </c>
      <c r="D719" t="n">
        <v>10</v>
      </c>
      <c r="E719" t="inlineStr">
        <is>
          <t>山东新和盛食品有限公司2020</t>
        </is>
      </c>
      <c r="F719" t="inlineStr">
        <is>
          <t>山东新和盛食品有限公司2020</t>
        </is>
      </c>
      <c r="G719" t="inlineStr">
        <is>
          <t>9</t>
        </is>
      </c>
    </row>
    <row r="720">
      <c r="A720" t="inlineStr">
        <is>
          <t>亓品奥尔良烤翅11对(透明)  0.95*8 ‖ 0.95*8 ‖ 06320156</t>
        </is>
      </c>
      <c r="B720" t="inlineStr">
        <is>
          <t>06320156</t>
        </is>
      </c>
      <c r="C720" t="inlineStr">
        <is>
          <t>0.95*8</t>
        </is>
      </c>
      <c r="D720" t="n">
        <v>7.6</v>
      </c>
      <c r="E720" t="inlineStr">
        <is>
          <t>山东新和盛飨食集团有限公司2020</t>
        </is>
      </c>
      <c r="F720" t="inlineStr">
        <is>
          <t>山东新和盛飨食集团有限公司2020</t>
        </is>
      </c>
      <c r="G720" t="inlineStr">
        <is>
          <t>13</t>
        </is>
      </c>
    </row>
    <row r="721">
      <c r="A721" t="inlineStr">
        <is>
          <t>亓品奥尔良烤翅11对(透明)  0.95*8 ‖ 0.95*8 ‖ 09027414</t>
        </is>
      </c>
      <c r="B721" t="inlineStr">
        <is>
          <t>09027414</t>
        </is>
      </c>
      <c r="C721" t="inlineStr">
        <is>
          <t>0.95*8</t>
        </is>
      </c>
      <c r="D721" t="n">
        <v>7.6</v>
      </c>
      <c r="E721" t="inlineStr">
        <is>
          <t>山东新和盛食品有限公司2020</t>
        </is>
      </c>
      <c r="F721" t="inlineStr">
        <is>
          <t>山东新和盛食品有限公司2020</t>
        </is>
      </c>
      <c r="G721" t="inlineStr">
        <is>
          <t>13</t>
        </is>
      </c>
    </row>
    <row r="722">
      <c r="A722" t="inlineStr">
        <is>
          <t>五香全腿2.6*4（阿扎提）</t>
        </is>
      </c>
      <c r="B722" t="inlineStr">
        <is>
          <t>08020543</t>
        </is>
      </c>
      <c r="C722" t="inlineStr">
        <is>
          <t>2.6*4</t>
        </is>
      </c>
      <c r="D722" t="n">
        <v>10.4</v>
      </c>
      <c r="E722" t="inlineStr">
        <is>
          <t>辽宁圣源食品有限公司2020</t>
        </is>
      </c>
      <c r="F722" t="inlineStr">
        <is>
          <t>辽宁圣源食品有限公司2020</t>
        </is>
      </c>
      <c r="G722" t="inlineStr">
        <is>
          <t>9</t>
        </is>
      </c>
    </row>
    <row r="723">
      <c r="A723" t="inlineStr">
        <is>
          <t>五香牛肉（阿扎提）1*5-1</t>
        </is>
      </c>
      <c r="B723" t="inlineStr">
        <is>
          <t>09020718</t>
        </is>
      </c>
      <c r="C723" t="inlineStr">
        <is>
          <t>1*5</t>
        </is>
      </c>
      <c r="D723" t="n">
        <v>5</v>
      </c>
      <c r="E723" t="inlineStr">
        <is>
          <t>辽宁圣源食品有限公司2020</t>
        </is>
      </c>
      <c r="F723" t="inlineStr">
        <is>
          <t>辽宁圣源食品有限公司2020</t>
        </is>
      </c>
      <c r="G723" t="inlineStr">
        <is>
          <t>13</t>
        </is>
      </c>
    </row>
    <row r="724">
      <c r="A724" t="inlineStr">
        <is>
          <t>五香羊排风味肉(阿扎提)2.5*2-1</t>
        </is>
      </c>
      <c r="B724" t="inlineStr">
        <is>
          <t>090200048</t>
        </is>
      </c>
      <c r="C724" t="inlineStr">
        <is>
          <t>2.5*2</t>
        </is>
      </c>
      <c r="D724" t="n">
        <v>5</v>
      </c>
      <c r="E724" t="inlineStr">
        <is>
          <t>辽宁圣源食品有限公司2020</t>
        </is>
      </c>
      <c r="F724" t="inlineStr">
        <is>
          <t>辽宁圣源食品有限公司2020</t>
        </is>
      </c>
      <c r="G724" t="inlineStr">
        <is>
          <t>13</t>
        </is>
      </c>
    </row>
    <row r="725">
      <c r="A725" t="inlineStr">
        <is>
          <t>五香翅根1*10</t>
        </is>
      </c>
      <c r="B725" t="inlineStr">
        <is>
          <t>09020658</t>
        </is>
      </c>
      <c r="C725" t="inlineStr">
        <is>
          <t>1*10</t>
        </is>
      </c>
      <c r="D725" t="n">
        <v>10</v>
      </c>
      <c r="E725" t="inlineStr">
        <is>
          <t>辽宁圣源食品有限公司2020</t>
        </is>
      </c>
      <c r="F725" t="inlineStr">
        <is>
          <t>辽宁圣源食品有限公司2020</t>
        </is>
      </c>
      <c r="G725" t="inlineStr">
        <is>
          <t>13</t>
        </is>
      </c>
    </row>
    <row r="726">
      <c r="A726" t="inlineStr">
        <is>
          <t>五香风味全腿2.3*4</t>
        </is>
      </c>
      <c r="B726" t="inlineStr">
        <is>
          <t>08020552</t>
        </is>
      </c>
      <c r="C726" t="inlineStr">
        <is>
          <t>2.3*4</t>
        </is>
      </c>
      <c r="D726" t="n">
        <v>9.199999999999999</v>
      </c>
      <c r="E726" t="inlineStr">
        <is>
          <t>辽宁圣源食品有限公司2020</t>
        </is>
      </c>
      <c r="F726" t="inlineStr">
        <is>
          <t>辽宁圣源食品有限公司2020</t>
        </is>
      </c>
      <c r="G726" t="inlineStr">
        <is>
          <t>9</t>
        </is>
      </c>
    </row>
    <row r="727">
      <c r="A727" t="inlineStr">
        <is>
          <t>五香鸭翅根10条（透明）  1*10</t>
        </is>
      </c>
      <c r="B727" t="inlineStr">
        <is>
          <t>06320123</t>
        </is>
      </c>
      <c r="C727" t="inlineStr">
        <is>
          <t>1*10</t>
        </is>
      </c>
      <c r="D727" t="n">
        <v>10</v>
      </c>
      <c r="E727" t="inlineStr">
        <is>
          <t>山东新和盛飨食集团有限公司2020</t>
        </is>
      </c>
      <c r="F727" t="inlineStr">
        <is>
          <t>山东新和盛飨食集团有限公司2020</t>
        </is>
      </c>
      <c r="G727" t="inlineStr">
        <is>
          <t>13</t>
        </is>
      </c>
    </row>
    <row r="728">
      <c r="A728" t="inlineStr">
        <is>
          <t>五香鸭翅跟（A )白</t>
        </is>
      </c>
      <c r="B728" t="inlineStr">
        <is>
          <t>09050524</t>
        </is>
      </c>
      <c r="C728" t="inlineStr">
        <is>
          <t>1*10</t>
        </is>
      </c>
      <c r="D728" t="n">
        <v>10</v>
      </c>
      <c r="E728" t="inlineStr">
        <is>
          <t>山东新和盛食品有限公司2020</t>
        </is>
      </c>
      <c r="F728" t="inlineStr">
        <is>
          <t>山东新和盛食品有限公司2020</t>
        </is>
      </c>
      <c r="G728" t="inlineStr">
        <is>
          <t>13</t>
        </is>
      </c>
    </row>
    <row r="729">
      <c r="A729" t="inlineStr">
        <is>
          <t>五香鸭腿5条（透明）   1*10</t>
        </is>
      </c>
      <c r="B729" t="inlineStr">
        <is>
          <t>09027426</t>
        </is>
      </c>
      <c r="C729" t="inlineStr">
        <is>
          <t>1*10</t>
        </is>
      </c>
      <c r="D729" t="n">
        <v>10</v>
      </c>
      <c r="E729" t="inlineStr">
        <is>
          <t>山东新和盛食品有限公司2020</t>
        </is>
      </c>
      <c r="F729" t="inlineStr">
        <is>
          <t>山东新和盛食品有限公司2020</t>
        </is>
      </c>
      <c r="G729" t="inlineStr">
        <is>
          <t>13</t>
        </is>
      </c>
    </row>
    <row r="730">
      <c r="A730" t="inlineStr">
        <is>
          <t>五香鸭腿5条（透明）  1*10</t>
        </is>
      </c>
      <c r="B730" t="inlineStr">
        <is>
          <t>06320124</t>
        </is>
      </c>
      <c r="C730" t="inlineStr">
        <is>
          <t>1*10</t>
        </is>
      </c>
      <c r="D730" t="n">
        <v>10</v>
      </c>
      <c r="E730" t="inlineStr">
        <is>
          <t>山东新和盛飨食集团有限公司2020</t>
        </is>
      </c>
      <c r="F730" t="inlineStr">
        <is>
          <t>山东新和盛飨食集团有限公司2020</t>
        </is>
      </c>
      <c r="G730" t="inlineStr">
        <is>
          <t>13</t>
        </is>
      </c>
    </row>
    <row r="731">
      <c r="A731" t="inlineStr">
        <is>
          <t>五香鸭腿6条（蓝）   1*10</t>
        </is>
      </c>
      <c r="B731" t="inlineStr">
        <is>
          <t>09027427</t>
        </is>
      </c>
      <c r="C731" t="inlineStr">
        <is>
          <t>1*10</t>
        </is>
      </c>
      <c r="D731" t="n">
        <v>10</v>
      </c>
      <c r="E731" t="inlineStr">
        <is>
          <t>山东新和盛食品有限公司2020</t>
        </is>
      </c>
      <c r="F731" t="inlineStr">
        <is>
          <t>山东新和盛食品有限公司2020</t>
        </is>
      </c>
      <c r="G731" t="inlineStr">
        <is>
          <t>13</t>
        </is>
      </c>
    </row>
    <row r="732">
      <c r="A732" t="inlineStr">
        <is>
          <t>五香鸭腿6条（蓝）1*10（外购一冷）</t>
        </is>
      </c>
      <c r="B732" t="inlineStr">
        <is>
          <t>1104219</t>
        </is>
      </c>
      <c r="C732" t="inlineStr">
        <is>
          <t>1*10</t>
        </is>
      </c>
      <c r="D732" t="n">
        <v>10</v>
      </c>
      <c r="E732" t="inlineStr">
        <is>
          <t>辽宁圣源食品有限公司2020</t>
        </is>
      </c>
      <c r="F732" t="inlineStr">
        <is>
          <t>辽宁圣源食品有限公司2020</t>
        </is>
      </c>
      <c r="G732" t="inlineStr">
        <is>
          <t>13</t>
        </is>
      </c>
    </row>
    <row r="733">
      <c r="A733" t="inlineStr">
        <is>
          <t>五香鸭腿（双白）  1*10</t>
        </is>
      </c>
      <c r="B733" t="inlineStr">
        <is>
          <t>09050515</t>
        </is>
      </c>
      <c r="C733" t="inlineStr">
        <is>
          <t>1*10</t>
        </is>
      </c>
      <c r="D733" t="n">
        <v>10</v>
      </c>
      <c r="E733" t="inlineStr">
        <is>
          <t>山东新和盛食品有限公司2020</t>
        </is>
      </c>
      <c r="F733" t="inlineStr">
        <is>
          <t>山东新和盛食品有限公司2020</t>
        </is>
      </c>
      <c r="G733" t="inlineStr">
        <is>
          <t>13</t>
        </is>
      </c>
    </row>
    <row r="734">
      <c r="A734" t="inlineStr">
        <is>
          <t>亚美尼亚出口去皮大胸  0602     12*1</t>
        </is>
      </c>
      <c r="B734" t="inlineStr">
        <is>
          <t>07036149</t>
        </is>
      </c>
      <c r="C734" t="inlineStr">
        <is>
          <t>12*1</t>
        </is>
      </c>
      <c r="D734" t="n">
        <v>12</v>
      </c>
      <c r="E734" t="inlineStr">
        <is>
          <t>山东新和盛飨食集团有限公司2020</t>
        </is>
      </c>
      <c r="F734" t="inlineStr">
        <is>
          <t>山东新和盛飨食集团有限公司2020</t>
        </is>
      </c>
      <c r="G734" t="inlineStr">
        <is>
          <t>9</t>
        </is>
      </c>
    </row>
    <row r="735">
      <c r="A735" t="inlineStr">
        <is>
          <t>亚美尼亚出口去皮大胸  0603     12*1</t>
        </is>
      </c>
      <c r="B735" t="inlineStr">
        <is>
          <t>07036150</t>
        </is>
      </c>
      <c r="C735" t="inlineStr">
        <is>
          <t>12*1</t>
        </is>
      </c>
      <c r="D735" t="n">
        <v>12</v>
      </c>
      <c r="E735" t="inlineStr">
        <is>
          <t>山东新和盛飨食集团有限公司2020</t>
        </is>
      </c>
      <c r="F735" t="inlineStr">
        <is>
          <t>山东新和盛飨食集团有限公司2020</t>
        </is>
      </c>
      <c r="G735" t="inlineStr">
        <is>
          <t>9</t>
        </is>
      </c>
    </row>
    <row r="736">
      <c r="A736" t="inlineStr">
        <is>
          <t>亚美尼亚出口去皮大胸  0604     12*1</t>
        </is>
      </c>
      <c r="B736" t="inlineStr">
        <is>
          <t>07036151</t>
        </is>
      </c>
      <c r="C736" t="inlineStr">
        <is>
          <t>12*1</t>
        </is>
      </c>
      <c r="D736" t="n">
        <v>12</v>
      </c>
      <c r="E736" t="inlineStr">
        <is>
          <t>山东新和盛飨食集团有限公司2020</t>
        </is>
      </c>
      <c r="F736" t="inlineStr">
        <is>
          <t>山东新和盛飨食集团有限公司2020</t>
        </is>
      </c>
      <c r="G736" t="inlineStr">
        <is>
          <t>9</t>
        </is>
      </c>
    </row>
    <row r="737">
      <c r="A737" t="inlineStr">
        <is>
          <t>亚美尼亚出口去皮大胸(0605)     12*1</t>
        </is>
      </c>
      <c r="B737" t="inlineStr">
        <is>
          <t>07036157</t>
        </is>
      </c>
      <c r="C737" t="inlineStr">
        <is>
          <t>12*1</t>
        </is>
      </c>
      <c r="D737" t="n">
        <v>12</v>
      </c>
      <c r="E737" t="inlineStr">
        <is>
          <t>山东新和盛飨食集团有限公司2020</t>
        </is>
      </c>
      <c r="F737" t="inlineStr">
        <is>
          <t>山东新和盛飨食集团有限公司2020</t>
        </is>
      </c>
      <c r="G737" t="inlineStr">
        <is>
          <t>9</t>
        </is>
      </c>
    </row>
    <row r="738">
      <c r="A738" t="inlineStr">
        <is>
          <t>亚美尼亚出口去皮大胸0520  10*1</t>
        </is>
      </c>
      <c r="B738" t="inlineStr">
        <is>
          <t>07036141</t>
        </is>
      </c>
      <c r="C738" t="inlineStr">
        <is>
          <t>10*1</t>
        </is>
      </c>
      <c r="D738" t="n">
        <v>10</v>
      </c>
      <c r="E738" t="inlineStr">
        <is>
          <t>山东新和盛飨食集团有限公司2020</t>
        </is>
      </c>
      <c r="F738" t="inlineStr">
        <is>
          <t>山东新和盛飨食集团有限公司2020</t>
        </is>
      </c>
      <c r="G738" t="inlineStr">
        <is>
          <t>9</t>
        </is>
      </c>
    </row>
    <row r="739">
      <c r="A739" t="inlineStr">
        <is>
          <t>亚美尼亚出口去皮大胸0523  10*1</t>
        </is>
      </c>
      <c r="B739" t="inlineStr">
        <is>
          <t>07036142</t>
        </is>
      </c>
      <c r="C739" t="inlineStr">
        <is>
          <t>10*1</t>
        </is>
      </c>
      <c r="D739" t="n">
        <v>10</v>
      </c>
      <c r="E739" t="inlineStr">
        <is>
          <t>山东新和盛飨食集团有限公司2020</t>
        </is>
      </c>
      <c r="F739" t="inlineStr">
        <is>
          <t>山东新和盛飨食集团有限公司2020</t>
        </is>
      </c>
      <c r="G739" t="inlineStr">
        <is>
          <t>9</t>
        </is>
      </c>
    </row>
    <row r="740">
      <c r="A740" t="inlineStr">
        <is>
          <t>亚美尼亚出口去皮大胸0524  10*1</t>
        </is>
      </c>
      <c r="B740" t="inlineStr">
        <is>
          <t>07036143</t>
        </is>
      </c>
      <c r="C740" t="inlineStr">
        <is>
          <t>10*1</t>
        </is>
      </c>
      <c r="D740" t="n">
        <v>10</v>
      </c>
      <c r="E740" t="inlineStr">
        <is>
          <t>山东新和盛飨食集团有限公司2020</t>
        </is>
      </c>
      <c r="F740" t="inlineStr">
        <is>
          <t>山东新和盛飨食集团有限公司2020</t>
        </is>
      </c>
      <c r="G740" t="inlineStr">
        <is>
          <t>9</t>
        </is>
      </c>
    </row>
    <row r="741">
      <c r="A741" t="inlineStr">
        <is>
          <t>亚美尼亚出口去皮大胸0611  12*1</t>
        </is>
      </c>
      <c r="B741" t="inlineStr">
        <is>
          <t>07920012</t>
        </is>
      </c>
      <c r="C741" t="inlineStr">
        <is>
          <t>12*1</t>
        </is>
      </c>
      <c r="D741" t="n">
        <v>12</v>
      </c>
      <c r="E741" t="inlineStr">
        <is>
          <t>山东新和盛飨食集团有限公司2020</t>
        </is>
      </c>
      <c r="F741" t="inlineStr">
        <is>
          <t>山东新和盛飨食集团有限公司2020</t>
        </is>
      </c>
      <c r="G741" t="inlineStr">
        <is>
          <t>9</t>
        </is>
      </c>
    </row>
    <row r="742">
      <c r="A742" t="inlineStr">
        <is>
          <t>亚美尼亚出口去皮大胸0612  12*1</t>
        </is>
      </c>
      <c r="B742" t="inlineStr">
        <is>
          <t>07036165</t>
        </is>
      </c>
      <c r="C742" t="inlineStr">
        <is>
          <t>12*1</t>
        </is>
      </c>
      <c r="D742" t="n">
        <v>12</v>
      </c>
      <c r="E742" t="inlineStr">
        <is>
          <t>山东新和盛飨食集团有限公司2020</t>
        </is>
      </c>
      <c r="F742" t="inlineStr">
        <is>
          <t>山东新和盛飨食集团有限公司2020</t>
        </is>
      </c>
      <c r="G742" t="inlineStr">
        <is>
          <t>9</t>
        </is>
      </c>
    </row>
    <row r="743">
      <c r="A743" t="inlineStr">
        <is>
          <t>亚美尼亚出口去皮大胸（0608）     12*1</t>
        </is>
      </c>
      <c r="B743" t="inlineStr">
        <is>
          <t>07036158</t>
        </is>
      </c>
      <c r="C743" t="inlineStr">
        <is>
          <t>12*1</t>
        </is>
      </c>
      <c r="D743" t="n">
        <v>12</v>
      </c>
      <c r="E743" t="inlineStr">
        <is>
          <t>山东新和盛飨食集团有限公司2020</t>
        </is>
      </c>
      <c r="F743" t="inlineStr">
        <is>
          <t>山东新和盛飨食集团有限公司2020</t>
        </is>
      </c>
      <c r="G743" t="inlineStr">
        <is>
          <t>9</t>
        </is>
      </c>
    </row>
    <row r="744">
      <c r="A744" t="inlineStr">
        <is>
          <t>亚美尼亚出口去皮大胸（0609）     12*1</t>
        </is>
      </c>
      <c r="B744" t="inlineStr">
        <is>
          <t>07036160</t>
        </is>
      </c>
      <c r="C744" t="inlineStr">
        <is>
          <t>12*1</t>
        </is>
      </c>
      <c r="D744" t="n">
        <v>12</v>
      </c>
      <c r="E744" t="inlineStr">
        <is>
          <t>山东新和盛飨食集团有限公司2020</t>
        </is>
      </c>
      <c r="F744" t="inlineStr">
        <is>
          <t>山东新和盛飨食集团有限公司2020</t>
        </is>
      </c>
      <c r="G744" t="inlineStr">
        <is>
          <t>9</t>
        </is>
      </c>
    </row>
    <row r="745">
      <c r="A745" t="inlineStr">
        <is>
          <t>亚美尼亚出口去皮大胸（0610）  12*1</t>
        </is>
      </c>
      <c r="B745" t="inlineStr">
        <is>
          <t>07036163</t>
        </is>
      </c>
      <c r="C745" t="inlineStr">
        <is>
          <t>12*1</t>
        </is>
      </c>
      <c r="D745" t="n">
        <v>12</v>
      </c>
      <c r="E745" t="inlineStr">
        <is>
          <t>山东新和盛飨食集团有限公司2020</t>
        </is>
      </c>
      <c r="F745" t="inlineStr">
        <is>
          <t>山东新和盛飨食集团有限公司2020</t>
        </is>
      </c>
      <c r="G745" t="inlineStr">
        <is>
          <t>9</t>
        </is>
      </c>
    </row>
    <row r="746">
      <c r="A746" t="inlineStr">
        <is>
          <t>亚美尼亚出口去皮大胸（无标签）    12*1</t>
        </is>
      </c>
      <c r="B746" t="inlineStr">
        <is>
          <t>07920009</t>
        </is>
      </c>
      <c r="C746" t="inlineStr">
        <is>
          <t>12*1</t>
        </is>
      </c>
      <c r="D746" t="n">
        <v>12</v>
      </c>
      <c r="E746" t="inlineStr">
        <is>
          <t>山东新和盛飨食集团有限公司2020</t>
        </is>
      </c>
      <c r="F746" t="inlineStr">
        <is>
          <t>山东新和盛飨食集团有限公司2020</t>
        </is>
      </c>
      <c r="G746" t="inlineStr"/>
    </row>
    <row r="747">
      <c r="A747" t="inlineStr">
        <is>
          <t>亚美尼亚出口去皮腿肉  0801   2*6</t>
        </is>
      </c>
      <c r="B747" t="inlineStr">
        <is>
          <t>07042712</t>
        </is>
      </c>
      <c r="C747" t="inlineStr">
        <is>
          <t>2*6</t>
        </is>
      </c>
      <c r="D747" t="n">
        <v>12</v>
      </c>
      <c r="E747" t="inlineStr">
        <is>
          <t>山东新和盛飨食集团有限公司2020</t>
        </is>
      </c>
      <c r="F747" t="inlineStr">
        <is>
          <t>山东新和盛飨食集团有限公司2020</t>
        </is>
      </c>
      <c r="G747" t="inlineStr">
        <is>
          <t>9</t>
        </is>
      </c>
    </row>
    <row r="748">
      <c r="A748" t="inlineStr">
        <is>
          <t>亚美尼亚出口大胸 0805  10*1</t>
        </is>
      </c>
      <c r="B748" t="inlineStr">
        <is>
          <t>07920015</t>
        </is>
      </c>
      <c r="C748" t="inlineStr">
        <is>
          <t>10*1</t>
        </is>
      </c>
      <c r="D748" t="n">
        <v>10</v>
      </c>
      <c r="E748" t="inlineStr">
        <is>
          <t>山东新和盛飨食集团有限公司2020</t>
        </is>
      </c>
      <c r="F748" t="inlineStr">
        <is>
          <t>山东新和盛飨食集团有限公司2020</t>
        </is>
      </c>
      <c r="G748" t="inlineStr">
        <is>
          <t>9</t>
        </is>
      </c>
    </row>
    <row r="749">
      <c r="A749" t="inlineStr">
        <is>
          <t>亚美尼亚出口大胸0423  10*1</t>
        </is>
      </c>
      <c r="B749" t="inlineStr">
        <is>
          <t>07036124</t>
        </is>
      </c>
      <c r="C749" t="inlineStr">
        <is>
          <t>10*1</t>
        </is>
      </c>
      <c r="D749" t="n">
        <v>10</v>
      </c>
      <c r="E749" t="inlineStr">
        <is>
          <t>山东新和盛飨食集团有限公司2020</t>
        </is>
      </c>
      <c r="F749" t="inlineStr">
        <is>
          <t>山东新和盛飨食集团有限公司2020</t>
        </is>
      </c>
      <c r="G749" t="inlineStr">
        <is>
          <t>9</t>
        </is>
      </c>
    </row>
    <row r="750">
      <c r="A750" t="inlineStr">
        <is>
          <t>亚美尼亚出口大胸0827  10*1</t>
        </is>
      </c>
      <c r="B750" t="inlineStr">
        <is>
          <t>07920018</t>
        </is>
      </c>
      <c r="C750" t="inlineStr">
        <is>
          <t>10*1</t>
        </is>
      </c>
      <c r="D750" t="n">
        <v>10</v>
      </c>
      <c r="E750" t="inlineStr">
        <is>
          <t>山东新和盛飨食集团有限公司2020</t>
        </is>
      </c>
      <c r="F750" t="inlineStr">
        <is>
          <t>山东新和盛飨食集团有限公司2020</t>
        </is>
      </c>
      <c r="G750" t="inlineStr">
        <is>
          <t>9</t>
        </is>
      </c>
    </row>
    <row r="751">
      <c r="A751" t="inlineStr">
        <is>
          <t>亚美尼亚出口大胸0907    15*1</t>
        </is>
      </c>
      <c r="B751" t="inlineStr">
        <is>
          <t>07036182</t>
        </is>
      </c>
      <c r="C751" t="inlineStr">
        <is>
          <t>15*1</t>
        </is>
      </c>
      <c r="D751" t="n">
        <v>15</v>
      </c>
      <c r="E751" t="inlineStr">
        <is>
          <t>山东新和盛飨食集团有限公司2020</t>
        </is>
      </c>
      <c r="F751" t="inlineStr">
        <is>
          <t>山东新和盛飨食集团有限公司2020</t>
        </is>
      </c>
      <c r="G751" t="inlineStr">
        <is>
          <t>9</t>
        </is>
      </c>
    </row>
    <row r="752">
      <c r="A752" t="inlineStr">
        <is>
          <t>亚美尼亚出口大胸（无标签）10*1</t>
        </is>
      </c>
      <c r="B752" t="inlineStr">
        <is>
          <t>07036123</t>
        </is>
      </c>
      <c r="C752" t="inlineStr">
        <is>
          <t>10*1</t>
        </is>
      </c>
      <c r="D752" t="n">
        <v>10</v>
      </c>
      <c r="E752" t="inlineStr">
        <is>
          <t>山东新和盛飨食集团有限公司2020</t>
        </is>
      </c>
      <c r="F752" t="inlineStr">
        <is>
          <t>山东新和盛飨食集团有限公司2020</t>
        </is>
      </c>
      <c r="G752" t="inlineStr">
        <is>
          <t>9</t>
        </is>
      </c>
    </row>
    <row r="753">
      <c r="A753" t="inlineStr">
        <is>
          <t>亨火五香鸭翅根  1*10</t>
        </is>
      </c>
      <c r="B753" t="inlineStr">
        <is>
          <t>09027672</t>
        </is>
      </c>
      <c r="C753" t="inlineStr">
        <is>
          <t>1*10</t>
        </is>
      </c>
      <c r="D753" t="n">
        <v>10</v>
      </c>
      <c r="E753" t="inlineStr">
        <is>
          <t>山东新和盛食品有限公司2020</t>
        </is>
      </c>
      <c r="F753" t="inlineStr">
        <is>
          <t>山东新和盛食品有限公司2020</t>
        </is>
      </c>
      <c r="G753" t="inlineStr">
        <is>
          <t>13</t>
        </is>
      </c>
    </row>
    <row r="754">
      <c r="A754" t="inlineStr">
        <is>
          <t>享味盈韩式炸鸡</t>
        </is>
      </c>
      <c r="B754" t="inlineStr">
        <is>
          <t>09016396</t>
        </is>
      </c>
      <c r="C754" t="inlineStr">
        <is>
          <t>1*10</t>
        </is>
      </c>
      <c r="D754" t="n">
        <v>10</v>
      </c>
      <c r="E754" t="inlineStr">
        <is>
          <t>山东新和盛食品有限公司2020</t>
        </is>
      </c>
      <c r="F754" t="inlineStr">
        <is>
          <t>山东新和盛食品有限公司2020</t>
        </is>
      </c>
      <c r="G754" t="inlineStr">
        <is>
          <t>13</t>
        </is>
      </c>
    </row>
    <row r="755">
      <c r="A755" t="inlineStr">
        <is>
          <t>享哆味熟制烤全腿  2.25*2</t>
        </is>
      </c>
      <c r="B755" t="inlineStr">
        <is>
          <t>06320362</t>
        </is>
      </c>
      <c r="C755" t="inlineStr">
        <is>
          <t>2.25*2</t>
        </is>
      </c>
      <c r="D755" t="n">
        <v>4.5</v>
      </c>
      <c r="E755" t="inlineStr">
        <is>
          <t>山东新和盛飨食集团有限公司2020</t>
        </is>
      </c>
      <c r="F755" t="inlineStr">
        <is>
          <t>山东新和盛飨食集团有限公司2020</t>
        </is>
      </c>
      <c r="G755" t="inlineStr">
        <is>
          <t>13</t>
        </is>
      </c>
    </row>
    <row r="756">
      <c r="A756" t="inlineStr">
        <is>
          <t>京东全腿2*5</t>
        </is>
      </c>
      <c r="B756" t="inlineStr">
        <is>
          <t>07042292</t>
        </is>
      </c>
      <c r="C756" t="inlineStr">
        <is>
          <t>2*5</t>
        </is>
      </c>
      <c r="D756" t="n">
        <v>10</v>
      </c>
      <c r="E756" t="inlineStr">
        <is>
          <t>山东新和盛飨食集团有限公司2020</t>
        </is>
      </c>
      <c r="F756" t="inlineStr">
        <is>
          <t>山东新和盛飨食集团有限公司2020</t>
        </is>
      </c>
      <c r="G756" t="inlineStr">
        <is>
          <t>9</t>
        </is>
      </c>
    </row>
    <row r="757">
      <c r="A757" t="inlineStr">
        <is>
          <t>京东大翅根   1*10</t>
        </is>
      </c>
      <c r="B757" t="inlineStr">
        <is>
          <t>07061322</t>
        </is>
      </c>
      <c r="C757" t="inlineStr">
        <is>
          <t>1*10</t>
        </is>
      </c>
      <c r="D757" t="n">
        <v>10</v>
      </c>
      <c r="E757" t="inlineStr">
        <is>
          <t>山东新和盛飨食集团有限公司2020</t>
        </is>
      </c>
      <c r="F757" t="inlineStr">
        <is>
          <t>山东新和盛飨食集团有限公司2020</t>
        </is>
      </c>
      <c r="G757" t="inlineStr">
        <is>
          <t>9</t>
        </is>
      </c>
    </row>
    <row r="758">
      <c r="A758" t="inlineStr">
        <is>
          <t>京葱腿肉串0.6*10</t>
        </is>
      </c>
      <c r="B758" t="inlineStr">
        <is>
          <t>06221018</t>
        </is>
      </c>
      <c r="C758" t="inlineStr">
        <is>
          <t>0.6*10</t>
        </is>
      </c>
      <c r="D758" t="n">
        <v>6</v>
      </c>
      <c r="E758" t="inlineStr">
        <is>
          <t>山东新和盛飨食集团有限公司2020</t>
        </is>
      </c>
      <c r="F758" t="inlineStr">
        <is>
          <t>山东新和盛飨食集团有限公司2020</t>
        </is>
      </c>
      <c r="G758" t="inlineStr">
        <is>
          <t>9</t>
        </is>
      </c>
    </row>
    <row r="759">
      <c r="A759" t="inlineStr">
        <is>
          <t>什锦鸡肉串（出口）</t>
        </is>
      </c>
      <c r="B759" t="inlineStr">
        <is>
          <t>07930012</t>
        </is>
      </c>
      <c r="C759" t="inlineStr"/>
      <c r="E759" t="inlineStr">
        <is>
          <t>山东新和盛飨食集团有限公司2020</t>
        </is>
      </c>
      <c r="F759" t="inlineStr">
        <is>
          <t>山东新和盛飨食集团有限公司2020</t>
        </is>
      </c>
      <c r="G759" t="inlineStr"/>
    </row>
    <row r="760">
      <c r="A760" t="inlineStr">
        <is>
          <t>仟哆滋黑椒鸡块2.5*6</t>
        </is>
      </c>
      <c r="B760" t="inlineStr">
        <is>
          <t>09016016</t>
        </is>
      </c>
      <c r="C760" t="inlineStr">
        <is>
          <t>2.5*6</t>
        </is>
      </c>
      <c r="D760" t="n">
        <v>15</v>
      </c>
      <c r="E760" t="inlineStr">
        <is>
          <t>山东新和盛飨食集团有限公司2020</t>
        </is>
      </c>
      <c r="F760" t="inlineStr">
        <is>
          <t>山东新和盛飨食集团有限公司2020</t>
        </is>
      </c>
      <c r="G760" t="inlineStr">
        <is>
          <t>13</t>
        </is>
      </c>
    </row>
    <row r="761">
      <c r="A761" t="inlineStr">
        <is>
          <t>仲秋职工福利  8*1</t>
        </is>
      </c>
      <c r="B761" t="inlineStr">
        <is>
          <t>09030057</t>
        </is>
      </c>
      <c r="C761" t="inlineStr">
        <is>
          <t>8*1</t>
        </is>
      </c>
      <c r="D761" t="n">
        <v>8</v>
      </c>
      <c r="E761" t="inlineStr">
        <is>
          <t>山东新和盛飨食集团有限公司2020</t>
        </is>
      </c>
      <c r="F761" t="inlineStr">
        <is>
          <t>山东新和盛飨食集团有限公司2020</t>
        </is>
      </c>
      <c r="G761" t="inlineStr"/>
    </row>
    <row r="762">
      <c r="A762" t="inlineStr">
        <is>
          <t>伊拉克出口大胸0806（almana）    2*6</t>
        </is>
      </c>
      <c r="B762" t="inlineStr">
        <is>
          <t>07036020</t>
        </is>
      </c>
      <c r="C762" t="inlineStr">
        <is>
          <t>2*6</t>
        </is>
      </c>
      <c r="D762" t="n">
        <v>12</v>
      </c>
      <c r="E762" t="inlineStr">
        <is>
          <t>山东新和盛飨食集团有限公司2020</t>
        </is>
      </c>
      <c r="F762" t="inlineStr">
        <is>
          <t>山东新和盛飨食集团有限公司2020</t>
        </is>
      </c>
      <c r="G762" t="inlineStr">
        <is>
          <t>9</t>
        </is>
      </c>
    </row>
    <row r="763">
      <c r="A763" t="inlineStr">
        <is>
          <t>伊拉克出口大胸0903  2*6</t>
        </is>
      </c>
      <c r="B763" t="inlineStr">
        <is>
          <t>07036018</t>
        </is>
      </c>
      <c r="C763" t="inlineStr">
        <is>
          <t>2*6</t>
        </is>
      </c>
      <c r="D763" t="n">
        <v>12</v>
      </c>
      <c r="E763" t="inlineStr">
        <is>
          <t>山东新和盛飨食集团有限公司2020</t>
        </is>
      </c>
      <c r="F763" t="inlineStr">
        <is>
          <t>山东新和盛飨食集团有限公司2020</t>
        </is>
      </c>
      <c r="G763" t="inlineStr">
        <is>
          <t>9</t>
        </is>
      </c>
    </row>
    <row r="764">
      <c r="A764" t="inlineStr">
        <is>
          <t>伊拉克出口大胸（lar）0806  2*6</t>
        </is>
      </c>
      <c r="B764" t="inlineStr">
        <is>
          <t>07036021</t>
        </is>
      </c>
      <c r="C764" t="inlineStr">
        <is>
          <t>2*6</t>
        </is>
      </c>
      <c r="D764" t="n">
        <v>12</v>
      </c>
      <c r="E764" t="inlineStr">
        <is>
          <t>山东新和盛飨食集团有限公司2020</t>
        </is>
      </c>
      <c r="F764" t="inlineStr">
        <is>
          <t>山东新和盛飨食集团有限公司2020</t>
        </is>
      </c>
      <c r="G764" t="inlineStr">
        <is>
          <t>9</t>
        </is>
      </c>
    </row>
    <row r="765">
      <c r="A765" t="inlineStr">
        <is>
          <t>伊拉克出口大胸（lar）0821 2*6</t>
        </is>
      </c>
      <c r="B765" t="inlineStr">
        <is>
          <t>07036037</t>
        </is>
      </c>
      <c r="C765" t="inlineStr">
        <is>
          <t>2*6</t>
        </is>
      </c>
      <c r="D765" t="n">
        <v>12</v>
      </c>
      <c r="E765" t="inlineStr">
        <is>
          <t>山东新和盛飨食集团有限公司2020</t>
        </is>
      </c>
      <c r="F765" t="inlineStr">
        <is>
          <t>山东新和盛飨食集团有限公司2020</t>
        </is>
      </c>
      <c r="G765" t="inlineStr">
        <is>
          <t>9</t>
        </is>
      </c>
    </row>
    <row r="766">
      <c r="A766" t="inlineStr">
        <is>
          <t>伟灿国潮掌中宝 0.5*20</t>
        </is>
      </c>
      <c r="B766" t="inlineStr">
        <is>
          <t>08028571</t>
        </is>
      </c>
      <c r="C766" t="inlineStr">
        <is>
          <t>0.5*20</t>
        </is>
      </c>
      <c r="D766" t="n">
        <v>10</v>
      </c>
      <c r="E766" t="inlineStr">
        <is>
          <t>山东新和盛食品有限公司2020</t>
        </is>
      </c>
      <c r="F766" t="inlineStr">
        <is>
          <t>山东新和盛食品有限公司2020</t>
        </is>
      </c>
      <c r="G766" t="inlineStr"/>
    </row>
    <row r="767">
      <c r="A767" t="inlineStr">
        <is>
          <t>传承千层面真空白袋 260*260*10</t>
        </is>
      </c>
      <c r="B767" t="inlineStr">
        <is>
          <t>031920158</t>
        </is>
      </c>
      <c r="C767" t="inlineStr">
        <is>
          <t>260*260*10</t>
        </is>
      </c>
      <c r="D767" t="n">
        <v>676000</v>
      </c>
      <c r="E767" t="inlineStr">
        <is>
          <t>锦州新和盛食品有限公司2020</t>
        </is>
      </c>
      <c r="F767" t="inlineStr">
        <is>
          <t>锦州新和盛食品有限公司2020</t>
        </is>
      </c>
      <c r="G767" t="inlineStr">
        <is>
          <t>13</t>
        </is>
      </c>
    </row>
    <row r="768">
      <c r="A768" t="inlineStr">
        <is>
          <t>伴翅15/25  1*8</t>
        </is>
      </c>
      <c r="B768" t="inlineStr">
        <is>
          <t>06180354</t>
        </is>
      </c>
      <c r="C768" t="inlineStr">
        <is>
          <t>1*8</t>
        </is>
      </c>
      <c r="D768" t="n">
        <v>8</v>
      </c>
      <c r="E768" t="inlineStr">
        <is>
          <t>山东新和盛飨食集团有限公司2020</t>
        </is>
      </c>
      <c r="F768" t="inlineStr">
        <is>
          <t>山东新和盛飨食集团有限公司2020</t>
        </is>
      </c>
      <c r="G768" t="inlineStr">
        <is>
          <t>9</t>
        </is>
      </c>
    </row>
    <row r="769">
      <c r="A769" t="inlineStr">
        <is>
          <t>伴翅15/25  10*2</t>
        </is>
      </c>
      <c r="B769" t="inlineStr">
        <is>
          <t>06130646</t>
        </is>
      </c>
      <c r="C769" t="inlineStr">
        <is>
          <t>10*2</t>
        </is>
      </c>
      <c r="D769" t="n">
        <v>20</v>
      </c>
      <c r="E769" t="inlineStr">
        <is>
          <t>山东新和盛飨食集团有限公司2020</t>
        </is>
      </c>
      <c r="F769" t="inlineStr">
        <is>
          <t>山东新和盛飨食集团有限公司2020</t>
        </is>
      </c>
      <c r="G769" t="inlineStr">
        <is>
          <t>9</t>
        </is>
      </c>
    </row>
    <row r="770">
      <c r="A770" t="inlineStr">
        <is>
          <t>伴翅15/25  8*1</t>
        </is>
      </c>
      <c r="B770" t="inlineStr">
        <is>
          <t>06130875</t>
        </is>
      </c>
      <c r="C770" t="inlineStr">
        <is>
          <t>8*1</t>
        </is>
      </c>
      <c r="D770" t="n">
        <v>8</v>
      </c>
      <c r="E770" t="inlineStr">
        <is>
          <t>山东新和盛飨食集团有限公司2020</t>
        </is>
      </c>
      <c r="F770" t="inlineStr">
        <is>
          <t>山东新和盛飨食集团有限公司2020</t>
        </is>
      </c>
      <c r="G770" t="inlineStr">
        <is>
          <t>9</t>
        </is>
      </c>
    </row>
    <row r="771">
      <c r="A771" t="inlineStr">
        <is>
          <t>伴翅25/35  10*2</t>
        </is>
      </c>
      <c r="B771" t="inlineStr">
        <is>
          <t>06130938</t>
        </is>
      </c>
      <c r="C771" t="inlineStr">
        <is>
          <t>10*2</t>
        </is>
      </c>
      <c r="D771" t="n">
        <v>20</v>
      </c>
      <c r="E771" t="inlineStr">
        <is>
          <t>山东新和盛飨食集团有限公司2020</t>
        </is>
      </c>
      <c r="F771" t="inlineStr">
        <is>
          <t>山东新和盛飨食集团有限公司2020</t>
        </is>
      </c>
      <c r="G771" t="inlineStr">
        <is>
          <t>9</t>
        </is>
      </c>
    </row>
    <row r="772">
      <c r="A772" t="inlineStr">
        <is>
          <t>伴翅25/35  5*4</t>
        </is>
      </c>
      <c r="B772" t="inlineStr">
        <is>
          <t>06130917</t>
        </is>
      </c>
      <c r="C772" t="inlineStr">
        <is>
          <t>5*4</t>
        </is>
      </c>
      <c r="D772" t="n">
        <v>20</v>
      </c>
      <c r="E772" t="inlineStr">
        <is>
          <t>山东新和盛飨食集团有限公司2020</t>
        </is>
      </c>
      <c r="F772" t="inlineStr">
        <is>
          <t>山东新和盛飨食集团有限公司2020</t>
        </is>
      </c>
      <c r="G772" t="inlineStr">
        <is>
          <t>9</t>
        </is>
      </c>
    </row>
    <row r="773">
      <c r="A773" t="inlineStr">
        <is>
          <t>余婆超大鸡排 1*10</t>
        </is>
      </c>
      <c r="B773" t="inlineStr">
        <is>
          <t>09016426</t>
        </is>
      </c>
      <c r="C773" t="inlineStr">
        <is>
          <t>1*10</t>
        </is>
      </c>
      <c r="D773" t="n">
        <v>10</v>
      </c>
      <c r="E773" t="inlineStr">
        <is>
          <t>山东新和盛食品有限公司2020</t>
        </is>
      </c>
      <c r="F773" t="inlineStr">
        <is>
          <t>山东新和盛食品有限公司2020</t>
        </is>
      </c>
      <c r="G773" t="inlineStr">
        <is>
          <t>13</t>
        </is>
      </c>
    </row>
    <row r="774">
      <c r="A774" t="inlineStr">
        <is>
          <t>余小倩鸭肉大串 1.4*6</t>
        </is>
      </c>
      <c r="B774" t="inlineStr">
        <is>
          <t>08010240</t>
        </is>
      </c>
      <c r="C774" t="inlineStr">
        <is>
          <t>1.4*6</t>
        </is>
      </c>
      <c r="D774" t="n">
        <v>8.4</v>
      </c>
      <c r="E774" t="inlineStr">
        <is>
          <t>山东新和盛食品有限公司2020</t>
        </is>
      </c>
      <c r="F774" t="inlineStr">
        <is>
          <t>山东新和盛食品有限公司2020</t>
        </is>
      </c>
      <c r="G774" t="inlineStr">
        <is>
          <t>9</t>
        </is>
      </c>
    </row>
    <row r="775">
      <c r="A775" t="inlineStr">
        <is>
          <t>佰厨联盟妙脆鸡腿 （香辣）1*10</t>
        </is>
      </c>
      <c r="B775" t="inlineStr">
        <is>
          <t>09027946</t>
        </is>
      </c>
      <c r="C775" t="inlineStr">
        <is>
          <t>1*10</t>
        </is>
      </c>
      <c r="D775" t="n">
        <v>10</v>
      </c>
      <c r="E775" t="inlineStr">
        <is>
          <t>山东新和盛飨食集团有限公司2020</t>
        </is>
      </c>
      <c r="F775" t="inlineStr">
        <is>
          <t>山东新和盛飨食集团有限公司2020</t>
        </is>
      </c>
      <c r="G775" t="inlineStr">
        <is>
          <t>13</t>
        </is>
      </c>
    </row>
    <row r="776">
      <c r="A776" t="inlineStr">
        <is>
          <t>佰厨联盟藤椒风味鸡琵琶腿 2.5*4</t>
        </is>
      </c>
      <c r="B776" t="inlineStr">
        <is>
          <t>09027945</t>
        </is>
      </c>
      <c r="C776" t="inlineStr">
        <is>
          <t>2.5*4</t>
        </is>
      </c>
      <c r="D776" t="n">
        <v>10</v>
      </c>
      <c r="E776" t="inlineStr">
        <is>
          <t>山东新和盛飨食集团有限公司2020</t>
        </is>
      </c>
      <c r="F776" t="inlineStr">
        <is>
          <t>山东新和盛飨食集团有限公司2020</t>
        </is>
      </c>
      <c r="G776" t="inlineStr">
        <is>
          <t>13</t>
        </is>
      </c>
    </row>
    <row r="777">
      <c r="A777" t="inlineStr">
        <is>
          <t>佰味皇后韩式炸鸡 1*10</t>
        </is>
      </c>
      <c r="B777" t="inlineStr">
        <is>
          <t>09016122</t>
        </is>
      </c>
      <c r="C777" t="inlineStr">
        <is>
          <t>1*10</t>
        </is>
      </c>
      <c r="D777" t="n">
        <v>10</v>
      </c>
      <c r="E777" t="inlineStr">
        <is>
          <t>山东新和盛食品有限公司2020</t>
        </is>
      </c>
      <c r="F777" t="inlineStr">
        <is>
          <t>山东新和盛食品有限公司2020</t>
        </is>
      </c>
      <c r="G777" t="inlineStr">
        <is>
          <t>13</t>
        </is>
      </c>
    </row>
    <row r="778">
      <c r="A778" t="inlineStr">
        <is>
          <t>佳乐家原味卡兹脆   1*8</t>
        </is>
      </c>
      <c r="B778" t="inlineStr">
        <is>
          <t>06310131</t>
        </is>
      </c>
      <c r="C778" t="inlineStr">
        <is>
          <t>1*8</t>
        </is>
      </c>
      <c r="D778" t="n">
        <v>8</v>
      </c>
      <c r="E778" t="inlineStr">
        <is>
          <t>山东新和盛飨食集团有限公司2020</t>
        </is>
      </c>
      <c r="F778" t="inlineStr">
        <is>
          <t>山东新和盛飨食集团有限公司2020</t>
        </is>
      </c>
      <c r="G778" t="inlineStr">
        <is>
          <t>13</t>
        </is>
      </c>
    </row>
    <row r="779">
      <c r="A779" t="inlineStr">
        <is>
          <t>佳乐盛原味小酥肉 1*10</t>
        </is>
      </c>
      <c r="B779" t="inlineStr">
        <is>
          <t>09016371</t>
        </is>
      </c>
      <c r="C779" t="inlineStr">
        <is>
          <t>1*10</t>
        </is>
      </c>
      <c r="D779" t="n">
        <v>10</v>
      </c>
      <c r="E779" t="inlineStr">
        <is>
          <t>山东新和盛食品有限公司2020</t>
        </is>
      </c>
      <c r="F779" t="inlineStr">
        <is>
          <t>山东新和盛食品有限公司2020</t>
        </is>
      </c>
      <c r="G779" t="inlineStr">
        <is>
          <t>13</t>
        </is>
      </c>
    </row>
    <row r="780">
      <c r="A780" t="inlineStr">
        <is>
          <t>佳乐盛韩式炸鸡 1*10</t>
        </is>
      </c>
      <c r="B780" t="inlineStr">
        <is>
          <t>09016372</t>
        </is>
      </c>
      <c r="C780" t="inlineStr">
        <is>
          <t>1*10</t>
        </is>
      </c>
      <c r="D780" t="n">
        <v>10</v>
      </c>
      <c r="E780" t="inlineStr">
        <is>
          <t>山东新和盛食品有限公司2020</t>
        </is>
      </c>
      <c r="F780" t="inlineStr">
        <is>
          <t>山东新和盛食品有限公司2020</t>
        </is>
      </c>
      <c r="G780" t="inlineStr">
        <is>
          <t>13</t>
        </is>
      </c>
    </row>
    <row r="781">
      <c r="A781" t="inlineStr">
        <is>
          <t>保水剂F305</t>
        </is>
      </c>
      <c r="B781" t="inlineStr">
        <is>
          <t>02150011</t>
        </is>
      </c>
      <c r="C781" t="inlineStr"/>
      <c r="E781" t="inlineStr">
        <is>
          <t>山东新和盛食品有限公司2020</t>
        </is>
      </c>
      <c r="F781" t="inlineStr">
        <is>
          <t>山东新和盛食品有限公司2020</t>
        </is>
      </c>
      <c r="G781" t="inlineStr">
        <is>
          <t>13</t>
        </is>
      </c>
    </row>
    <row r="782">
      <c r="A782" t="inlineStr">
        <is>
          <t>信誉楼冷冻大鸡架（箱）6.8*1</t>
        </is>
      </c>
      <c r="B782" t="inlineStr">
        <is>
          <t>07020422</t>
        </is>
      </c>
      <c r="C782" t="inlineStr">
        <is>
          <t>6.8*1</t>
        </is>
      </c>
      <c r="D782" t="n">
        <v>6.8</v>
      </c>
      <c r="E782" t="inlineStr">
        <is>
          <t>山东新和盛飨食集团有限公司2020</t>
        </is>
      </c>
      <c r="F782" t="inlineStr">
        <is>
          <t>山东新和盛飨食集团有限公司2020</t>
        </is>
      </c>
      <c r="G782" t="inlineStr">
        <is>
          <t>9</t>
        </is>
      </c>
    </row>
    <row r="783">
      <c r="A783" t="inlineStr">
        <is>
          <t>信誉楼原料翅中  10*1</t>
        </is>
      </c>
      <c r="B783" t="inlineStr">
        <is>
          <t>07061161</t>
        </is>
      </c>
      <c r="C783" t="inlineStr">
        <is>
          <t>10*1</t>
        </is>
      </c>
      <c r="D783" t="n">
        <v>10</v>
      </c>
      <c r="E783" t="inlineStr">
        <is>
          <t>山东新和盛飨食集团有限公司2020</t>
        </is>
      </c>
      <c r="F783" t="inlineStr">
        <is>
          <t>山东新和盛飨食集团有限公司2020</t>
        </is>
      </c>
      <c r="G783" t="inlineStr">
        <is>
          <t>9</t>
        </is>
      </c>
    </row>
    <row r="784">
      <c r="A784" t="inlineStr">
        <is>
          <t>信誉楼原料翅根  10*1</t>
        </is>
      </c>
      <c r="B784" t="inlineStr">
        <is>
          <t>07061160</t>
        </is>
      </c>
      <c r="C784" t="inlineStr">
        <is>
          <t>10*1</t>
        </is>
      </c>
      <c r="D784" t="n">
        <v>10</v>
      </c>
      <c r="E784" t="inlineStr">
        <is>
          <t>山东新和盛飨食集团有限公司2020</t>
        </is>
      </c>
      <c r="F784" t="inlineStr">
        <is>
          <t>山东新和盛飨食集团有限公司2020</t>
        </is>
      </c>
      <c r="G784" t="inlineStr">
        <is>
          <t>9</t>
        </is>
      </c>
    </row>
    <row r="785">
      <c r="A785" t="inlineStr">
        <is>
          <t>信誉楼精修三叉骨  10*1</t>
        </is>
      </c>
      <c r="B785" t="inlineStr">
        <is>
          <t>07020424</t>
        </is>
      </c>
      <c r="C785" t="inlineStr">
        <is>
          <t>10*1</t>
        </is>
      </c>
      <c r="D785" t="n">
        <v>10</v>
      </c>
      <c r="E785" t="inlineStr">
        <is>
          <t>山东新和盛飨食集团有限公司2020</t>
        </is>
      </c>
      <c r="F785" t="inlineStr">
        <is>
          <t>山东新和盛飨食集团有限公司2020</t>
        </is>
      </c>
      <c r="G785" t="inlineStr">
        <is>
          <t>9</t>
        </is>
      </c>
    </row>
    <row r="786">
      <c r="A786" t="inlineStr">
        <is>
          <t>信誉楼西装鸡（箱）12*1</t>
        </is>
      </c>
      <c r="B786" t="inlineStr">
        <is>
          <t>07235464</t>
        </is>
      </c>
      <c r="C786" t="inlineStr">
        <is>
          <t>12*1</t>
        </is>
      </c>
      <c r="D786" t="n">
        <v>12</v>
      </c>
      <c r="E786" t="inlineStr">
        <is>
          <t>山东新和盛飨食集团有限公司2020</t>
        </is>
      </c>
      <c r="F786" t="inlineStr">
        <is>
          <t>山东新和盛飨食集团有限公司2020</t>
        </is>
      </c>
      <c r="G786" t="inlineStr">
        <is>
          <t>9</t>
        </is>
      </c>
    </row>
    <row r="787">
      <c r="A787" t="inlineStr">
        <is>
          <t>健身小胸(孜然味) 0.14*25(外购农牧)</t>
        </is>
      </c>
      <c r="B787" t="inlineStr">
        <is>
          <t>1104299</t>
        </is>
      </c>
      <c r="C787" t="inlineStr">
        <is>
          <t>0.14*25</t>
        </is>
      </c>
      <c r="D787" t="n">
        <v>3.5</v>
      </c>
      <c r="E787" t="inlineStr">
        <is>
          <t>辽宁圣源食品有限公司2020</t>
        </is>
      </c>
      <c r="F787" t="inlineStr">
        <is>
          <t>辽宁圣源食品有限公司2020</t>
        </is>
      </c>
      <c r="G787" t="inlineStr">
        <is>
          <t>13</t>
        </is>
      </c>
    </row>
    <row r="788">
      <c r="A788" t="inlineStr">
        <is>
          <t>健身小胸（奥尔良味）0.14*25(外购农牧)</t>
        </is>
      </c>
      <c r="B788" t="inlineStr">
        <is>
          <t>1104301</t>
        </is>
      </c>
      <c r="C788" t="inlineStr">
        <is>
          <t>0.14*25</t>
        </is>
      </c>
      <c r="D788" t="n">
        <v>3.5</v>
      </c>
      <c r="E788" t="inlineStr">
        <is>
          <t>辽宁圣源食品有限公司2020</t>
        </is>
      </c>
      <c r="F788" t="inlineStr">
        <is>
          <t>辽宁圣源食品有限公司2020</t>
        </is>
      </c>
      <c r="G788" t="inlineStr">
        <is>
          <t>13</t>
        </is>
      </c>
    </row>
    <row r="789">
      <c r="A789" t="inlineStr">
        <is>
          <t>健身小胸（黑椒味）0.14*25(外购农牧)</t>
        </is>
      </c>
      <c r="B789" t="inlineStr">
        <is>
          <t>1104300</t>
        </is>
      </c>
      <c r="C789" t="inlineStr">
        <is>
          <t>0.14*25</t>
        </is>
      </c>
      <c r="D789" t="n">
        <v>3.5</v>
      </c>
      <c r="E789" t="inlineStr">
        <is>
          <t>辽宁圣源食品有限公司2020</t>
        </is>
      </c>
      <c r="F789" t="inlineStr">
        <is>
          <t>辽宁圣源食品有限公司2020</t>
        </is>
      </c>
      <c r="G789" t="inlineStr">
        <is>
          <t>13</t>
        </is>
      </c>
    </row>
    <row r="790">
      <c r="A790" t="inlineStr">
        <is>
          <t>全熟奥尔良翅根   2.5*6</t>
        </is>
      </c>
      <c r="B790" t="inlineStr">
        <is>
          <t>09027708</t>
        </is>
      </c>
      <c r="C790" t="inlineStr">
        <is>
          <t>2.5*6</t>
        </is>
      </c>
      <c r="D790" t="n">
        <v>15</v>
      </c>
      <c r="E790" t="inlineStr">
        <is>
          <t>山东新和盛飨食集团有限公司2020</t>
        </is>
      </c>
      <c r="F790" t="inlineStr">
        <is>
          <t>山东新和盛飨食集团有限公司2020</t>
        </is>
      </c>
      <c r="G790" t="inlineStr">
        <is>
          <t>13</t>
        </is>
      </c>
    </row>
    <row r="791">
      <c r="A791" t="inlineStr">
        <is>
          <t>全熟鸡腿肉丁  0.75*14</t>
        </is>
      </c>
      <c r="B791" t="inlineStr">
        <is>
          <t>09020360</t>
        </is>
      </c>
      <c r="C791" t="inlineStr">
        <is>
          <t>0.75*14</t>
        </is>
      </c>
      <c r="D791" t="n">
        <v>10.5</v>
      </c>
      <c r="E791" t="inlineStr">
        <is>
          <t>山东新和盛飨食集团有限公司2020</t>
        </is>
      </c>
      <c r="F791" t="inlineStr">
        <is>
          <t>山东新和盛飨食集团有限公司2020</t>
        </is>
      </c>
      <c r="G791" t="inlineStr">
        <is>
          <t>13</t>
        </is>
      </c>
    </row>
    <row r="792">
      <c r="A792" t="inlineStr">
        <is>
          <t>全翅100/120  10*1</t>
        </is>
      </c>
      <c r="B792" t="inlineStr">
        <is>
          <t>06130620</t>
        </is>
      </c>
      <c r="C792" t="inlineStr">
        <is>
          <t>10*1</t>
        </is>
      </c>
      <c r="D792" t="n">
        <v>10</v>
      </c>
      <c r="E792" t="inlineStr">
        <is>
          <t>山东新和盛飨食集团有限公司2020</t>
        </is>
      </c>
      <c r="F792" t="inlineStr">
        <is>
          <t>山东新和盛飨食集团有限公司2020</t>
        </is>
      </c>
      <c r="G792" t="inlineStr">
        <is>
          <t>9</t>
        </is>
      </c>
    </row>
    <row r="793">
      <c r="A793" t="inlineStr">
        <is>
          <t>全翅80/90   10kg*1</t>
        </is>
      </c>
      <c r="B793" t="inlineStr">
        <is>
          <t>06130728</t>
        </is>
      </c>
      <c r="C793" t="inlineStr">
        <is>
          <t>10*1</t>
        </is>
      </c>
      <c r="D793" t="n">
        <v>10</v>
      </c>
      <c r="E793" t="inlineStr">
        <is>
          <t>锦州新和盛食品有限公司2020</t>
        </is>
      </c>
      <c r="F793" t="inlineStr">
        <is>
          <t>锦州新和盛食品有限公司2020</t>
        </is>
      </c>
      <c r="G793" t="inlineStr">
        <is>
          <t>9</t>
        </is>
      </c>
    </row>
    <row r="794">
      <c r="A794" t="inlineStr">
        <is>
          <t>全翅90/100</t>
        </is>
      </c>
      <c r="B794" t="inlineStr">
        <is>
          <t>06130084</t>
        </is>
      </c>
      <c r="C794" t="inlineStr">
        <is>
          <t>10*1</t>
        </is>
      </c>
      <c r="D794" t="n">
        <v>10</v>
      </c>
      <c r="E794" t="inlineStr">
        <is>
          <t>山东新和盛飨食集团有限公司2020</t>
        </is>
      </c>
      <c r="F794" t="inlineStr">
        <is>
          <t>山东新和盛飨食集团有限公司2020</t>
        </is>
      </c>
      <c r="G794" t="inlineStr">
        <is>
          <t>9</t>
        </is>
      </c>
    </row>
    <row r="795">
      <c r="A795" t="inlineStr">
        <is>
          <t>全腿140以下 10*1</t>
        </is>
      </c>
      <c r="B795" t="inlineStr">
        <is>
          <t>07040397</t>
        </is>
      </c>
      <c r="C795" t="inlineStr">
        <is>
          <t>10*1</t>
        </is>
      </c>
      <c r="D795" t="n">
        <v>10</v>
      </c>
      <c r="E795" t="inlineStr">
        <is>
          <t>山东新和盛飨食集团有限公司2020</t>
        </is>
      </c>
      <c r="F795" t="inlineStr">
        <is>
          <t>山东新和盛飨食集团有限公司2020</t>
        </is>
      </c>
      <c r="G795" t="inlineStr">
        <is>
          <t>9</t>
        </is>
      </c>
    </row>
    <row r="796">
      <c r="A796" t="inlineStr">
        <is>
          <t>全腿300/350（饭店协会） 10*1</t>
        </is>
      </c>
      <c r="B796" t="inlineStr">
        <is>
          <t>07042484</t>
        </is>
      </c>
      <c r="C796" t="inlineStr">
        <is>
          <t>10*1</t>
        </is>
      </c>
      <c r="D796" t="n">
        <v>10</v>
      </c>
      <c r="E796" t="inlineStr">
        <is>
          <t>山东新和盛飨食集团有限公司2020</t>
        </is>
      </c>
      <c r="F796" t="inlineStr">
        <is>
          <t>山东新和盛飨食集团有限公司2020</t>
        </is>
      </c>
      <c r="G796" t="inlineStr">
        <is>
          <t>9</t>
        </is>
      </c>
    </row>
    <row r="797">
      <c r="A797" t="inlineStr">
        <is>
          <t>全腿300/400（白板）无标识 15*1</t>
        </is>
      </c>
      <c r="B797" t="inlineStr">
        <is>
          <t>07040932</t>
        </is>
      </c>
      <c r="C797" t="inlineStr">
        <is>
          <t>15*1</t>
        </is>
      </c>
      <c r="D797" t="n">
        <v>15</v>
      </c>
      <c r="E797" t="inlineStr">
        <is>
          <t>山东新和盛飨食集团有限公司2020</t>
        </is>
      </c>
      <c r="F797" t="inlineStr">
        <is>
          <t>山东新和盛飨食集团有限公司2020</t>
        </is>
      </c>
      <c r="G797" t="inlineStr"/>
    </row>
    <row r="798">
      <c r="A798" t="inlineStr">
        <is>
          <t>全腿五条（信誉楼）  1*10</t>
        </is>
      </c>
      <c r="B798" t="inlineStr">
        <is>
          <t>07042444</t>
        </is>
      </c>
      <c r="C798" t="inlineStr">
        <is>
          <t>1*10</t>
        </is>
      </c>
      <c r="D798" t="n">
        <v>10</v>
      </c>
      <c r="E798" t="inlineStr">
        <is>
          <t>山东新和盛飨食集团有限公司2020</t>
        </is>
      </c>
      <c r="F798" t="inlineStr">
        <is>
          <t>山东新和盛飨食集团有限公司2020</t>
        </is>
      </c>
      <c r="G798" t="inlineStr">
        <is>
          <t>9</t>
        </is>
      </c>
    </row>
    <row r="799">
      <c r="A799" t="inlineStr">
        <is>
          <t>全腿原料  8*1</t>
        </is>
      </c>
      <c r="B799" t="inlineStr">
        <is>
          <t>07041647</t>
        </is>
      </c>
      <c r="C799" t="inlineStr">
        <is>
          <t>8*1</t>
        </is>
      </c>
      <c r="D799" t="n">
        <v>8</v>
      </c>
      <c r="E799" t="inlineStr">
        <is>
          <t>山东新和盛食品有限公司2020</t>
        </is>
      </c>
      <c r="F799" t="inlineStr">
        <is>
          <t>山东新和盛食品有限公司2020</t>
        </is>
      </c>
      <c r="G799" t="inlineStr">
        <is>
          <t>9</t>
        </is>
      </c>
    </row>
    <row r="800">
      <c r="A800" t="inlineStr">
        <is>
          <t>全蛋液</t>
        </is>
      </c>
      <c r="B800" t="inlineStr">
        <is>
          <t>02171036</t>
        </is>
      </c>
      <c r="C800" t="inlineStr"/>
      <c r="E800" t="inlineStr">
        <is>
          <t>山东新和盛食品有限公司2020</t>
        </is>
      </c>
      <c r="F800" t="inlineStr">
        <is>
          <t>山东新和盛食品有限公司2020</t>
        </is>
      </c>
      <c r="G800" t="inlineStr">
        <is>
          <t>13</t>
        </is>
      </c>
    </row>
    <row r="801">
      <c r="A801" t="inlineStr">
        <is>
          <t>八道酿花雕料酒(清香)</t>
        </is>
      </c>
      <c r="B801" t="inlineStr">
        <is>
          <t>021860522</t>
        </is>
      </c>
      <c r="C801" t="inlineStr">
        <is>
          <t>2.5L/桶</t>
        </is>
      </c>
      <c r="D801" t="n">
        <v>2.5</v>
      </c>
      <c r="E801" t="inlineStr">
        <is>
          <t>锦州新和盛食品有限公司2020</t>
        </is>
      </c>
      <c r="F801" t="inlineStr">
        <is>
          <t>锦州新和盛食品有限公司2020</t>
        </is>
      </c>
      <c r="G801" t="inlineStr">
        <is>
          <t>13</t>
        </is>
      </c>
    </row>
    <row r="802">
      <c r="A802" t="inlineStr">
        <is>
          <t>兽猎记韩式炸鸡   1*10</t>
        </is>
      </c>
      <c r="B802" t="inlineStr">
        <is>
          <t>09016106</t>
        </is>
      </c>
      <c r="C802" t="inlineStr">
        <is>
          <t>1*10</t>
        </is>
      </c>
      <c r="D802" t="n">
        <v>10</v>
      </c>
      <c r="E802" t="inlineStr">
        <is>
          <t>山东新和盛食品有限公司2020</t>
        </is>
      </c>
      <c r="F802" t="inlineStr">
        <is>
          <t>山东新和盛食品有限公司2020</t>
        </is>
      </c>
      <c r="G802" t="inlineStr">
        <is>
          <t>13</t>
        </is>
      </c>
    </row>
    <row r="803">
      <c r="A803" t="inlineStr">
        <is>
          <t>兽猎记韩式炸鸡28/32 (黄)  1*10</t>
        </is>
      </c>
      <c r="B803" t="inlineStr">
        <is>
          <t>06310151</t>
        </is>
      </c>
      <c r="C803" t="inlineStr">
        <is>
          <t>1*10</t>
        </is>
      </c>
      <c r="D803" t="n">
        <v>10</v>
      </c>
      <c r="E803" t="inlineStr">
        <is>
          <t>山东新和盛飨食集团有限公司2020</t>
        </is>
      </c>
      <c r="F803" t="inlineStr">
        <is>
          <t>山东新和盛飨食集团有限公司2020</t>
        </is>
      </c>
      <c r="G803" t="inlineStr">
        <is>
          <t>13</t>
        </is>
      </c>
    </row>
    <row r="804">
      <c r="A804" t="inlineStr">
        <is>
          <t>兽猎记韩式炸鸡28/32 （黄） 1*10</t>
        </is>
      </c>
      <c r="B804" t="inlineStr">
        <is>
          <t>09016000</t>
        </is>
      </c>
      <c r="C804" t="inlineStr">
        <is>
          <t>1*10</t>
        </is>
      </c>
      <c r="D804" t="n">
        <v>10</v>
      </c>
      <c r="E804" t="inlineStr">
        <is>
          <t>山东新和盛食品有限公司2020</t>
        </is>
      </c>
      <c r="F804" t="inlineStr">
        <is>
          <t>山东新和盛食品有限公司2020</t>
        </is>
      </c>
      <c r="G804" t="inlineStr">
        <is>
          <t>13</t>
        </is>
      </c>
    </row>
    <row r="805">
      <c r="A805" t="inlineStr">
        <is>
          <t>农家卡兹脆1*10</t>
        </is>
      </c>
      <c r="B805" t="inlineStr">
        <is>
          <t>06310211</t>
        </is>
      </c>
      <c r="C805" t="inlineStr">
        <is>
          <t>1*10</t>
        </is>
      </c>
      <c r="D805" t="n">
        <v>10</v>
      </c>
      <c r="E805" t="inlineStr">
        <is>
          <t>山东新和盛食品有限公司2020</t>
        </is>
      </c>
      <c r="F805" t="inlineStr">
        <is>
          <t>山东新和盛食品有限公司2020</t>
        </is>
      </c>
      <c r="G805" t="inlineStr">
        <is>
          <t>13</t>
        </is>
      </c>
    </row>
    <row r="806">
      <c r="A806" t="inlineStr">
        <is>
          <t>农家原味小酥肉   1*10</t>
        </is>
      </c>
      <c r="B806" t="inlineStr">
        <is>
          <t>09016174</t>
        </is>
      </c>
      <c r="C806" t="inlineStr">
        <is>
          <t>1*10</t>
        </is>
      </c>
      <c r="D806" t="n">
        <v>10</v>
      </c>
      <c r="E806" t="inlineStr">
        <is>
          <t>山东新和盛食品有限公司2020</t>
        </is>
      </c>
      <c r="F806" t="inlineStr">
        <is>
          <t>山东新和盛食品有限公司2020</t>
        </is>
      </c>
      <c r="G806" t="inlineStr">
        <is>
          <t>13</t>
        </is>
      </c>
    </row>
    <row r="807">
      <c r="A807" t="inlineStr">
        <is>
          <t>农家脆皮琵琶腿（20）双蓝  2.5*4</t>
        </is>
      </c>
      <c r="B807" t="inlineStr">
        <is>
          <t>09027809</t>
        </is>
      </c>
      <c r="C807" t="inlineStr">
        <is>
          <t>2.5*4</t>
        </is>
      </c>
      <c r="D807" t="n">
        <v>10</v>
      </c>
      <c r="E807" t="inlineStr">
        <is>
          <t>山东新和盛食品有限公司2020</t>
        </is>
      </c>
      <c r="F807" t="inlineStr">
        <is>
          <t>山东新和盛食品有限公司2020</t>
        </is>
      </c>
      <c r="G807" t="inlineStr">
        <is>
          <t>13</t>
        </is>
      </c>
    </row>
    <row r="808">
      <c r="A808" t="inlineStr">
        <is>
          <t>农家脆鸡排 (WX)  1*10</t>
        </is>
      </c>
      <c r="B808" t="inlineStr">
        <is>
          <t>06310212</t>
        </is>
      </c>
      <c r="C808" t="inlineStr">
        <is>
          <t>1*10</t>
        </is>
      </c>
      <c r="D808" t="n">
        <v>10</v>
      </c>
      <c r="E808" t="inlineStr">
        <is>
          <t>山东新和盛食品有限公司2020</t>
        </is>
      </c>
      <c r="F808" t="inlineStr">
        <is>
          <t>山东新和盛食品有限公司2020</t>
        </is>
      </c>
      <c r="G808" t="inlineStr">
        <is>
          <t>13</t>
        </is>
      </c>
    </row>
    <row r="809">
      <c r="A809" t="inlineStr">
        <is>
          <t>冰糖</t>
        </is>
      </c>
      <c r="B809" t="inlineStr">
        <is>
          <t>02160249</t>
        </is>
      </c>
      <c r="C809" t="inlineStr"/>
      <c r="E809" t="inlineStr">
        <is>
          <t>山东新和盛食品有限公司2020</t>
        </is>
      </c>
      <c r="F809" t="inlineStr">
        <is>
          <t>山东新和盛食品有限公司2020</t>
        </is>
      </c>
      <c r="G809" t="inlineStr">
        <is>
          <t>13</t>
        </is>
      </c>
    </row>
    <row r="810">
      <c r="A810" t="inlineStr">
        <is>
          <t>冰鲜全腿   5*2</t>
        </is>
      </c>
      <c r="B810" t="inlineStr">
        <is>
          <t>07041607</t>
        </is>
      </c>
      <c r="C810" t="inlineStr">
        <is>
          <t>5*2</t>
        </is>
      </c>
      <c r="D810" t="n">
        <v>10</v>
      </c>
      <c r="E810" t="inlineStr">
        <is>
          <t>山东新和盛飨食集团有限公司2020</t>
        </is>
      </c>
      <c r="F810" t="inlineStr">
        <is>
          <t>山东新和盛飨食集团有限公司2020</t>
        </is>
      </c>
      <c r="G810" t="inlineStr">
        <is>
          <t>9</t>
        </is>
      </c>
    </row>
    <row r="811">
      <c r="A811" t="inlineStr">
        <is>
          <t>冰鲜全腿300/340  10*1</t>
        </is>
      </c>
      <c r="B811" t="inlineStr">
        <is>
          <t>07041969</t>
        </is>
      </c>
      <c r="C811" t="inlineStr">
        <is>
          <t>10*1</t>
        </is>
      </c>
      <c r="D811" t="n">
        <v>10</v>
      </c>
      <c r="E811" t="inlineStr">
        <is>
          <t>山东新和盛飨食集团有限公司2020</t>
        </is>
      </c>
      <c r="F811" t="inlineStr">
        <is>
          <t>山东新和盛飨食集团有限公司2020</t>
        </is>
      </c>
      <c r="G811" t="inlineStr">
        <is>
          <t>9</t>
        </is>
      </c>
    </row>
    <row r="812">
      <c r="A812" t="inlineStr">
        <is>
          <t>冰鲜全腿300/350（天坤） 10*1</t>
        </is>
      </c>
      <c r="B812" t="inlineStr">
        <is>
          <t>07042556</t>
        </is>
      </c>
      <c r="C812" t="inlineStr">
        <is>
          <t>10*1</t>
        </is>
      </c>
      <c r="D812" t="n">
        <v>10</v>
      </c>
      <c r="E812" t="inlineStr">
        <is>
          <t>山东新和盛飨食集团有限公司2020</t>
        </is>
      </c>
      <c r="F812" t="inlineStr">
        <is>
          <t>山东新和盛飨食集团有限公司2020</t>
        </is>
      </c>
      <c r="G812" t="inlineStr">
        <is>
          <t>9</t>
        </is>
      </c>
    </row>
    <row r="813">
      <c r="A813" t="inlineStr">
        <is>
          <t>冰鲜全腿350/400</t>
        </is>
      </c>
      <c r="B813" t="inlineStr">
        <is>
          <t>06151302</t>
        </is>
      </c>
      <c r="C813" t="inlineStr">
        <is>
          <t>5kg*1</t>
        </is>
      </c>
      <c r="D813" t="n">
        <v>5</v>
      </c>
      <c r="E813" t="inlineStr">
        <is>
          <t>锦州新和盛食品有限公司2020</t>
        </is>
      </c>
      <c r="F813" t="inlineStr">
        <is>
          <t>锦州新和盛食品有限公司2020</t>
        </is>
      </c>
      <c r="G813" t="inlineStr">
        <is>
          <t>9</t>
        </is>
      </c>
    </row>
    <row r="814">
      <c r="A814" t="inlineStr">
        <is>
          <t>冰鲜全腿350g以上 10kg*1</t>
        </is>
      </c>
      <c r="B814" t="inlineStr">
        <is>
          <t>06151063</t>
        </is>
      </c>
      <c r="C814" t="inlineStr">
        <is>
          <t>10kg*1</t>
        </is>
      </c>
      <c r="D814" t="n">
        <v>10</v>
      </c>
      <c r="E814" t="inlineStr">
        <is>
          <t>锦州新和盛食品有限公司2020</t>
        </is>
      </c>
      <c r="F814" t="inlineStr">
        <is>
          <t>锦州新和盛食品有限公司2020</t>
        </is>
      </c>
      <c r="G814" t="inlineStr">
        <is>
          <t>9</t>
        </is>
      </c>
    </row>
    <row r="815">
      <c r="A815" t="inlineStr">
        <is>
          <t>冰鲜去尾骨鸡架380g以上   10kg*1</t>
        </is>
      </c>
      <c r="B815" t="inlineStr">
        <is>
          <t>06180200</t>
        </is>
      </c>
      <c r="C815" t="inlineStr">
        <is>
          <t>10kg*1</t>
        </is>
      </c>
      <c r="D815" t="n">
        <v>10</v>
      </c>
      <c r="E815" t="inlineStr">
        <is>
          <t>锦州新和盛食品有限公司2020</t>
        </is>
      </c>
      <c r="F815" t="inlineStr">
        <is>
          <t>锦州新和盛食品有限公司2020</t>
        </is>
      </c>
      <c r="G815" t="inlineStr">
        <is>
          <t>9</t>
        </is>
      </c>
    </row>
    <row r="816">
      <c r="A816" t="inlineStr">
        <is>
          <t>冰鲜大胸  10*1</t>
        </is>
      </c>
      <c r="B816" t="inlineStr">
        <is>
          <t>07030168</t>
        </is>
      </c>
      <c r="C816" t="inlineStr">
        <is>
          <t>10*1</t>
        </is>
      </c>
      <c r="D816" t="n">
        <v>10</v>
      </c>
      <c r="E816" t="inlineStr">
        <is>
          <t>山东新和盛飨食集团有限公司2020</t>
        </is>
      </c>
      <c r="F816" t="inlineStr">
        <is>
          <t>山东新和盛飨食集团有限公司2020</t>
        </is>
      </c>
      <c r="G816" t="inlineStr">
        <is>
          <t>9</t>
        </is>
      </c>
    </row>
    <row r="817">
      <c r="A817" t="inlineStr">
        <is>
          <t>冰鲜大胸  10*2</t>
        </is>
      </c>
      <c r="B817" t="inlineStr">
        <is>
          <t>07036031</t>
        </is>
      </c>
      <c r="C817" t="inlineStr">
        <is>
          <t>10*2</t>
        </is>
      </c>
      <c r="D817" t="n">
        <v>20</v>
      </c>
      <c r="E817" t="inlineStr">
        <is>
          <t>山东新和盛飨食集团有限公司2020</t>
        </is>
      </c>
      <c r="F817" t="inlineStr">
        <is>
          <t>山东新和盛飨食集团有限公司2020</t>
        </is>
      </c>
      <c r="G817" t="inlineStr">
        <is>
          <t>9</t>
        </is>
      </c>
    </row>
    <row r="818">
      <c r="A818" t="inlineStr">
        <is>
          <t>冰鲜大胸180-200（OM）</t>
        </is>
      </c>
      <c r="B818" t="inlineStr">
        <is>
          <t>07035880</t>
        </is>
      </c>
      <c r="C818" t="inlineStr">
        <is>
          <t>10*1</t>
        </is>
      </c>
      <c r="D818" t="n">
        <v>10</v>
      </c>
      <c r="E818" t="inlineStr">
        <is>
          <t>山东新和盛飨食集团有限公司2020</t>
        </is>
      </c>
      <c r="F818" t="inlineStr">
        <is>
          <t>山东新和盛飨食集团有限公司2020</t>
        </is>
      </c>
      <c r="G818" t="inlineStr">
        <is>
          <t>9</t>
        </is>
      </c>
    </row>
    <row r="819">
      <c r="A819" t="inlineStr">
        <is>
          <t>冰鲜大胸180G以上（OM）  10*1</t>
        </is>
      </c>
      <c r="B819" t="inlineStr">
        <is>
          <t>07036167</t>
        </is>
      </c>
      <c r="C819" t="inlineStr">
        <is>
          <t>10*1</t>
        </is>
      </c>
      <c r="D819" t="n">
        <v>10</v>
      </c>
      <c r="E819" t="inlineStr">
        <is>
          <t>山东新和盛飨食集团有限公司2020</t>
        </is>
      </c>
      <c r="F819" t="inlineStr">
        <is>
          <t>山东新和盛飨食集团有限公司2020</t>
        </is>
      </c>
      <c r="G819" t="inlineStr">
        <is>
          <t>9</t>
        </is>
      </c>
    </row>
    <row r="820">
      <c r="A820" t="inlineStr">
        <is>
          <t>冰鲜大胸200/260（OM）  10*1</t>
        </is>
      </c>
      <c r="B820" t="inlineStr">
        <is>
          <t>07036071</t>
        </is>
      </c>
      <c r="C820" t="inlineStr">
        <is>
          <t>10*1</t>
        </is>
      </c>
      <c r="D820" t="n">
        <v>10</v>
      </c>
      <c r="E820" t="inlineStr">
        <is>
          <t>山东新和盛飨食集团有限公司2020</t>
        </is>
      </c>
      <c r="F820" t="inlineStr">
        <is>
          <t>山东新和盛飨食集团有限公司2020</t>
        </is>
      </c>
      <c r="G820" t="inlineStr">
        <is>
          <t>9</t>
        </is>
      </c>
    </row>
    <row r="821">
      <c r="A821" t="inlineStr">
        <is>
          <t>冰鲜大胸220G以上（OM）  10*1</t>
        </is>
      </c>
      <c r="B821" t="inlineStr">
        <is>
          <t>07036159</t>
        </is>
      </c>
      <c r="C821" t="inlineStr">
        <is>
          <t>10*1</t>
        </is>
      </c>
      <c r="D821" t="n">
        <v>10</v>
      </c>
      <c r="E821" t="inlineStr">
        <is>
          <t>山东新和盛飨食集团有限公司2020</t>
        </is>
      </c>
      <c r="F821" t="inlineStr">
        <is>
          <t>山东新和盛飨食集团有限公司2020</t>
        </is>
      </c>
      <c r="G821" t="inlineStr">
        <is>
          <t>9</t>
        </is>
      </c>
    </row>
    <row r="822">
      <c r="A822" t="inlineStr">
        <is>
          <t>冰鲜大胸220g以上  10*1</t>
        </is>
      </c>
      <c r="B822" t="inlineStr">
        <is>
          <t>07030173</t>
        </is>
      </c>
      <c r="C822" t="inlineStr">
        <is>
          <t>10*1</t>
        </is>
      </c>
      <c r="D822" t="n">
        <v>10</v>
      </c>
      <c r="E822" t="inlineStr">
        <is>
          <t>山东新和盛飨食集团有限公司2020</t>
        </is>
      </c>
      <c r="F822" t="inlineStr">
        <is>
          <t>山东新和盛飨食集团有限公司2020</t>
        </is>
      </c>
      <c r="G822" t="inlineStr">
        <is>
          <t>9</t>
        </is>
      </c>
    </row>
    <row r="823">
      <c r="A823" t="inlineStr">
        <is>
          <t>冰鲜大胸240/290（OM)   10*1</t>
        </is>
      </c>
      <c r="B823" t="inlineStr">
        <is>
          <t>07036145</t>
        </is>
      </c>
      <c r="C823" t="inlineStr">
        <is>
          <t>10*1</t>
        </is>
      </c>
      <c r="D823" t="n">
        <v>10</v>
      </c>
      <c r="E823" t="inlineStr">
        <is>
          <t>山东新和盛飨食集团有限公司2020</t>
        </is>
      </c>
      <c r="F823" t="inlineStr">
        <is>
          <t>山东新和盛飨食集团有限公司2020</t>
        </is>
      </c>
      <c r="G823" t="inlineStr">
        <is>
          <t>9</t>
        </is>
      </c>
    </row>
    <row r="824">
      <c r="A824" t="inlineStr">
        <is>
          <t>冰鲜大胸260/290  10*1</t>
        </is>
      </c>
      <c r="B824" t="inlineStr">
        <is>
          <t>07036036</t>
        </is>
      </c>
      <c r="C824" t="inlineStr">
        <is>
          <t>10*1</t>
        </is>
      </c>
      <c r="D824" t="n">
        <v>10</v>
      </c>
      <c r="E824" t="inlineStr">
        <is>
          <t>山东新和盛飨食集团有限公司2020</t>
        </is>
      </c>
      <c r="F824" t="inlineStr">
        <is>
          <t>山东新和盛飨食集团有限公司2020</t>
        </is>
      </c>
      <c r="G824" t="inlineStr">
        <is>
          <t>9</t>
        </is>
      </c>
    </row>
    <row r="825">
      <c r="A825" t="inlineStr">
        <is>
          <t>冰鲜大胸260g以上  10*1</t>
        </is>
      </c>
      <c r="B825" t="inlineStr">
        <is>
          <t>07030174</t>
        </is>
      </c>
      <c r="C825" t="inlineStr">
        <is>
          <t>10*1</t>
        </is>
      </c>
      <c r="D825" t="n">
        <v>10</v>
      </c>
      <c r="E825" t="inlineStr">
        <is>
          <t>山东新和盛飨食集团有限公司2020</t>
        </is>
      </c>
      <c r="F825" t="inlineStr">
        <is>
          <t>山东新和盛飨食集团有限公司2020</t>
        </is>
      </c>
      <c r="G825" t="inlineStr">
        <is>
          <t>9</t>
        </is>
      </c>
    </row>
    <row r="826">
      <c r="A826" t="inlineStr">
        <is>
          <t>冰鲜大胸260以上（OM）  10*1</t>
        </is>
      </c>
      <c r="B826" t="inlineStr">
        <is>
          <t>07036072</t>
        </is>
      </c>
      <c r="C826" t="inlineStr">
        <is>
          <t>10*1</t>
        </is>
      </c>
      <c r="D826" t="n">
        <v>10</v>
      </c>
      <c r="E826" t="inlineStr">
        <is>
          <t>山东新和盛飨食集团有限公司2020</t>
        </is>
      </c>
      <c r="F826" t="inlineStr">
        <is>
          <t>山东新和盛飨食集团有限公司2020</t>
        </is>
      </c>
      <c r="G826" t="inlineStr">
        <is>
          <t>9</t>
        </is>
      </c>
    </row>
    <row r="827">
      <c r="A827" t="inlineStr">
        <is>
          <t>冰鲜大胸280以上（OM） 10*1</t>
        </is>
      </c>
      <c r="B827" t="inlineStr">
        <is>
          <t>07036154</t>
        </is>
      </c>
      <c r="C827" t="inlineStr">
        <is>
          <t>10*1</t>
        </is>
      </c>
      <c r="D827" t="n">
        <v>10</v>
      </c>
      <c r="E827" t="inlineStr">
        <is>
          <t>山东新和盛飨食集团有限公司2020</t>
        </is>
      </c>
      <c r="F827" t="inlineStr">
        <is>
          <t>山东新和盛飨食集团有限公司2020</t>
        </is>
      </c>
      <c r="G827" t="inlineStr">
        <is>
          <t>9</t>
        </is>
      </c>
    </row>
    <row r="828">
      <c r="A828" t="inlineStr">
        <is>
          <t>冰鲜大胸不预冷   10*1</t>
        </is>
      </c>
      <c r="B828" t="inlineStr">
        <is>
          <t>07035949</t>
        </is>
      </c>
      <c r="C828" t="inlineStr">
        <is>
          <t>10*1</t>
        </is>
      </c>
      <c r="D828" t="n">
        <v>10</v>
      </c>
      <c r="E828" t="inlineStr">
        <is>
          <t>山东新和盛飨食集团有限公司2020</t>
        </is>
      </c>
      <c r="F828" t="inlineStr">
        <is>
          <t>山东新和盛飨食集团有限公司2020</t>
        </is>
      </c>
      <c r="G828" t="inlineStr">
        <is>
          <t>9</t>
        </is>
      </c>
    </row>
    <row r="829">
      <c r="A829" t="inlineStr">
        <is>
          <t>冰鲜大胸精修  10*1</t>
        </is>
      </c>
      <c r="B829" t="inlineStr">
        <is>
          <t>07030227</t>
        </is>
      </c>
      <c r="C829" t="inlineStr">
        <is>
          <t>10*1</t>
        </is>
      </c>
      <c r="D829" t="n">
        <v>10</v>
      </c>
      <c r="E829" t="inlineStr">
        <is>
          <t>山东新和盛飨食集团有限公司2020</t>
        </is>
      </c>
      <c r="F829" t="inlineStr">
        <is>
          <t>山东新和盛飨食集团有限公司2020</t>
        </is>
      </c>
      <c r="G829" t="inlineStr">
        <is>
          <t>9</t>
        </is>
      </c>
    </row>
    <row r="830">
      <c r="A830" t="inlineStr">
        <is>
          <t>冰鲜大胸（OM)  10*1</t>
        </is>
      </c>
      <c r="B830" t="inlineStr">
        <is>
          <t>07030169</t>
        </is>
      </c>
      <c r="C830" t="inlineStr">
        <is>
          <t>10*1</t>
        </is>
      </c>
      <c r="D830" t="n">
        <v>10</v>
      </c>
      <c r="E830" t="inlineStr">
        <is>
          <t>山东新和盛飨食集团有限公司2020</t>
        </is>
      </c>
      <c r="F830" t="inlineStr">
        <is>
          <t>山东新和盛飨食集团有限公司2020</t>
        </is>
      </c>
      <c r="G830" t="inlineStr">
        <is>
          <t>9</t>
        </is>
      </c>
    </row>
    <row r="831">
      <c r="A831" t="inlineStr">
        <is>
          <t>冰鲜大胸（天坤） 10*1</t>
        </is>
      </c>
      <c r="B831" t="inlineStr">
        <is>
          <t>07036096</t>
        </is>
      </c>
      <c r="C831" t="inlineStr">
        <is>
          <t>10*1</t>
        </is>
      </c>
      <c r="D831" t="n">
        <v>10</v>
      </c>
      <c r="E831" t="inlineStr">
        <is>
          <t>山东新和盛飨食集团有限公司2020</t>
        </is>
      </c>
      <c r="F831" t="inlineStr">
        <is>
          <t>山东新和盛飨食集团有限公司2020</t>
        </is>
      </c>
      <c r="G831" t="inlineStr">
        <is>
          <t>9</t>
        </is>
      </c>
    </row>
    <row r="832">
      <c r="A832" t="inlineStr">
        <is>
          <t>冰鲜大胸（箱）  10*1</t>
        </is>
      </c>
      <c r="B832" t="inlineStr">
        <is>
          <t>07035779</t>
        </is>
      </c>
      <c r="C832" t="inlineStr">
        <is>
          <t>10*1</t>
        </is>
      </c>
      <c r="D832" t="n">
        <v>10</v>
      </c>
      <c r="E832" t="inlineStr">
        <is>
          <t>山东新和盛飨食集团有限公司2020</t>
        </is>
      </c>
      <c r="F832" t="inlineStr">
        <is>
          <t>山东新和盛飨食集团有限公司2020</t>
        </is>
      </c>
      <c r="G832" t="inlineStr">
        <is>
          <t>9</t>
        </is>
      </c>
    </row>
    <row r="833">
      <c r="A833" t="inlineStr">
        <is>
          <t>冰鲜小胸  5*2</t>
        </is>
      </c>
      <c r="B833" t="inlineStr">
        <is>
          <t>07150027</t>
        </is>
      </c>
      <c r="C833" t="inlineStr">
        <is>
          <t>5*2</t>
        </is>
      </c>
      <c r="D833" t="n">
        <v>10</v>
      </c>
      <c r="E833" t="inlineStr">
        <is>
          <t>山东新和盛飨食集团有限公司2020</t>
        </is>
      </c>
      <c r="F833" t="inlineStr">
        <is>
          <t>山东新和盛飨食集团有限公司2020</t>
        </is>
      </c>
      <c r="G833" t="inlineStr">
        <is>
          <t>9</t>
        </is>
      </c>
    </row>
    <row r="834">
      <c r="A834" t="inlineStr">
        <is>
          <t>冰鲜小胸（OM）  10*1</t>
        </is>
      </c>
      <c r="B834" t="inlineStr">
        <is>
          <t>07150028</t>
        </is>
      </c>
      <c r="C834" t="inlineStr">
        <is>
          <t>10*1</t>
        </is>
      </c>
      <c r="D834" t="n">
        <v>10</v>
      </c>
      <c r="E834" t="inlineStr">
        <is>
          <t>山东新和盛飨食集团有限公司2020</t>
        </is>
      </c>
      <c r="F834" t="inlineStr">
        <is>
          <t>山东新和盛飨食集团有限公司2020</t>
        </is>
      </c>
      <c r="G834" t="inlineStr">
        <is>
          <t>9</t>
        </is>
      </c>
    </row>
    <row r="835">
      <c r="A835" t="inlineStr">
        <is>
          <t>冰鲜带叉背400/430  20*1</t>
        </is>
      </c>
      <c r="B835" t="inlineStr">
        <is>
          <t>07020336</t>
        </is>
      </c>
      <c r="C835" t="inlineStr">
        <is>
          <t>20*1</t>
        </is>
      </c>
      <c r="D835" t="n">
        <v>20</v>
      </c>
      <c r="E835" t="inlineStr">
        <is>
          <t>山东新和盛飨食集团有限公司2020</t>
        </is>
      </c>
      <c r="F835" t="inlineStr">
        <is>
          <t>山东新和盛飨食集团有限公司2020</t>
        </is>
      </c>
      <c r="G835" t="inlineStr">
        <is>
          <t>9</t>
        </is>
      </c>
    </row>
    <row r="836">
      <c r="A836" t="inlineStr">
        <is>
          <t>冰鲜带叉鸡骨架编织袋</t>
        </is>
      </c>
      <c r="B836" t="inlineStr">
        <is>
          <t>03400951</t>
        </is>
      </c>
      <c r="C836" t="inlineStr"/>
      <c r="E836" t="inlineStr">
        <is>
          <t>山东新和盛飨食集团有限公司2020</t>
        </is>
      </c>
      <c r="F836" t="inlineStr">
        <is>
          <t>山东新和盛飨食集团有限公司2020</t>
        </is>
      </c>
      <c r="G836" t="inlineStr">
        <is>
          <t>13</t>
        </is>
      </c>
    </row>
    <row r="837">
      <c r="A837" t="inlineStr">
        <is>
          <t>冰鲜带骨上腿箱   40*29*13</t>
        </is>
      </c>
      <c r="B837" t="inlineStr">
        <is>
          <t>03100798</t>
        </is>
      </c>
      <c r="C837" t="inlineStr">
        <is>
          <t>40*29*13</t>
        </is>
      </c>
      <c r="D837" t="n">
        <v>15080</v>
      </c>
      <c r="E837" t="inlineStr">
        <is>
          <t>山东新和盛飨食集团有限公司2020</t>
        </is>
      </c>
      <c r="F837" t="inlineStr">
        <is>
          <t>山东新和盛飨食集团有限公司2020</t>
        </is>
      </c>
      <c r="G837" t="inlineStr">
        <is>
          <t>13</t>
        </is>
      </c>
    </row>
    <row r="838">
      <c r="A838" t="inlineStr">
        <is>
          <t>冰鲜无抗大胸 10*1</t>
        </is>
      </c>
      <c r="B838" t="inlineStr">
        <is>
          <t>07035901</t>
        </is>
      </c>
      <c r="C838" t="inlineStr">
        <is>
          <t>10*1</t>
        </is>
      </c>
      <c r="D838" t="n">
        <v>10</v>
      </c>
      <c r="E838" t="inlineStr">
        <is>
          <t>山东新和盛飨食集团有限公司2020</t>
        </is>
      </c>
      <c r="F838" t="inlineStr">
        <is>
          <t>山东新和盛飨食集团有限公司2020</t>
        </is>
      </c>
      <c r="G838" t="inlineStr">
        <is>
          <t>9</t>
        </is>
      </c>
    </row>
    <row r="839">
      <c r="A839" t="inlineStr">
        <is>
          <t>冰鲜无胸半架150/180 10*1</t>
        </is>
      </c>
      <c r="B839" t="inlineStr">
        <is>
          <t>07020463</t>
        </is>
      </c>
      <c r="C839" t="inlineStr">
        <is>
          <t>10*1</t>
        </is>
      </c>
      <c r="D839" t="n">
        <v>10</v>
      </c>
      <c r="E839" t="inlineStr">
        <is>
          <t>山东新和盛飨食集团有限公司2020</t>
        </is>
      </c>
      <c r="F839" t="inlineStr">
        <is>
          <t>山东新和盛飨食集团有限公司2020</t>
        </is>
      </c>
      <c r="G839" t="inlineStr">
        <is>
          <t>9</t>
        </is>
      </c>
    </row>
    <row r="840">
      <c r="A840" t="inlineStr">
        <is>
          <t>冰鲜琵琶腿120/130  10*1</t>
        </is>
      </c>
      <c r="B840" t="inlineStr">
        <is>
          <t>07041421</t>
        </is>
      </c>
      <c r="C840" t="inlineStr">
        <is>
          <t>10*1</t>
        </is>
      </c>
      <c r="D840" t="n">
        <v>10</v>
      </c>
      <c r="E840" t="inlineStr">
        <is>
          <t>山东新和盛飨食集团有限公司2020</t>
        </is>
      </c>
      <c r="F840" t="inlineStr">
        <is>
          <t>山东新和盛飨食集团有限公司2020</t>
        </is>
      </c>
      <c r="G840" t="inlineStr">
        <is>
          <t>9</t>
        </is>
      </c>
    </row>
    <row r="841">
      <c r="A841" t="inlineStr">
        <is>
          <t>冰鲜琵琶腿120/130（天坤） 10*1</t>
        </is>
      </c>
      <c r="B841" t="inlineStr">
        <is>
          <t>07042555</t>
        </is>
      </c>
      <c r="C841" t="inlineStr">
        <is>
          <t>10*1</t>
        </is>
      </c>
      <c r="D841" t="n">
        <v>10</v>
      </c>
      <c r="E841" t="inlineStr">
        <is>
          <t>山东新和盛飨食集团有限公司2020</t>
        </is>
      </c>
      <c r="F841" t="inlineStr">
        <is>
          <t>山东新和盛飨食集团有限公司2020</t>
        </is>
      </c>
      <c r="G841" t="inlineStr">
        <is>
          <t>9</t>
        </is>
      </c>
    </row>
    <row r="842">
      <c r="A842" t="inlineStr">
        <is>
          <t>冰鲜琵琶腿130/150  10*1</t>
        </is>
      </c>
      <c r="B842" t="inlineStr">
        <is>
          <t>07041744</t>
        </is>
      </c>
      <c r="C842" t="inlineStr">
        <is>
          <t>10*1</t>
        </is>
      </c>
      <c r="D842" t="n">
        <v>10</v>
      </c>
      <c r="E842" t="inlineStr">
        <is>
          <t>山东新和盛飨食集团有限公司2020</t>
        </is>
      </c>
      <c r="F842" t="inlineStr">
        <is>
          <t>山东新和盛飨食集团有限公司2020</t>
        </is>
      </c>
      <c r="G842" t="inlineStr">
        <is>
          <t>9</t>
        </is>
      </c>
    </row>
    <row r="843">
      <c r="A843" t="inlineStr">
        <is>
          <t>冰鲜琵琶腿130/150（天坤） 10*1</t>
        </is>
      </c>
      <c r="B843" t="inlineStr">
        <is>
          <t>07042554</t>
        </is>
      </c>
      <c r="C843" t="inlineStr">
        <is>
          <t>10*1</t>
        </is>
      </c>
      <c r="D843" t="n">
        <v>10</v>
      </c>
      <c r="E843" t="inlineStr">
        <is>
          <t>山东新和盛飨食集团有限公司2020</t>
        </is>
      </c>
      <c r="F843" t="inlineStr">
        <is>
          <t>山东新和盛飨食集团有限公司2020</t>
        </is>
      </c>
      <c r="G843" t="inlineStr">
        <is>
          <t>9</t>
        </is>
      </c>
    </row>
    <row r="844">
      <c r="A844" t="inlineStr">
        <is>
          <t>冰鲜精修大胸220g以上（OM）   10*1</t>
        </is>
      </c>
      <c r="B844" t="inlineStr">
        <is>
          <t>07036161</t>
        </is>
      </c>
      <c r="C844" t="inlineStr">
        <is>
          <t>10*1</t>
        </is>
      </c>
      <c r="D844" t="n">
        <v>10</v>
      </c>
      <c r="E844" t="inlineStr">
        <is>
          <t>山东新和盛飨食集团有限公司2020</t>
        </is>
      </c>
      <c r="F844" t="inlineStr">
        <is>
          <t>山东新和盛飨食集团有限公司2020</t>
        </is>
      </c>
      <c r="G844" t="inlineStr">
        <is>
          <t>9</t>
        </is>
      </c>
    </row>
    <row r="845">
      <c r="A845" t="inlineStr">
        <is>
          <t>冰鲜精修大胸230g以上（OM）   10*1</t>
        </is>
      </c>
      <c r="B845" t="inlineStr">
        <is>
          <t>07036184</t>
        </is>
      </c>
      <c r="C845" t="inlineStr">
        <is>
          <t>10*1</t>
        </is>
      </c>
      <c r="D845" t="n">
        <v>10</v>
      </c>
      <c r="E845" t="inlineStr">
        <is>
          <t>山东新和盛飨食集团有限公司2020</t>
        </is>
      </c>
      <c r="F845" t="inlineStr">
        <is>
          <t>山东新和盛飨食集团有限公司2020</t>
        </is>
      </c>
      <c r="G845" t="inlineStr">
        <is>
          <t>9</t>
        </is>
      </c>
    </row>
    <row r="846">
      <c r="A846" t="inlineStr">
        <is>
          <t>冰鲜精修大胸260g以上（OM）   10*1</t>
        </is>
      </c>
      <c r="B846" t="inlineStr">
        <is>
          <t>07036016</t>
        </is>
      </c>
      <c r="C846" t="inlineStr">
        <is>
          <t>10*1</t>
        </is>
      </c>
      <c r="D846" t="n">
        <v>10</v>
      </c>
      <c r="E846" t="inlineStr">
        <is>
          <t>山东新和盛飨食集团有限公司2020</t>
        </is>
      </c>
      <c r="F846" t="inlineStr">
        <is>
          <t>山东新和盛飨食集团有限公司2020</t>
        </is>
      </c>
      <c r="G846" t="inlineStr">
        <is>
          <t>9</t>
        </is>
      </c>
    </row>
    <row r="847">
      <c r="A847" t="inlineStr">
        <is>
          <t>冰鲜精修大胸（OM）</t>
        </is>
      </c>
      <c r="B847" t="inlineStr">
        <is>
          <t>07035912</t>
        </is>
      </c>
      <c r="C847" t="inlineStr">
        <is>
          <t>10*1</t>
        </is>
      </c>
      <c r="D847" t="n">
        <v>10</v>
      </c>
      <c r="E847" t="inlineStr">
        <is>
          <t>山东新和盛飨食集团有限公司2020</t>
        </is>
      </c>
      <c r="F847" t="inlineStr">
        <is>
          <t>山东新和盛飨食集团有限公司2020</t>
        </is>
      </c>
      <c r="G847" t="inlineStr">
        <is>
          <t>9</t>
        </is>
      </c>
    </row>
    <row r="848">
      <c r="A848" t="inlineStr">
        <is>
          <t>冰鲜翅中  5*2</t>
        </is>
      </c>
      <c r="B848" t="inlineStr">
        <is>
          <t>07061049</t>
        </is>
      </c>
      <c r="C848" t="inlineStr">
        <is>
          <t>5*2</t>
        </is>
      </c>
      <c r="D848" t="n">
        <v>10</v>
      </c>
      <c r="E848" t="inlineStr">
        <is>
          <t>山东新和盛飨食集团有限公司2020</t>
        </is>
      </c>
      <c r="F848" t="inlineStr">
        <is>
          <t>山东新和盛飨食集团有限公司2020</t>
        </is>
      </c>
      <c r="G848" t="inlineStr">
        <is>
          <t>9</t>
        </is>
      </c>
    </row>
    <row r="849">
      <c r="A849" t="inlineStr">
        <is>
          <t>冰鲜翅中40/45  10*1</t>
        </is>
      </c>
      <c r="B849" t="inlineStr">
        <is>
          <t>07061036</t>
        </is>
      </c>
      <c r="C849" t="inlineStr">
        <is>
          <t>10*1</t>
        </is>
      </c>
      <c r="D849" t="n">
        <v>10</v>
      </c>
      <c r="E849" t="inlineStr">
        <is>
          <t>山东新和盛飨食集团有限公司2020</t>
        </is>
      </c>
      <c r="F849" t="inlineStr">
        <is>
          <t>山东新和盛飨食集团有限公司2020</t>
        </is>
      </c>
      <c r="G849" t="inlineStr">
        <is>
          <t>9</t>
        </is>
      </c>
    </row>
    <row r="850">
      <c r="A850" t="inlineStr">
        <is>
          <t>冰鲜翅中40/50</t>
        </is>
      </c>
      <c r="B850" t="inlineStr">
        <is>
          <t>06130870</t>
        </is>
      </c>
      <c r="C850" t="inlineStr">
        <is>
          <t>10*1</t>
        </is>
      </c>
      <c r="D850" t="n">
        <v>10</v>
      </c>
      <c r="E850" t="inlineStr">
        <is>
          <t>锦州新和盛食品有限公司2020</t>
        </is>
      </c>
      <c r="F850" t="inlineStr">
        <is>
          <t>锦州新和盛食品有限公司2020</t>
        </is>
      </c>
      <c r="G850" t="inlineStr">
        <is>
          <t>9</t>
        </is>
      </c>
    </row>
    <row r="851">
      <c r="A851" t="inlineStr">
        <is>
          <t>冰鲜翅中40/50 10*1</t>
        </is>
      </c>
      <c r="B851" t="inlineStr">
        <is>
          <t>07060882</t>
        </is>
      </c>
      <c r="C851" t="inlineStr">
        <is>
          <t>10*1</t>
        </is>
      </c>
      <c r="D851" t="n">
        <v>10</v>
      </c>
      <c r="E851" t="inlineStr">
        <is>
          <t>山东新和盛飨食集团有限公司2020</t>
        </is>
      </c>
      <c r="F851" t="inlineStr">
        <is>
          <t>山东新和盛飨食集团有限公司2020</t>
        </is>
      </c>
      <c r="G851" t="inlineStr">
        <is>
          <t>9</t>
        </is>
      </c>
    </row>
    <row r="852">
      <c r="A852" t="inlineStr">
        <is>
          <t>冰鲜翅中40/50（天坤） 10*1</t>
        </is>
      </c>
      <c r="B852" t="inlineStr">
        <is>
          <t>07061480</t>
        </is>
      </c>
      <c r="C852" t="inlineStr">
        <is>
          <t>10*1</t>
        </is>
      </c>
      <c r="D852" t="n">
        <v>10</v>
      </c>
      <c r="E852" t="inlineStr">
        <is>
          <t>山东新和盛飨食集团有限公司2020</t>
        </is>
      </c>
      <c r="F852" t="inlineStr">
        <is>
          <t>山东新和盛飨食集团有限公司2020</t>
        </is>
      </c>
      <c r="G852" t="inlineStr">
        <is>
          <t>9</t>
        </is>
      </c>
    </row>
    <row r="853">
      <c r="A853" t="inlineStr">
        <is>
          <t>冰鲜翅中50g以上 10kg*1</t>
        </is>
      </c>
      <c r="B853" t="inlineStr">
        <is>
          <t>06130896</t>
        </is>
      </c>
      <c r="C853" t="inlineStr">
        <is>
          <t>10kg*1</t>
        </is>
      </c>
      <c r="D853" t="n">
        <v>10</v>
      </c>
      <c r="E853" t="inlineStr">
        <is>
          <t>锦州新和盛食品有限公司2020</t>
        </is>
      </c>
      <c r="F853" t="inlineStr">
        <is>
          <t>锦州新和盛食品有限公司2020</t>
        </is>
      </c>
      <c r="G853" t="inlineStr">
        <is>
          <t>9</t>
        </is>
      </c>
    </row>
    <row r="854">
      <c r="A854" t="inlineStr">
        <is>
          <t>冰鲜翅根  5*2</t>
        </is>
      </c>
      <c r="B854" t="inlineStr">
        <is>
          <t>07061050</t>
        </is>
      </c>
      <c r="C854" t="inlineStr">
        <is>
          <t>5*2</t>
        </is>
      </c>
      <c r="D854" t="n">
        <v>10</v>
      </c>
      <c r="E854" t="inlineStr">
        <is>
          <t>山东新和盛飨食集团有限公司2020</t>
        </is>
      </c>
      <c r="F854" t="inlineStr">
        <is>
          <t>山东新和盛飨食集团有限公司2020</t>
        </is>
      </c>
      <c r="G854" t="inlineStr">
        <is>
          <t>9</t>
        </is>
      </c>
    </row>
    <row r="855">
      <c r="A855" t="inlineStr">
        <is>
          <t>冰鲜翅根45/60  10*1</t>
        </is>
      </c>
      <c r="B855" t="inlineStr">
        <is>
          <t>07061115</t>
        </is>
      </c>
      <c r="C855" t="inlineStr">
        <is>
          <t>10*1</t>
        </is>
      </c>
      <c r="D855" t="n">
        <v>10</v>
      </c>
      <c r="E855" t="inlineStr">
        <is>
          <t>山东新和盛飨食集团有限公司2020</t>
        </is>
      </c>
      <c r="F855" t="inlineStr">
        <is>
          <t>山东新和盛飨食集团有限公司2020</t>
        </is>
      </c>
      <c r="G855" t="inlineStr">
        <is>
          <t>9</t>
        </is>
      </c>
    </row>
    <row r="856">
      <c r="A856" t="inlineStr">
        <is>
          <t>冰鲜翅根50/60  10*1</t>
        </is>
      </c>
      <c r="B856" t="inlineStr">
        <is>
          <t>07060889</t>
        </is>
      </c>
      <c r="C856" t="inlineStr">
        <is>
          <t>10*1</t>
        </is>
      </c>
      <c r="D856" t="n">
        <v>10</v>
      </c>
      <c r="E856" t="inlineStr">
        <is>
          <t>山东新和盛飨食集团有限公司2020</t>
        </is>
      </c>
      <c r="F856" t="inlineStr">
        <is>
          <t>山东新和盛飨食集团有限公司2020</t>
        </is>
      </c>
      <c r="G856" t="inlineStr">
        <is>
          <t>9</t>
        </is>
      </c>
    </row>
    <row r="857">
      <c r="A857" t="inlineStr">
        <is>
          <t>冰鲜翅根50/60（天坤）  10*1</t>
        </is>
      </c>
      <c r="B857" t="inlineStr">
        <is>
          <t>07061479</t>
        </is>
      </c>
      <c r="C857" t="inlineStr">
        <is>
          <t>10*1</t>
        </is>
      </c>
      <c r="D857" t="n">
        <v>10</v>
      </c>
      <c r="E857" t="inlineStr">
        <is>
          <t>山东新和盛飨食集团有限公司2020</t>
        </is>
      </c>
      <c r="F857" t="inlineStr">
        <is>
          <t>山东新和盛飨食集团有限公司2020</t>
        </is>
      </c>
      <c r="G857" t="inlineStr">
        <is>
          <t>9</t>
        </is>
      </c>
    </row>
    <row r="858">
      <c r="A858" t="inlineStr">
        <is>
          <t>冰鲜翅根60上（天坤） 10*1</t>
        </is>
      </c>
      <c r="B858" t="inlineStr">
        <is>
          <t>07061481</t>
        </is>
      </c>
      <c r="C858" t="inlineStr">
        <is>
          <t>10*1</t>
        </is>
      </c>
      <c r="D858" t="n">
        <v>10</v>
      </c>
      <c r="E858" t="inlineStr">
        <is>
          <t>山东新和盛飨食集团有限公司2020</t>
        </is>
      </c>
      <c r="F858" t="inlineStr">
        <is>
          <t>山东新和盛飨食集团有限公司2020</t>
        </is>
      </c>
      <c r="G858" t="inlineStr">
        <is>
          <t>9</t>
        </is>
      </c>
    </row>
    <row r="859">
      <c r="A859" t="inlineStr">
        <is>
          <t>冰鲜腿排60/70</t>
        </is>
      </c>
      <c r="B859" t="inlineStr">
        <is>
          <t>06151292</t>
        </is>
      </c>
      <c r="C859" t="inlineStr">
        <is>
          <t>5kg*1</t>
        </is>
      </c>
      <c r="D859" t="n">
        <v>5</v>
      </c>
      <c r="E859" t="inlineStr">
        <is>
          <t>锦州新和盛食品有限公司2020</t>
        </is>
      </c>
      <c r="F859" t="inlineStr">
        <is>
          <t>锦州新和盛食品有限公司2020</t>
        </is>
      </c>
      <c r="G859" t="inlineStr">
        <is>
          <t>9</t>
        </is>
      </c>
    </row>
    <row r="860">
      <c r="A860" t="inlineStr">
        <is>
          <t>冰鲜腿精肉 10*2</t>
        </is>
      </c>
      <c r="B860" t="inlineStr">
        <is>
          <t>07042473</t>
        </is>
      </c>
      <c r="C860" t="inlineStr">
        <is>
          <t>10*2</t>
        </is>
      </c>
      <c r="D860" t="n">
        <v>20</v>
      </c>
      <c r="E860" t="inlineStr">
        <is>
          <t>山东新和盛飨食集团有限公司2020</t>
        </is>
      </c>
      <c r="F860" t="inlineStr">
        <is>
          <t>山东新和盛飨食集团有限公司2020</t>
        </is>
      </c>
      <c r="G860" t="inlineStr">
        <is>
          <t>9</t>
        </is>
      </c>
    </row>
    <row r="861">
      <c r="A861" t="inlineStr">
        <is>
          <t>冰鲜西装鸡18只   15×1</t>
        </is>
      </c>
      <c r="B861" t="inlineStr">
        <is>
          <t>06180211</t>
        </is>
      </c>
      <c r="C861" t="inlineStr">
        <is>
          <t>15×1</t>
        </is>
      </c>
      <c r="D861" t="n">
        <v>15</v>
      </c>
      <c r="E861" t="inlineStr">
        <is>
          <t>山东新和盛飨食集团有限公司2020</t>
        </is>
      </c>
      <c r="F861" t="inlineStr">
        <is>
          <t>山东新和盛飨食集团有限公司2020</t>
        </is>
      </c>
      <c r="G861" t="inlineStr">
        <is>
          <t>9</t>
        </is>
      </c>
    </row>
    <row r="862">
      <c r="A862" t="inlineStr">
        <is>
          <t>冰鲜鸡全腿箱</t>
        </is>
      </c>
      <c r="B862" t="inlineStr">
        <is>
          <t>03100931</t>
        </is>
      </c>
      <c r="C862" t="inlineStr"/>
      <c r="E862" t="inlineStr">
        <is>
          <t>山东新和盛飨食集团有限公司2020</t>
        </is>
      </c>
      <c r="F862" t="inlineStr">
        <is>
          <t>山东新和盛飨食集团有限公司2020</t>
        </is>
      </c>
      <c r="G862" t="inlineStr">
        <is>
          <t>13</t>
        </is>
      </c>
    </row>
    <row r="863">
      <c r="A863" t="inlineStr">
        <is>
          <t>冰鲜鸡大胸箱</t>
        </is>
      </c>
      <c r="B863" t="inlineStr">
        <is>
          <t>03110943</t>
        </is>
      </c>
      <c r="C863" t="inlineStr"/>
      <c r="E863" t="inlineStr">
        <is>
          <t>山东新和盛飨食集团有限公司2020</t>
        </is>
      </c>
      <c r="F863" t="inlineStr">
        <is>
          <t>山东新和盛飨食集团有限公司2020</t>
        </is>
      </c>
      <c r="G863" t="inlineStr">
        <is>
          <t>13</t>
        </is>
      </c>
    </row>
    <row r="864">
      <c r="A864" t="inlineStr">
        <is>
          <t>冰鲜鸡心箱</t>
        </is>
      </c>
      <c r="B864" t="inlineStr">
        <is>
          <t>03100062</t>
        </is>
      </c>
      <c r="C864" t="inlineStr"/>
      <c r="E864" t="inlineStr">
        <is>
          <t>山东新和盛飨食集团有限公司2020</t>
        </is>
      </c>
      <c r="F864" t="inlineStr">
        <is>
          <t>山东新和盛飨食集团有限公司2020</t>
        </is>
      </c>
      <c r="G864" t="inlineStr">
        <is>
          <t>13</t>
        </is>
      </c>
    </row>
    <row r="865">
      <c r="A865" t="inlineStr">
        <is>
          <t>冰鲜鸡架300/380g    10kg*1</t>
        </is>
      </c>
      <c r="B865" t="inlineStr">
        <is>
          <t>06180199</t>
        </is>
      </c>
      <c r="C865" t="inlineStr">
        <is>
          <t>10kg*1</t>
        </is>
      </c>
      <c r="D865" t="n">
        <v>10</v>
      </c>
      <c r="E865" t="inlineStr">
        <is>
          <t>锦州新和盛食品有限公司2020</t>
        </is>
      </c>
      <c r="F865" t="inlineStr">
        <is>
          <t>锦州新和盛食品有限公司2020</t>
        </is>
      </c>
      <c r="G865" t="inlineStr">
        <is>
          <t>9</t>
        </is>
      </c>
    </row>
    <row r="866">
      <c r="A866" t="inlineStr">
        <is>
          <t>冰鲜鸡爪40/50  10*1</t>
        </is>
      </c>
      <c r="B866" t="inlineStr">
        <is>
          <t>07010192</t>
        </is>
      </c>
      <c r="C866" t="inlineStr">
        <is>
          <t>10*1</t>
        </is>
      </c>
      <c r="D866" t="n">
        <v>10</v>
      </c>
      <c r="E866" t="inlineStr">
        <is>
          <t>山东新和盛飨食集团有限公司2020</t>
        </is>
      </c>
      <c r="F866" t="inlineStr">
        <is>
          <t>山东新和盛飨食集团有限公司2020</t>
        </is>
      </c>
      <c r="G866" t="inlineStr">
        <is>
          <t>9</t>
        </is>
      </c>
    </row>
    <row r="867">
      <c r="A867" t="inlineStr">
        <is>
          <t>冰鲜鸡腿块天坤 10*1</t>
        </is>
      </c>
      <c r="B867" t="inlineStr">
        <is>
          <t>07042081</t>
        </is>
      </c>
      <c r="C867" t="inlineStr">
        <is>
          <t>10*1</t>
        </is>
      </c>
      <c r="D867" t="n">
        <v>10</v>
      </c>
      <c r="E867" t="inlineStr">
        <is>
          <t>山东新和盛飨食集团有限公司2020</t>
        </is>
      </c>
      <c r="F867" t="inlineStr">
        <is>
          <t>山东新和盛飨食集团有限公司2020</t>
        </is>
      </c>
      <c r="G867" t="inlineStr">
        <is>
          <t>9</t>
        </is>
      </c>
    </row>
    <row r="868">
      <c r="A868" t="inlineStr">
        <is>
          <t>冷冻全腿 1*10</t>
        </is>
      </c>
      <c r="B868" t="inlineStr">
        <is>
          <t>03100359</t>
        </is>
      </c>
      <c r="C868" t="inlineStr">
        <is>
          <t>42*28*16</t>
        </is>
      </c>
      <c r="D868" t="n">
        <v>18816</v>
      </c>
      <c r="E868" t="inlineStr">
        <is>
          <t>山东新和盛飨食集团有限公司2020</t>
        </is>
      </c>
      <c r="F868" t="inlineStr">
        <is>
          <t>山东新和盛飨食集团有限公司2020</t>
        </is>
      </c>
      <c r="G868" t="inlineStr">
        <is>
          <t>13</t>
        </is>
      </c>
    </row>
    <row r="869">
      <c r="A869" t="inlineStr">
        <is>
          <t>冷冻全腿（五）1*10</t>
        </is>
      </c>
      <c r="B869" t="inlineStr">
        <is>
          <t>07040039</t>
        </is>
      </c>
      <c r="C869" t="inlineStr">
        <is>
          <t>1*10</t>
        </is>
      </c>
      <c r="D869" t="n">
        <v>10</v>
      </c>
      <c r="E869" t="inlineStr">
        <is>
          <t>山东新和盛飨食集团有限公司2020</t>
        </is>
      </c>
      <c r="F869" t="inlineStr">
        <is>
          <t>山东新和盛飨食集团有限公司2020</t>
        </is>
      </c>
      <c r="G869" t="inlineStr">
        <is>
          <t>9</t>
        </is>
      </c>
    </row>
    <row r="870">
      <c r="A870" t="inlineStr">
        <is>
          <t>冷冻全腿（四）1*10</t>
        </is>
      </c>
      <c r="B870" t="inlineStr">
        <is>
          <t>07040304</t>
        </is>
      </c>
      <c r="C870" t="inlineStr">
        <is>
          <t>1*10</t>
        </is>
      </c>
      <c r="D870" t="n">
        <v>10</v>
      </c>
      <c r="E870" t="inlineStr">
        <is>
          <t>山东新和盛飨食集团有限公司2020</t>
        </is>
      </c>
      <c r="F870" t="inlineStr">
        <is>
          <t>山东新和盛飨食集团有限公司2020</t>
        </is>
      </c>
      <c r="G870" t="inlineStr">
        <is>
          <t>9</t>
        </is>
      </c>
    </row>
    <row r="871">
      <c r="A871" t="inlineStr">
        <is>
          <t>冷冻凤爪  1*10</t>
        </is>
      </c>
      <c r="B871" t="inlineStr">
        <is>
          <t>07010316</t>
        </is>
      </c>
      <c r="C871" t="inlineStr">
        <is>
          <t>1*10</t>
        </is>
      </c>
      <c r="D871" t="n">
        <v>10</v>
      </c>
      <c r="E871" t="inlineStr">
        <is>
          <t>山东新和盛飨食集团有限公司2020</t>
        </is>
      </c>
      <c r="F871" t="inlineStr">
        <is>
          <t>山东新和盛飨食集团有限公司2020</t>
        </is>
      </c>
      <c r="G871" t="inlineStr">
        <is>
          <t>9</t>
        </is>
      </c>
    </row>
    <row r="872">
      <c r="A872" t="inlineStr">
        <is>
          <t>冷冻凤爪箱 48*32.5*17.5</t>
        </is>
      </c>
      <c r="B872" t="inlineStr">
        <is>
          <t>03100789</t>
        </is>
      </c>
      <c r="C872" t="inlineStr">
        <is>
          <t>48*32.5*17.5</t>
        </is>
      </c>
      <c r="D872" t="n">
        <v>27300</v>
      </c>
      <c r="E872" t="inlineStr">
        <is>
          <t>山东新和盛飨食集团有限公司2020</t>
        </is>
      </c>
      <c r="F872" t="inlineStr">
        <is>
          <t>山东新和盛飨食集团有限公司2020</t>
        </is>
      </c>
      <c r="G872" t="inlineStr">
        <is>
          <t>13</t>
        </is>
      </c>
    </row>
    <row r="873">
      <c r="A873" t="inlineStr">
        <is>
          <t>冷冻南瓜派（sy）1*10</t>
        </is>
      </c>
      <c r="B873" t="inlineStr">
        <is>
          <t>11070102</t>
        </is>
      </c>
      <c r="C873" t="inlineStr">
        <is>
          <t>1*10</t>
        </is>
      </c>
      <c r="D873" t="n">
        <v>10</v>
      </c>
      <c r="E873" t="inlineStr">
        <is>
          <t>山东新和盛飨食集团有限公司2020</t>
        </is>
      </c>
      <c r="F873" t="inlineStr">
        <is>
          <t>山东新和盛飨食集团有限公司2020</t>
        </is>
      </c>
      <c r="G873" t="inlineStr">
        <is>
          <t>13</t>
        </is>
      </c>
    </row>
    <row r="874">
      <c r="A874" t="inlineStr">
        <is>
          <t>冷冻去皮脖 10*2</t>
        </is>
      </c>
      <c r="B874" t="inlineStr">
        <is>
          <t>16080060</t>
        </is>
      </c>
      <c r="C874" t="inlineStr">
        <is>
          <t>10*2</t>
        </is>
      </c>
      <c r="D874" t="n">
        <v>20</v>
      </c>
      <c r="E874" t="inlineStr">
        <is>
          <t>山东新和盛飨食集团有限公司2020</t>
        </is>
      </c>
      <c r="F874" t="inlineStr">
        <is>
          <t>山东新和盛飨食集团有限公司2020</t>
        </is>
      </c>
      <c r="G874" t="inlineStr">
        <is>
          <t>9</t>
        </is>
      </c>
    </row>
    <row r="875">
      <c r="A875" t="inlineStr">
        <is>
          <t>冷冻去骨抢掠牛前部位肉（安格斯谷饲90VL）</t>
        </is>
      </c>
      <c r="B875" t="inlineStr">
        <is>
          <t>06600074</t>
        </is>
      </c>
      <c r="C875" t="inlineStr">
        <is>
          <t>27.217kg/件</t>
        </is>
      </c>
      <c r="D875" t="n">
        <v>27.217</v>
      </c>
      <c r="E875" t="inlineStr">
        <is>
          <t>锦州新和盛食品有限公司2020</t>
        </is>
      </c>
      <c r="F875" t="inlineStr">
        <is>
          <t>锦州新和盛食品有限公司2020</t>
        </is>
      </c>
      <c r="G875" t="inlineStr">
        <is>
          <t>9</t>
        </is>
      </c>
    </row>
    <row r="876">
      <c r="A876" t="inlineStr">
        <is>
          <t>冷冻去骨牛厚裙肉（奉天嘉宜）</t>
        </is>
      </c>
      <c r="B876" t="inlineStr">
        <is>
          <t>06600056</t>
        </is>
      </c>
      <c r="C876" t="inlineStr">
        <is>
          <t>23.82kg/件</t>
        </is>
      </c>
      <c r="D876" t="n">
        <v>23.82</v>
      </c>
      <c r="E876" t="inlineStr">
        <is>
          <t>辽宁圣源食品有限公司2020</t>
        </is>
      </c>
      <c r="F876" t="inlineStr">
        <is>
          <t>辽宁圣源食品有限公司2020</t>
        </is>
      </c>
      <c r="G876" t="inlineStr">
        <is>
          <t>9</t>
        </is>
      </c>
    </row>
    <row r="877">
      <c r="A877" t="inlineStr">
        <is>
          <t>冷冻去骨牛肉体脂</t>
        </is>
      </c>
      <c r="B877" t="inlineStr">
        <is>
          <t>06600068</t>
        </is>
      </c>
      <c r="C877" t="inlineStr">
        <is>
          <t>22kg/件</t>
        </is>
      </c>
      <c r="D877" t="n">
        <v>22</v>
      </c>
      <c r="E877" t="inlineStr">
        <is>
          <t>辽宁圣源食品有限公司2020</t>
        </is>
      </c>
      <c r="F877" t="inlineStr">
        <is>
          <t>辽宁圣源食品有限公司2020</t>
        </is>
      </c>
      <c r="G877" t="inlineStr"/>
    </row>
    <row r="878">
      <c r="A878" t="inlineStr">
        <is>
          <t>冷冻咖喱风味拌饭酱0.1*60</t>
        </is>
      </c>
      <c r="B878" t="inlineStr">
        <is>
          <t>09220198</t>
        </is>
      </c>
      <c r="C878" t="inlineStr">
        <is>
          <t>0.1*60</t>
        </is>
      </c>
      <c r="D878" t="n">
        <v>6</v>
      </c>
      <c r="E878" t="inlineStr">
        <is>
          <t>锦州新和盛食品有限公司2020</t>
        </is>
      </c>
      <c r="F878" t="inlineStr">
        <is>
          <t>锦州新和盛食品有限公司2020</t>
        </is>
      </c>
      <c r="G878" t="inlineStr">
        <is>
          <t>13</t>
        </is>
      </c>
    </row>
    <row r="879">
      <c r="A879" t="inlineStr">
        <is>
          <t>冷冻咖喱风味酱0.15*10*6</t>
        </is>
      </c>
      <c r="B879" t="inlineStr">
        <is>
          <t>09220426</t>
        </is>
      </c>
      <c r="C879" t="inlineStr">
        <is>
          <t>0.15*10*6</t>
        </is>
      </c>
      <c r="D879" t="n">
        <v>9</v>
      </c>
      <c r="E879" t="inlineStr">
        <is>
          <t>辽宁圣源食品有限公司2020 / 锦州新和盛食品有限公司2020</t>
        </is>
      </c>
      <c r="F879" t="inlineStr">
        <is>
          <t>多厂</t>
        </is>
      </c>
      <c r="G879" t="inlineStr"/>
    </row>
    <row r="880">
      <c r="A880" t="inlineStr">
        <is>
          <t>冷冻咖喱风味酱0.2*50</t>
        </is>
      </c>
      <c r="B880" t="inlineStr">
        <is>
          <t>09210023</t>
        </is>
      </c>
      <c r="C880" t="inlineStr">
        <is>
          <t>0.2*50</t>
        </is>
      </c>
      <c r="D880" t="n">
        <v>10</v>
      </c>
      <c r="E880" t="inlineStr">
        <is>
          <t>锦州新和盛食品有限公司2020</t>
        </is>
      </c>
      <c r="F880" t="inlineStr">
        <is>
          <t>锦州新和盛食品有限公司2020</t>
        </is>
      </c>
      <c r="G880" t="inlineStr">
        <is>
          <t>13</t>
        </is>
      </c>
    </row>
    <row r="881">
      <c r="A881" t="inlineStr">
        <is>
          <t>冷冻咖喱风味酱0.5*20</t>
        </is>
      </c>
      <c r="B881" t="inlineStr">
        <is>
          <t>09220427</t>
        </is>
      </c>
      <c r="C881" t="inlineStr">
        <is>
          <t>0.5*20</t>
        </is>
      </c>
      <c r="D881" t="n">
        <v>10</v>
      </c>
      <c r="E881" t="inlineStr">
        <is>
          <t>锦州新和盛食品有限公司2020</t>
        </is>
      </c>
      <c r="F881" t="inlineStr">
        <is>
          <t>锦州新和盛食品有限公司2020</t>
        </is>
      </c>
      <c r="G881" t="inlineStr">
        <is>
          <t>13</t>
        </is>
      </c>
    </row>
    <row r="882">
      <c r="A882" t="inlineStr">
        <is>
          <t>冷冻咖喱风味酱（刘记半亩良田）0.15*60</t>
        </is>
      </c>
      <c r="B882" t="inlineStr">
        <is>
          <t>09220222</t>
        </is>
      </c>
      <c r="C882" t="inlineStr">
        <is>
          <t>0.15*60</t>
        </is>
      </c>
      <c r="D882" t="n">
        <v>9</v>
      </c>
      <c r="E882" t="inlineStr">
        <is>
          <t>锦州新和盛食品有限公司2020</t>
        </is>
      </c>
      <c r="F882" t="inlineStr">
        <is>
          <t>锦州新和盛食品有限公司2020</t>
        </is>
      </c>
      <c r="G882" t="inlineStr">
        <is>
          <t>13</t>
        </is>
      </c>
    </row>
    <row r="883">
      <c r="A883" t="inlineStr">
        <is>
          <t>冷冻大翅中1*10</t>
        </is>
      </c>
      <c r="B883" t="inlineStr">
        <is>
          <t>1603095</t>
        </is>
      </c>
      <c r="C883" t="inlineStr">
        <is>
          <t>1*10</t>
        </is>
      </c>
      <c r="D883" t="n">
        <v>10</v>
      </c>
      <c r="E883" t="inlineStr">
        <is>
          <t>山东新和盛飨食集团有限公司2020</t>
        </is>
      </c>
      <c r="F883" t="inlineStr">
        <is>
          <t>山东新和盛飨食集团有限公司2020</t>
        </is>
      </c>
      <c r="G883" t="inlineStr">
        <is>
          <t>9</t>
        </is>
      </c>
    </row>
    <row r="884">
      <c r="A884" t="inlineStr">
        <is>
          <t>冷冻大鸡脚箱10*1</t>
        </is>
      </c>
      <c r="B884" t="inlineStr">
        <is>
          <t>03100336</t>
        </is>
      </c>
      <c r="C884" t="inlineStr"/>
      <c r="E884" t="inlineStr">
        <is>
          <t>山东新和盛飨食集团有限公司2020</t>
        </is>
      </c>
      <c r="F884" t="inlineStr">
        <is>
          <t>山东新和盛飨食集团有限公司2020</t>
        </is>
      </c>
      <c r="G884" t="inlineStr">
        <is>
          <t>13</t>
        </is>
      </c>
    </row>
    <row r="885">
      <c r="A885" t="inlineStr">
        <is>
          <t>冷冻奶油菠菜调理包0.2*48</t>
        </is>
      </c>
      <c r="B885" t="inlineStr">
        <is>
          <t>09220338</t>
        </is>
      </c>
      <c r="C885" t="inlineStr">
        <is>
          <t>0.2*48</t>
        </is>
      </c>
      <c r="D885" t="n">
        <v>9.6</v>
      </c>
      <c r="E885" t="inlineStr">
        <is>
          <t>锦州新和盛食品有限公司2020</t>
        </is>
      </c>
      <c r="F885" t="inlineStr">
        <is>
          <t>锦州新和盛食品有限公司2020</t>
        </is>
      </c>
      <c r="G885" t="inlineStr">
        <is>
          <t>13</t>
        </is>
      </c>
    </row>
    <row r="886">
      <c r="A886" t="inlineStr">
        <is>
          <t>冷冻姜泥</t>
        </is>
      </c>
      <c r="B886" t="inlineStr">
        <is>
          <t>021860197</t>
        </is>
      </c>
      <c r="C886" t="inlineStr">
        <is>
          <t>20kg/箱</t>
        </is>
      </c>
      <c r="D886" t="n">
        <v>20</v>
      </c>
      <c r="E886" t="inlineStr">
        <is>
          <t>辽宁圣源食品有限公司2020 / 锦州新和盛食品有限公司2020</t>
        </is>
      </c>
      <c r="F886" t="inlineStr">
        <is>
          <t>多厂</t>
        </is>
      </c>
      <c r="G886" t="inlineStr">
        <is>
          <t>9</t>
        </is>
      </c>
    </row>
    <row r="887">
      <c r="A887" t="inlineStr">
        <is>
          <t>冷冻小翅中 10*1</t>
        </is>
      </c>
      <c r="B887" t="inlineStr">
        <is>
          <t>16030218</t>
        </is>
      </c>
      <c r="C887" t="inlineStr">
        <is>
          <t>10*1</t>
        </is>
      </c>
      <c r="D887" t="n">
        <v>10</v>
      </c>
      <c r="E887" t="inlineStr">
        <is>
          <t>山东新和盛飨食集团有限公司2020</t>
        </is>
      </c>
      <c r="F887" t="inlineStr">
        <is>
          <t>山东新和盛飨食集团有限公司2020</t>
        </is>
      </c>
      <c r="G887" t="inlineStr">
        <is>
          <t>9</t>
        </is>
      </c>
    </row>
    <row r="888">
      <c r="A888" t="inlineStr">
        <is>
          <t>冷冻小翅根 10*1</t>
        </is>
      </c>
      <c r="B888" t="inlineStr">
        <is>
          <t>16030135</t>
        </is>
      </c>
      <c r="C888" t="inlineStr">
        <is>
          <t>10*1</t>
        </is>
      </c>
      <c r="D888" t="n">
        <v>10</v>
      </c>
      <c r="E888" t="inlineStr">
        <is>
          <t>山东新和盛飨食集团有限公司2020</t>
        </is>
      </c>
      <c r="F888" t="inlineStr">
        <is>
          <t>山东新和盛飨食集团有限公司2020</t>
        </is>
      </c>
      <c r="G888" t="inlineStr">
        <is>
          <t>9</t>
        </is>
      </c>
    </row>
    <row r="889">
      <c r="A889" t="inlineStr">
        <is>
          <t>冷冻小胸碎肉 10*1</t>
        </is>
      </c>
      <c r="B889" t="inlineStr">
        <is>
          <t>16010037</t>
        </is>
      </c>
      <c r="C889" t="inlineStr"/>
      <c r="E889" t="inlineStr">
        <is>
          <t>山东新和盛飨食集团有限公司2020</t>
        </is>
      </c>
      <c r="F889" t="inlineStr">
        <is>
          <t>山东新和盛飨食集团有限公司2020</t>
        </is>
      </c>
      <c r="G889" t="inlineStr"/>
    </row>
    <row r="890">
      <c r="A890" t="inlineStr">
        <is>
          <t>冷冻带皮上腿肉袋</t>
        </is>
      </c>
      <c r="B890" t="inlineStr">
        <is>
          <t>03400932</t>
        </is>
      </c>
      <c r="C890" t="inlineStr">
        <is>
          <t>100*80</t>
        </is>
      </c>
      <c r="D890" t="n">
        <v>8000</v>
      </c>
      <c r="E890" t="inlineStr">
        <is>
          <t>山东新和盛飨食集团有限公司2020</t>
        </is>
      </c>
      <c r="F890" t="inlineStr">
        <is>
          <t>山东新和盛飨食集团有限公司2020</t>
        </is>
      </c>
      <c r="G890" t="inlineStr">
        <is>
          <t>13</t>
        </is>
      </c>
    </row>
    <row r="891">
      <c r="A891" t="inlineStr">
        <is>
          <t>冷冻排腿箱</t>
        </is>
      </c>
      <c r="B891" t="inlineStr">
        <is>
          <t>03100350</t>
        </is>
      </c>
      <c r="C891" t="inlineStr"/>
      <c r="E891" t="inlineStr">
        <is>
          <t>山东新和盛飨食集团有限公司2020</t>
        </is>
      </c>
      <c r="F891" t="inlineStr">
        <is>
          <t>山东新和盛飨食集团有限公司2020</t>
        </is>
      </c>
      <c r="G891" t="inlineStr">
        <is>
          <t>13</t>
        </is>
      </c>
    </row>
    <row r="892">
      <c r="A892" t="inlineStr">
        <is>
          <t>冷冻整鸡（出口） 10*1</t>
        </is>
      </c>
      <c r="B892" t="inlineStr">
        <is>
          <t>07930020</t>
        </is>
      </c>
      <c r="C892" t="inlineStr">
        <is>
          <t>10*1</t>
        </is>
      </c>
      <c r="D892" t="n">
        <v>10</v>
      </c>
      <c r="E892" t="inlineStr">
        <is>
          <t>山东新和盛飨食集团有限公司2020</t>
        </is>
      </c>
      <c r="F892" t="inlineStr">
        <is>
          <t>山东新和盛飨食集团有限公司2020</t>
        </is>
      </c>
      <c r="G892" t="inlineStr"/>
    </row>
    <row r="893">
      <c r="A893" t="inlineStr">
        <is>
          <t>冷冻榴莲泥</t>
        </is>
      </c>
      <c r="B893" t="inlineStr">
        <is>
          <t>06190129</t>
        </is>
      </c>
      <c r="C893" t="inlineStr">
        <is>
          <t>5kg*4</t>
        </is>
      </c>
      <c r="D893" t="n">
        <v>20</v>
      </c>
      <c r="E893" t="inlineStr">
        <is>
          <t>辽宁圣源食品有限公司2020</t>
        </is>
      </c>
      <c r="F893" t="inlineStr">
        <is>
          <t>辽宁圣源食品有限公司2020</t>
        </is>
      </c>
      <c r="G893" t="inlineStr">
        <is>
          <t>9</t>
        </is>
      </c>
    </row>
    <row r="894">
      <c r="A894" t="inlineStr">
        <is>
          <t>冷冻榴莲玉米馅0.5*10</t>
        </is>
      </c>
      <c r="B894" t="inlineStr">
        <is>
          <t>08020576</t>
        </is>
      </c>
      <c r="C894" t="inlineStr">
        <is>
          <t>0.5*10</t>
        </is>
      </c>
      <c r="D894" t="n">
        <v>5</v>
      </c>
      <c r="E894" t="inlineStr">
        <is>
          <t>辽宁圣源食品有限公司2020</t>
        </is>
      </c>
      <c r="F894" t="inlineStr">
        <is>
          <t>辽宁圣源食品有限公司2020</t>
        </is>
      </c>
      <c r="G894" t="inlineStr">
        <is>
          <t>9</t>
        </is>
      </c>
    </row>
    <row r="895">
      <c r="A895" t="inlineStr">
        <is>
          <t>冷冻牛肉大葱馅1.5*10</t>
        </is>
      </c>
      <c r="B895" t="inlineStr">
        <is>
          <t>08020489</t>
        </is>
      </c>
      <c r="C895" t="inlineStr">
        <is>
          <t>1.5*10</t>
        </is>
      </c>
      <c r="D895" t="n">
        <v>15</v>
      </c>
      <c r="E895" t="inlineStr">
        <is>
          <t>辽宁圣源食品有限公司2020</t>
        </is>
      </c>
      <c r="F895" t="inlineStr">
        <is>
          <t>辽宁圣源食品有限公司2020</t>
        </is>
      </c>
      <c r="G895" t="inlineStr">
        <is>
          <t>9</t>
        </is>
      </c>
    </row>
    <row r="896">
      <c r="A896" t="inlineStr">
        <is>
          <t>冷冻牛肉洋葱馅1.5*10</t>
        </is>
      </c>
      <c r="B896" t="inlineStr">
        <is>
          <t>08020535</t>
        </is>
      </c>
      <c r="C896" t="inlineStr">
        <is>
          <t>1.5*10</t>
        </is>
      </c>
      <c r="D896" t="n">
        <v>15</v>
      </c>
      <c r="E896" t="inlineStr">
        <is>
          <t>辽宁圣源食品有限公司2020</t>
        </is>
      </c>
      <c r="F896" t="inlineStr">
        <is>
          <t>辽宁圣源食品有限公司2020</t>
        </is>
      </c>
      <c r="G896" t="inlineStr">
        <is>
          <t>9</t>
        </is>
      </c>
    </row>
    <row r="897">
      <c r="A897" t="inlineStr">
        <is>
          <t>冷冻猪肉地三鲜馅1.5*10</t>
        </is>
      </c>
      <c r="B897" t="inlineStr">
        <is>
          <t>08020569</t>
        </is>
      </c>
      <c r="C897" t="inlineStr">
        <is>
          <t>1.5*10</t>
        </is>
      </c>
      <c r="D897" t="n">
        <v>15</v>
      </c>
      <c r="E897" t="inlineStr">
        <is>
          <t>辽宁圣源食品有限公司2020</t>
        </is>
      </c>
      <c r="F897" t="inlineStr">
        <is>
          <t>辽宁圣源食品有限公司2020</t>
        </is>
      </c>
      <c r="G897" t="inlineStr">
        <is>
          <t>9</t>
        </is>
      </c>
    </row>
    <row r="898">
      <c r="A898" t="inlineStr">
        <is>
          <t>冷冻猪肉小白菜馅1.5*10</t>
        </is>
      </c>
      <c r="B898" t="inlineStr">
        <is>
          <t>08020488</t>
        </is>
      </c>
      <c r="C898" t="inlineStr">
        <is>
          <t>1.5*10</t>
        </is>
      </c>
      <c r="D898" t="n">
        <v>15</v>
      </c>
      <c r="E898" t="inlineStr">
        <is>
          <t>辽宁圣源食品有限公司2020</t>
        </is>
      </c>
      <c r="F898" t="inlineStr">
        <is>
          <t>辽宁圣源食品有限公司2020</t>
        </is>
      </c>
      <c r="G898" t="inlineStr">
        <is>
          <t>9</t>
        </is>
      </c>
    </row>
    <row r="899">
      <c r="A899" t="inlineStr">
        <is>
          <t>冷冻猪肉母馅1.5*10</t>
        </is>
      </c>
      <c r="B899" t="inlineStr">
        <is>
          <t>08020502</t>
        </is>
      </c>
      <c r="C899" t="inlineStr">
        <is>
          <t>1.5*10</t>
        </is>
      </c>
      <c r="D899" t="n">
        <v>15</v>
      </c>
      <c r="E899" t="inlineStr">
        <is>
          <t>辽宁圣源食品有限公司2020</t>
        </is>
      </c>
      <c r="F899" t="inlineStr">
        <is>
          <t>辽宁圣源食品有限公司2020</t>
        </is>
      </c>
      <c r="G899" t="inlineStr"/>
    </row>
    <row r="900">
      <c r="A900" t="inlineStr">
        <is>
          <t>冷冻猪肉母馅箱（奉天嘉宜）405*300*220</t>
        </is>
      </c>
      <c r="B900" t="inlineStr">
        <is>
          <t>03182293</t>
        </is>
      </c>
      <c r="C900" t="inlineStr">
        <is>
          <t>405*300*220</t>
        </is>
      </c>
      <c r="D900" t="n">
        <v>26730000</v>
      </c>
      <c r="E900" t="inlineStr">
        <is>
          <t>辽宁圣源食品有限公司2020</t>
        </is>
      </c>
      <c r="F900" t="inlineStr">
        <is>
          <t>辽宁圣源食品有限公司2020</t>
        </is>
      </c>
      <c r="G900" t="inlineStr"/>
    </row>
    <row r="901">
      <c r="A901" t="inlineStr">
        <is>
          <t>冷冻猪肉玉米馅1.5*10</t>
        </is>
      </c>
      <c r="B901" t="inlineStr">
        <is>
          <t>08020484</t>
        </is>
      </c>
      <c r="C901" t="inlineStr">
        <is>
          <t>1.5*10</t>
        </is>
      </c>
      <c r="D901" t="n">
        <v>15</v>
      </c>
      <c r="E901" t="inlineStr">
        <is>
          <t>辽宁圣源食品有限公司2020</t>
        </is>
      </c>
      <c r="F901" t="inlineStr">
        <is>
          <t>辽宁圣源食品有限公司2020</t>
        </is>
      </c>
      <c r="G901" t="inlineStr">
        <is>
          <t>9</t>
        </is>
      </c>
    </row>
    <row r="902">
      <c r="A902" t="inlineStr">
        <is>
          <t>冷冻猪肉白菜馅1.5*10</t>
        </is>
      </c>
      <c r="B902" t="inlineStr">
        <is>
          <t>08020567</t>
        </is>
      </c>
      <c r="C902" t="inlineStr">
        <is>
          <t>1.5*10</t>
        </is>
      </c>
      <c r="D902" t="n">
        <v>15</v>
      </c>
      <c r="E902" t="inlineStr">
        <is>
          <t>辽宁圣源食品有限公司2020</t>
        </is>
      </c>
      <c r="F902" t="inlineStr">
        <is>
          <t>辽宁圣源食品有限公司2020</t>
        </is>
      </c>
      <c r="G902" t="inlineStr">
        <is>
          <t>9</t>
        </is>
      </c>
    </row>
    <row r="903">
      <c r="A903" t="inlineStr">
        <is>
          <t>冷冻猪肉芹菜锅烙用馅1.25*10</t>
        </is>
      </c>
      <c r="B903" t="inlineStr">
        <is>
          <t>08020499</t>
        </is>
      </c>
      <c r="C903" t="inlineStr">
        <is>
          <t>1.25*10</t>
        </is>
      </c>
      <c r="D903" t="n">
        <v>12.5</v>
      </c>
      <c r="E903" t="inlineStr">
        <is>
          <t>辽宁圣源食品有限公司2020</t>
        </is>
      </c>
      <c r="F903" t="inlineStr">
        <is>
          <t>辽宁圣源食品有限公司2020</t>
        </is>
      </c>
      <c r="G903" t="inlineStr">
        <is>
          <t>9</t>
        </is>
      </c>
    </row>
    <row r="904">
      <c r="A904" t="inlineStr">
        <is>
          <t>冷冻猪肉荠菜馅1.5*10</t>
        </is>
      </c>
      <c r="B904" t="inlineStr">
        <is>
          <t>08020490</t>
        </is>
      </c>
      <c r="C904" t="inlineStr">
        <is>
          <t>1.5*10</t>
        </is>
      </c>
      <c r="D904" t="n">
        <v>15</v>
      </c>
      <c r="E904" t="inlineStr">
        <is>
          <t>辽宁圣源食品有限公司2020</t>
        </is>
      </c>
      <c r="F904" t="inlineStr">
        <is>
          <t>辽宁圣源食品有限公司2020</t>
        </is>
      </c>
      <c r="G904" t="inlineStr">
        <is>
          <t>9</t>
        </is>
      </c>
    </row>
    <row r="905">
      <c r="A905" t="inlineStr">
        <is>
          <t>冷冻琵琶腿(QY) 10*1</t>
        </is>
      </c>
      <c r="B905" t="inlineStr">
        <is>
          <t>16020563</t>
        </is>
      </c>
      <c r="C905" t="inlineStr">
        <is>
          <t>10*1</t>
        </is>
      </c>
      <c r="D905" t="n">
        <v>10</v>
      </c>
      <c r="E905" t="inlineStr">
        <is>
          <t>山东新和盛飨食集团有限公司2020</t>
        </is>
      </c>
      <c r="F905" t="inlineStr">
        <is>
          <t>山东新和盛飨食集团有限公司2020</t>
        </is>
      </c>
      <c r="G905" t="inlineStr">
        <is>
          <t>9</t>
        </is>
      </c>
    </row>
    <row r="906">
      <c r="A906" t="inlineStr">
        <is>
          <t>冷冻琵琶腿120/130   10*1</t>
        </is>
      </c>
      <c r="B906" t="inlineStr">
        <is>
          <t>16020070</t>
        </is>
      </c>
      <c r="C906" t="inlineStr">
        <is>
          <t>10*1</t>
        </is>
      </c>
      <c r="D906" t="n">
        <v>10</v>
      </c>
      <c r="E906" t="inlineStr">
        <is>
          <t>山东新和盛飨食集团有限公司2020</t>
        </is>
      </c>
      <c r="F906" t="inlineStr">
        <is>
          <t>山东新和盛飨食集团有限公司2020</t>
        </is>
      </c>
      <c r="G906" t="inlineStr">
        <is>
          <t>9</t>
        </is>
      </c>
    </row>
    <row r="907">
      <c r="A907" t="inlineStr">
        <is>
          <t>冷冻琵琶腿箱10*1</t>
        </is>
      </c>
      <c r="B907" t="inlineStr">
        <is>
          <t>03100356</t>
        </is>
      </c>
      <c r="C907" t="inlineStr"/>
      <c r="E907" t="inlineStr">
        <is>
          <t>山东新和盛飨食集团有限公司2020</t>
        </is>
      </c>
      <c r="F907" t="inlineStr">
        <is>
          <t>山东新和盛飨食集团有限公司2020</t>
        </is>
      </c>
      <c r="G907" t="inlineStr">
        <is>
          <t>13</t>
        </is>
      </c>
    </row>
    <row r="908">
      <c r="A908" t="inlineStr">
        <is>
          <t>冷冻琵琶腿箱9*1</t>
        </is>
      </c>
      <c r="B908" t="inlineStr">
        <is>
          <t>03100354</t>
        </is>
      </c>
      <c r="C908" t="inlineStr">
        <is>
          <t>40*28*16</t>
        </is>
      </c>
      <c r="D908" t="n">
        <v>17920</v>
      </c>
      <c r="E908" t="inlineStr">
        <is>
          <t>山东新和盛飨食集团有限公司2020</t>
        </is>
      </c>
      <c r="F908" t="inlineStr">
        <is>
          <t>山东新和盛飨食集团有限公司2020</t>
        </is>
      </c>
      <c r="G908" t="inlineStr">
        <is>
          <t>13</t>
        </is>
      </c>
    </row>
    <row r="909">
      <c r="A909" t="inlineStr">
        <is>
          <t>冷冻琵琶腿（白板箱）</t>
        </is>
      </c>
      <c r="B909" t="inlineStr">
        <is>
          <t>06150164</t>
        </is>
      </c>
      <c r="C909" t="inlineStr">
        <is>
          <t>10*1</t>
        </is>
      </c>
      <c r="D909" t="n">
        <v>10</v>
      </c>
      <c r="E909" t="inlineStr">
        <is>
          <t>山东新和盛飨食集团有限公司2020</t>
        </is>
      </c>
      <c r="F909" t="inlineStr">
        <is>
          <t>山东新和盛飨食集团有限公司2020</t>
        </is>
      </c>
      <c r="G909" t="inlineStr">
        <is>
          <t>9</t>
        </is>
      </c>
    </row>
    <row r="910">
      <c r="A910" t="inlineStr">
        <is>
          <t>冷冻翅中尖30/40 10*1</t>
        </is>
      </c>
      <c r="B910" t="inlineStr">
        <is>
          <t>16030157</t>
        </is>
      </c>
      <c r="C910" t="inlineStr">
        <is>
          <t>10*1</t>
        </is>
      </c>
      <c r="D910" t="n">
        <v>10</v>
      </c>
      <c r="E910" t="inlineStr">
        <is>
          <t>山东新和盛飨食集团有限公司2020</t>
        </is>
      </c>
      <c r="F910" t="inlineStr">
        <is>
          <t>山东新和盛飨食集团有限公司2020</t>
        </is>
      </c>
      <c r="G910" t="inlineStr">
        <is>
          <t>9</t>
        </is>
      </c>
    </row>
    <row r="911">
      <c r="A911" t="inlineStr">
        <is>
          <t>冷冻翅中箱</t>
        </is>
      </c>
      <c r="B911" t="inlineStr">
        <is>
          <t>03100333</t>
        </is>
      </c>
      <c r="C911" t="inlineStr"/>
      <c r="E911" t="inlineStr">
        <is>
          <t>山东新和盛飨食集团有限公司2020</t>
        </is>
      </c>
      <c r="F911" t="inlineStr">
        <is>
          <t>山东新和盛飨食集团有限公司2020</t>
        </is>
      </c>
      <c r="G911" t="inlineStr">
        <is>
          <t>13</t>
        </is>
      </c>
    </row>
    <row r="912">
      <c r="A912" t="inlineStr">
        <is>
          <t>冷冻翅中箱1*8</t>
        </is>
      </c>
      <c r="B912" t="inlineStr">
        <is>
          <t>03101400</t>
        </is>
      </c>
      <c r="C912" t="inlineStr">
        <is>
          <t>1*8</t>
        </is>
      </c>
      <c r="D912" t="n">
        <v>8</v>
      </c>
      <c r="E912" t="inlineStr">
        <is>
          <t>山东新和盛飨食集团有限公司2020</t>
        </is>
      </c>
      <c r="F912" t="inlineStr">
        <is>
          <t>山东新和盛飨食集团有限公司2020</t>
        </is>
      </c>
      <c r="G912" t="inlineStr">
        <is>
          <t>13</t>
        </is>
      </c>
    </row>
    <row r="913">
      <c r="A913" t="inlineStr">
        <is>
          <t>冷冻翅中袋</t>
        </is>
      </c>
      <c r="B913" t="inlineStr">
        <is>
          <t>03400340</t>
        </is>
      </c>
      <c r="C913" t="inlineStr"/>
      <c r="E913" t="inlineStr">
        <is>
          <t>山东新和盛飨食集团有限公司2020</t>
        </is>
      </c>
      <c r="F913" t="inlineStr">
        <is>
          <t>山东新和盛飨食集团有限公司2020</t>
        </is>
      </c>
      <c r="G913" t="inlineStr">
        <is>
          <t>13</t>
        </is>
      </c>
    </row>
    <row r="914">
      <c r="A914" t="inlineStr">
        <is>
          <t>冷冻翅尖箱</t>
        </is>
      </c>
      <c r="B914" t="inlineStr">
        <is>
          <t>03100329</t>
        </is>
      </c>
      <c r="C914" t="inlineStr"/>
      <c r="E914" t="inlineStr">
        <is>
          <t>山东新和盛飨食集团有限公司2020</t>
        </is>
      </c>
      <c r="F914" t="inlineStr">
        <is>
          <t>山东新和盛飨食集团有限公司2020</t>
        </is>
      </c>
      <c r="G914" t="inlineStr">
        <is>
          <t>13</t>
        </is>
      </c>
    </row>
    <row r="915">
      <c r="A915" t="inlineStr">
        <is>
          <t>冷冻翅根30/40</t>
        </is>
      </c>
      <c r="B915" t="inlineStr">
        <is>
          <t>1603088</t>
        </is>
      </c>
      <c r="C915" t="inlineStr">
        <is>
          <t>10*1</t>
        </is>
      </c>
      <c r="D915" t="n">
        <v>10</v>
      </c>
      <c r="E915" t="inlineStr">
        <is>
          <t>山东新和盛飨食集团有限公司2020</t>
        </is>
      </c>
      <c r="F915" t="inlineStr">
        <is>
          <t>山东新和盛飨食集团有限公司2020</t>
        </is>
      </c>
      <c r="G915" t="inlineStr">
        <is>
          <t>9</t>
        </is>
      </c>
    </row>
    <row r="916">
      <c r="A916" t="inlineStr">
        <is>
          <t>冷冻翅根箱 1*10</t>
        </is>
      </c>
      <c r="B916" t="inlineStr">
        <is>
          <t>03100324</t>
        </is>
      </c>
      <c r="C916" t="inlineStr">
        <is>
          <t>1*10</t>
        </is>
      </c>
      <c r="D916" t="n">
        <v>10</v>
      </c>
      <c r="E916" t="inlineStr">
        <is>
          <t>山东新和盛飨食集团有限公司2020</t>
        </is>
      </c>
      <c r="F916" t="inlineStr">
        <is>
          <t>山东新和盛飨食集团有限公司2020</t>
        </is>
      </c>
      <c r="G916" t="inlineStr">
        <is>
          <t>13</t>
        </is>
      </c>
    </row>
    <row r="917">
      <c r="A917" t="inlineStr">
        <is>
          <t>冷冻翅根箱1*8</t>
        </is>
      </c>
      <c r="B917" t="inlineStr">
        <is>
          <t>03111249</t>
        </is>
      </c>
      <c r="C917" t="inlineStr">
        <is>
          <t>1*8</t>
        </is>
      </c>
      <c r="D917" t="n">
        <v>8</v>
      </c>
      <c r="E917" t="inlineStr">
        <is>
          <t>山东新和盛飨食集团有限公司2020</t>
        </is>
      </c>
      <c r="F917" t="inlineStr">
        <is>
          <t>山东新和盛飨食集团有限公司2020</t>
        </is>
      </c>
      <c r="G917" t="inlineStr">
        <is>
          <t>13</t>
        </is>
      </c>
    </row>
    <row r="918">
      <c r="A918" t="inlineStr">
        <is>
          <t>冷冻翅根袋</t>
        </is>
      </c>
      <c r="B918" t="inlineStr">
        <is>
          <t>03400335</t>
        </is>
      </c>
      <c r="C918" t="inlineStr">
        <is>
          <t>36*24</t>
        </is>
      </c>
      <c r="D918" t="n">
        <v>864</v>
      </c>
      <c r="E918" t="inlineStr">
        <is>
          <t>山东新和盛飨食集团有限公司2020</t>
        </is>
      </c>
      <c r="F918" t="inlineStr">
        <is>
          <t>山东新和盛飨食集团有限公司2020</t>
        </is>
      </c>
      <c r="G918" t="inlineStr">
        <is>
          <t>13</t>
        </is>
      </c>
    </row>
    <row r="919">
      <c r="A919" t="inlineStr">
        <is>
          <t>冷冻角瓜鸡蛋馅1.5*10</t>
        </is>
      </c>
      <c r="B919" t="inlineStr">
        <is>
          <t>08020496</t>
        </is>
      </c>
      <c r="C919" t="inlineStr">
        <is>
          <t>1.5*10</t>
        </is>
      </c>
      <c r="D919" t="n">
        <v>15</v>
      </c>
      <c r="E919" t="inlineStr">
        <is>
          <t>辽宁圣源食品有限公司2020</t>
        </is>
      </c>
      <c r="F919" t="inlineStr">
        <is>
          <t>辽宁圣源食品有限公司2020</t>
        </is>
      </c>
      <c r="G919" t="inlineStr">
        <is>
          <t>9</t>
        </is>
      </c>
    </row>
    <row r="920">
      <c r="A920" t="inlineStr">
        <is>
          <t>冷冻调制猪皮块1.5*10</t>
        </is>
      </c>
      <c r="B920" t="inlineStr">
        <is>
          <t>09080019</t>
        </is>
      </c>
      <c r="C920" t="inlineStr">
        <is>
          <t>1.5*10</t>
        </is>
      </c>
      <c r="D920" t="n">
        <v>15</v>
      </c>
      <c r="E920" t="inlineStr">
        <is>
          <t>锦州新和盛食品有限公司2020</t>
        </is>
      </c>
      <c r="F920" t="inlineStr">
        <is>
          <t>锦州新和盛食品有限公司2020</t>
        </is>
      </c>
      <c r="G920" t="inlineStr">
        <is>
          <t>13</t>
        </is>
      </c>
    </row>
    <row r="921">
      <c r="A921" t="inlineStr">
        <is>
          <t>冷冻调制猪皮块2.5*4</t>
        </is>
      </c>
      <c r="B921" t="inlineStr">
        <is>
          <t>09080018</t>
        </is>
      </c>
      <c r="C921" t="inlineStr">
        <is>
          <t>2.5*4</t>
        </is>
      </c>
      <c r="D921" t="n">
        <v>10</v>
      </c>
      <c r="E921" t="inlineStr">
        <is>
          <t>锦州新和盛食品有限公司2020</t>
        </is>
      </c>
      <c r="F921" t="inlineStr">
        <is>
          <t>锦州新和盛食品有限公司2020</t>
        </is>
      </c>
      <c r="G921" t="inlineStr">
        <is>
          <t>13</t>
        </is>
      </c>
    </row>
    <row r="922">
      <c r="A922" t="inlineStr">
        <is>
          <t>冷冻调制面皮0.61*20</t>
        </is>
      </c>
      <c r="B922" t="inlineStr">
        <is>
          <t>09900171</t>
        </is>
      </c>
      <c r="C922" t="inlineStr">
        <is>
          <t>0.61*20</t>
        </is>
      </c>
      <c r="D922" t="n">
        <v>12.2</v>
      </c>
      <c r="E922" t="inlineStr">
        <is>
          <t>辽宁圣源食品有限公司2020</t>
        </is>
      </c>
      <c r="F922" t="inlineStr">
        <is>
          <t>辽宁圣源食品有限公司2020</t>
        </is>
      </c>
      <c r="G922" t="inlineStr">
        <is>
          <t>13</t>
        </is>
      </c>
    </row>
    <row r="923">
      <c r="A923" t="inlineStr">
        <is>
          <t>冷冻调制面皮黄素箱375*280*225</t>
        </is>
      </c>
      <c r="B923" t="inlineStr">
        <is>
          <t>03182306</t>
        </is>
      </c>
      <c r="C923" t="inlineStr">
        <is>
          <t>375*280*225</t>
        </is>
      </c>
      <c r="D923" t="n">
        <v>23625000</v>
      </c>
      <c r="E923" t="inlineStr">
        <is>
          <t>辽宁圣源食品有限公司2020 / 锦州新和盛食品有限公司2020</t>
        </is>
      </c>
      <c r="F923" t="inlineStr">
        <is>
          <t>多厂</t>
        </is>
      </c>
      <c r="G923" t="inlineStr">
        <is>
          <t>13</t>
        </is>
      </c>
    </row>
    <row r="924">
      <c r="A924" t="inlineStr">
        <is>
          <t>冷冻调味米饭0.15*60</t>
        </is>
      </c>
      <c r="B924" t="inlineStr">
        <is>
          <t>09220204</t>
        </is>
      </c>
      <c r="C924" t="inlineStr">
        <is>
          <t>0.15*60</t>
        </is>
      </c>
      <c r="D924" t="n">
        <v>9</v>
      </c>
      <c r="E924" t="inlineStr">
        <is>
          <t>锦州新和盛食品有限公司2020</t>
        </is>
      </c>
      <c r="F924" t="inlineStr">
        <is>
          <t>锦州新和盛食品有限公司2020</t>
        </is>
      </c>
      <c r="G924" t="inlineStr">
        <is>
          <t>13</t>
        </is>
      </c>
    </row>
    <row r="925">
      <c r="A925" t="inlineStr">
        <is>
          <t>冷冻调理翅根5*2</t>
        </is>
      </c>
      <c r="B925" t="inlineStr">
        <is>
          <t>08020551</t>
        </is>
      </c>
      <c r="C925" t="inlineStr">
        <is>
          <t>5*2</t>
        </is>
      </c>
      <c r="D925" t="n">
        <v>10</v>
      </c>
      <c r="E925" t="inlineStr">
        <is>
          <t>辽宁圣源食品有限公司2020</t>
        </is>
      </c>
      <c r="F925" t="inlineStr">
        <is>
          <t>辽宁圣源食品有限公司2020</t>
        </is>
      </c>
      <c r="G925" t="inlineStr">
        <is>
          <t>9</t>
        </is>
      </c>
    </row>
    <row r="926">
      <c r="A926" t="inlineStr">
        <is>
          <t>冷冻调理翅根块215g</t>
        </is>
      </c>
      <c r="B926" t="inlineStr">
        <is>
          <t>08020540</t>
        </is>
      </c>
      <c r="C926" t="inlineStr">
        <is>
          <t>215g</t>
        </is>
      </c>
      <c r="D926" t="n">
        <v>215</v>
      </c>
      <c r="E926" t="inlineStr">
        <is>
          <t>辽宁圣源食品有限公司2020</t>
        </is>
      </c>
      <c r="F926" t="inlineStr">
        <is>
          <t>辽宁圣源食品有限公司2020</t>
        </is>
      </c>
      <c r="G926" t="inlineStr">
        <is>
          <t>9</t>
        </is>
      </c>
    </row>
    <row r="927">
      <c r="A927" t="inlineStr">
        <is>
          <t>冷冻调理翅根块5*2</t>
        </is>
      </c>
      <c r="B927" t="inlineStr">
        <is>
          <t>08020526</t>
        </is>
      </c>
      <c r="C927" t="inlineStr">
        <is>
          <t>5*2</t>
        </is>
      </c>
      <c r="D927" t="n">
        <v>10</v>
      </c>
      <c r="E927" t="inlineStr">
        <is>
          <t>辽宁圣源食品有限公司2020</t>
        </is>
      </c>
      <c r="F927" t="inlineStr">
        <is>
          <t>辽宁圣源食品有限公司2020</t>
        </is>
      </c>
      <c r="G927" t="inlineStr">
        <is>
          <t>9</t>
        </is>
      </c>
    </row>
    <row r="928">
      <c r="A928" t="inlineStr">
        <is>
          <t>冷冻调理鸡胸排(调理生制品) 1.215*10</t>
        </is>
      </c>
      <c r="B928" t="inlineStr">
        <is>
          <t>08028361</t>
        </is>
      </c>
      <c r="C928" t="inlineStr">
        <is>
          <t>1.215*10</t>
        </is>
      </c>
      <c r="D928" t="n">
        <v>12.15</v>
      </c>
      <c r="E928" t="inlineStr">
        <is>
          <t>山东新和盛飨食集团有限公司2020</t>
        </is>
      </c>
      <c r="F928" t="inlineStr">
        <is>
          <t>山东新和盛飨食集团有限公司2020</t>
        </is>
      </c>
      <c r="G928" t="inlineStr">
        <is>
          <t>9</t>
        </is>
      </c>
    </row>
    <row r="929">
      <c r="A929" t="inlineStr">
        <is>
          <t>冷冻鸡带皮腿肉 2.5*4</t>
        </is>
      </c>
      <c r="B929" t="inlineStr">
        <is>
          <t>06151216</t>
        </is>
      </c>
      <c r="C929" t="inlineStr">
        <is>
          <t>2.5*4</t>
        </is>
      </c>
      <c r="D929" t="n">
        <v>10</v>
      </c>
      <c r="E929" t="inlineStr">
        <is>
          <t>山东新和盛飨食集团有限公司2020</t>
        </is>
      </c>
      <c r="F929" t="inlineStr">
        <is>
          <t>山东新和盛飨食集团有限公司2020</t>
        </is>
      </c>
      <c r="G929" t="inlineStr">
        <is>
          <t>9</t>
        </is>
      </c>
    </row>
    <row r="930">
      <c r="A930" t="inlineStr">
        <is>
          <t>冷冻鸡心箱</t>
        </is>
      </c>
      <c r="B930" t="inlineStr">
        <is>
          <t>03100346</t>
        </is>
      </c>
      <c r="C930" t="inlineStr"/>
      <c r="E930" t="inlineStr">
        <is>
          <t>山东新和盛飨食集团有限公司2020</t>
        </is>
      </c>
      <c r="F930" t="inlineStr">
        <is>
          <t>山东新和盛飨食集团有限公司2020</t>
        </is>
      </c>
      <c r="G930" t="inlineStr">
        <is>
          <t>13</t>
        </is>
      </c>
    </row>
    <row r="931">
      <c r="A931" t="inlineStr">
        <is>
          <t>冷冻鸡心（信誉楼）   1*10</t>
        </is>
      </c>
      <c r="B931" t="inlineStr">
        <is>
          <t>07180033</t>
        </is>
      </c>
      <c r="C931" t="inlineStr">
        <is>
          <t>1*10</t>
        </is>
      </c>
      <c r="D931" t="n">
        <v>10</v>
      </c>
      <c r="E931" t="inlineStr">
        <is>
          <t>山东新和盛飨食集团有限公司2020</t>
        </is>
      </c>
      <c r="F931" t="inlineStr">
        <is>
          <t>山东新和盛飨食集团有限公司2020</t>
        </is>
      </c>
      <c r="G931" t="inlineStr">
        <is>
          <t>9</t>
        </is>
      </c>
    </row>
    <row r="932">
      <c r="A932" t="inlineStr">
        <is>
          <t>冷冻鸡碎骨  1*8</t>
        </is>
      </c>
      <c r="B932" t="inlineStr">
        <is>
          <t>07041830</t>
        </is>
      </c>
      <c r="C932" t="inlineStr">
        <is>
          <t>1*8</t>
        </is>
      </c>
      <c r="D932" t="n">
        <v>8</v>
      </c>
      <c r="E932" t="inlineStr">
        <is>
          <t>山东新和盛飨食集团有限公司2020</t>
        </is>
      </c>
      <c r="F932" t="inlineStr">
        <is>
          <t>山东新和盛飨食集团有限公司2020</t>
        </is>
      </c>
      <c r="G932" t="inlineStr">
        <is>
          <t>9</t>
        </is>
      </c>
    </row>
    <row r="933">
      <c r="A933" t="inlineStr">
        <is>
          <t>冷冻鸡碎骨  2*5</t>
        </is>
      </c>
      <c r="B933" t="inlineStr">
        <is>
          <t>08028143</t>
        </is>
      </c>
      <c r="C933" t="inlineStr">
        <is>
          <t>2*5</t>
        </is>
      </c>
      <c r="D933" t="n">
        <v>10</v>
      </c>
      <c r="E933" t="inlineStr">
        <is>
          <t>山东新和盛飨食集团有限公司2020</t>
        </is>
      </c>
      <c r="F933" t="inlineStr">
        <is>
          <t>山东新和盛飨食集团有限公司2020</t>
        </is>
      </c>
      <c r="G933" t="inlineStr">
        <is>
          <t>9</t>
        </is>
      </c>
    </row>
    <row r="934">
      <c r="A934" t="inlineStr">
        <is>
          <t>冷冻鸡翅根40下</t>
        </is>
      </c>
      <c r="B934" t="inlineStr">
        <is>
          <t>16030204</t>
        </is>
      </c>
      <c r="C934" t="inlineStr">
        <is>
          <t>10*1</t>
        </is>
      </c>
      <c r="D934" t="n">
        <v>10</v>
      </c>
      <c r="E934" t="inlineStr">
        <is>
          <t>山东新和盛飨食集团有限公司2020</t>
        </is>
      </c>
      <c r="F934" t="inlineStr">
        <is>
          <t>山东新和盛飨食集团有限公司2020</t>
        </is>
      </c>
      <c r="G934" t="inlineStr">
        <is>
          <t>9</t>
        </is>
      </c>
    </row>
    <row r="935">
      <c r="A935" t="inlineStr">
        <is>
          <t>冷冻鸡肫箱1*10</t>
        </is>
      </c>
      <c r="B935" t="inlineStr">
        <is>
          <t>03100348</t>
        </is>
      </c>
      <c r="C935" t="inlineStr"/>
      <c r="E935" t="inlineStr">
        <is>
          <t>山东新和盛飨食集团有限公司2020</t>
        </is>
      </c>
      <c r="F935" t="inlineStr">
        <is>
          <t>山东新和盛飨食集团有限公司2020</t>
        </is>
      </c>
      <c r="G935" t="inlineStr">
        <is>
          <t>13</t>
        </is>
      </c>
    </row>
    <row r="936">
      <c r="A936" t="inlineStr">
        <is>
          <t>冷冻鸡肫（大江）1*10</t>
        </is>
      </c>
      <c r="B936" t="inlineStr">
        <is>
          <t>07160058</t>
        </is>
      </c>
      <c r="C936" t="inlineStr">
        <is>
          <t>1*10</t>
        </is>
      </c>
      <c r="D936" t="n">
        <v>10</v>
      </c>
      <c r="E936" t="inlineStr">
        <is>
          <t>山东新和盛飨食集团有限公司2020</t>
        </is>
      </c>
      <c r="F936" t="inlineStr">
        <is>
          <t>山东新和盛飨食集团有限公司2020</t>
        </is>
      </c>
      <c r="G936" t="inlineStr">
        <is>
          <t>9</t>
        </is>
      </c>
    </row>
    <row r="937">
      <c r="A937" t="inlineStr">
        <is>
          <t>冷冻鸡肫（青岛新快）  1*10</t>
        </is>
      </c>
      <c r="B937" t="inlineStr">
        <is>
          <t>07160004</t>
        </is>
      </c>
      <c r="C937" t="inlineStr">
        <is>
          <t>1*10</t>
        </is>
      </c>
      <c r="D937" t="n">
        <v>10</v>
      </c>
      <c r="E937" t="inlineStr">
        <is>
          <t>山东新和盛飨食集团有限公司2020</t>
        </is>
      </c>
      <c r="F937" t="inlineStr">
        <is>
          <t>山东新和盛飨食集团有限公司2020</t>
        </is>
      </c>
      <c r="G937" t="inlineStr">
        <is>
          <t>9</t>
        </is>
      </c>
    </row>
    <row r="938">
      <c r="A938" t="inlineStr">
        <is>
          <t>冷冻鸡胸皮（出口）10*1</t>
        </is>
      </c>
      <c r="B938" t="inlineStr">
        <is>
          <t>07930024</t>
        </is>
      </c>
      <c r="C938" t="inlineStr">
        <is>
          <t>6.3*1</t>
        </is>
      </c>
      <c r="D938" t="n">
        <v>6.3</v>
      </c>
      <c r="E938" t="inlineStr">
        <is>
          <t>山东新和盛飨食集团有限公司2020</t>
        </is>
      </c>
      <c r="F938" t="inlineStr">
        <is>
          <t>山东新和盛飨食集团有限公司2020</t>
        </is>
      </c>
      <c r="G938" t="inlineStr"/>
    </row>
    <row r="939">
      <c r="A939" t="inlineStr">
        <is>
          <t>冷冻鸡胸肉丁6*2</t>
        </is>
      </c>
      <c r="B939" t="inlineStr">
        <is>
          <t>08020469</t>
        </is>
      </c>
      <c r="C939" t="inlineStr">
        <is>
          <t>6*2</t>
        </is>
      </c>
      <c r="D939" t="n">
        <v>12</v>
      </c>
      <c r="E939" t="inlineStr">
        <is>
          <t>辽宁圣源食品有限公司2020</t>
        </is>
      </c>
      <c r="F939" t="inlineStr">
        <is>
          <t>辽宁圣源食品有限公司2020</t>
        </is>
      </c>
      <c r="G939" t="inlineStr">
        <is>
          <t>9</t>
        </is>
      </c>
    </row>
    <row r="940">
      <c r="A940" t="inlineStr">
        <is>
          <t>冷冻鸡脚 40/50（上绿） 9.8*1</t>
        </is>
      </c>
      <c r="B940" t="inlineStr">
        <is>
          <t>14030010</t>
        </is>
      </c>
      <c r="C940" t="inlineStr">
        <is>
          <t>9.8*1</t>
        </is>
      </c>
      <c r="D940" t="n">
        <v>9.800000000000001</v>
      </c>
      <c r="E940" t="inlineStr">
        <is>
          <t>山东新和盛食品有限公司2020</t>
        </is>
      </c>
      <c r="F940" t="inlineStr">
        <is>
          <t>山东新和盛食品有限公司2020</t>
        </is>
      </c>
      <c r="G940" t="inlineStr">
        <is>
          <t>9</t>
        </is>
      </c>
    </row>
    <row r="941">
      <c r="A941" t="inlineStr">
        <is>
          <t>冷冻鸡脚 50/60（上绿） 9.8*1</t>
        </is>
      </c>
      <c r="B941" t="inlineStr">
        <is>
          <t>14030011</t>
        </is>
      </c>
      <c r="C941" t="inlineStr">
        <is>
          <t>9.8*1</t>
        </is>
      </c>
      <c r="D941" t="n">
        <v>9.800000000000001</v>
      </c>
      <c r="E941" t="inlineStr">
        <is>
          <t>山东新和盛食品有限公司2020</t>
        </is>
      </c>
      <c r="F941" t="inlineStr">
        <is>
          <t>山东新和盛食品有限公司2020</t>
        </is>
      </c>
      <c r="G941" t="inlineStr">
        <is>
          <t>9</t>
        </is>
      </c>
    </row>
    <row r="942">
      <c r="A942" t="inlineStr">
        <is>
          <t>冷冻鸡脚（40/50）1*10</t>
        </is>
      </c>
      <c r="B942" t="inlineStr">
        <is>
          <t>07010300</t>
        </is>
      </c>
      <c r="C942" t="inlineStr">
        <is>
          <t>1*10</t>
        </is>
      </c>
      <c r="D942" t="n">
        <v>10</v>
      </c>
      <c r="E942" t="inlineStr">
        <is>
          <t>山东新和盛飨食集团有限公司2020</t>
        </is>
      </c>
      <c r="F942" t="inlineStr">
        <is>
          <t>山东新和盛飨食集团有限公司2020</t>
        </is>
      </c>
      <c r="G942" t="inlineStr">
        <is>
          <t>9</t>
        </is>
      </c>
    </row>
    <row r="943">
      <c r="A943" t="inlineStr">
        <is>
          <t>冷冻鸡腿肉条25/35  2*6</t>
        </is>
      </c>
      <c r="B943" t="inlineStr">
        <is>
          <t>07042503</t>
        </is>
      </c>
      <c r="C943" t="inlineStr">
        <is>
          <t>2*6</t>
        </is>
      </c>
      <c r="D943" t="n">
        <v>12</v>
      </c>
      <c r="E943" t="inlineStr">
        <is>
          <t>山东新和盛飨食集团有限公司2020</t>
        </is>
      </c>
      <c r="F943" t="inlineStr">
        <is>
          <t>山东新和盛飨食集团有限公司2020</t>
        </is>
      </c>
      <c r="G943" t="inlineStr">
        <is>
          <t>9</t>
        </is>
      </c>
    </row>
    <row r="944">
      <c r="A944" t="inlineStr">
        <is>
          <t>冷冻鸡膝软骨（信誉楼）  2*6</t>
        </is>
      </c>
      <c r="B944" t="inlineStr">
        <is>
          <t>07042432</t>
        </is>
      </c>
      <c r="C944" t="inlineStr">
        <is>
          <t>2*6</t>
        </is>
      </c>
      <c r="D944" t="n">
        <v>12</v>
      </c>
      <c r="E944" t="inlineStr">
        <is>
          <t>山东新和盛飨食集团有限公司2020</t>
        </is>
      </c>
      <c r="F944" t="inlineStr">
        <is>
          <t>山东新和盛飨食集团有限公司2020</t>
        </is>
      </c>
      <c r="G944" t="inlineStr">
        <is>
          <t>9</t>
        </is>
      </c>
    </row>
    <row r="945">
      <c r="A945" t="inlineStr">
        <is>
          <t>冷冻鸡边腿 10*1</t>
        </is>
      </c>
      <c r="B945" t="inlineStr">
        <is>
          <t>06151262</t>
        </is>
      </c>
      <c r="C945" t="inlineStr">
        <is>
          <t>10*1</t>
        </is>
      </c>
      <c r="D945" t="n">
        <v>10</v>
      </c>
      <c r="E945" t="inlineStr">
        <is>
          <t>山东新和盛飨食集团有限公司2020</t>
        </is>
      </c>
      <c r="F945" t="inlineStr">
        <is>
          <t>山东新和盛飨食集团有限公司2020</t>
        </is>
      </c>
      <c r="G945" t="inlineStr">
        <is>
          <t>9</t>
        </is>
      </c>
    </row>
    <row r="946">
      <c r="A946" t="inlineStr">
        <is>
          <t>冻去叉鸡骨架编织袋</t>
        </is>
      </c>
      <c r="B946" t="inlineStr">
        <is>
          <t>03300047</t>
        </is>
      </c>
      <c r="C946" t="inlineStr"/>
      <c r="E946" t="inlineStr">
        <is>
          <t>山东新和盛飨食集团有限公司2020</t>
        </is>
      </c>
      <c r="F946" t="inlineStr">
        <is>
          <t>山东新和盛飨食集团有限公司2020</t>
        </is>
      </c>
      <c r="G946" t="inlineStr">
        <is>
          <t>13</t>
        </is>
      </c>
    </row>
    <row r="947">
      <c r="A947" t="inlineStr">
        <is>
          <t>冻去皮大胸10*2</t>
        </is>
      </c>
      <c r="B947" t="inlineStr">
        <is>
          <t>07030014</t>
        </is>
      </c>
      <c r="C947" t="inlineStr">
        <is>
          <t>10*2</t>
        </is>
      </c>
      <c r="D947" t="n">
        <v>20</v>
      </c>
      <c r="E947" t="inlineStr">
        <is>
          <t>山东新和盛飨食集团有限公司2020</t>
        </is>
      </c>
      <c r="F947" t="inlineStr">
        <is>
          <t>山东新和盛飨食集团有限公司2020</t>
        </is>
      </c>
      <c r="G947" t="inlineStr">
        <is>
          <t>9</t>
        </is>
      </c>
    </row>
    <row r="948">
      <c r="A948" t="inlineStr">
        <is>
          <t>冻去皮腿肉10*2</t>
        </is>
      </c>
      <c r="B948" t="inlineStr">
        <is>
          <t>07040021</t>
        </is>
      </c>
      <c r="C948" t="inlineStr">
        <is>
          <t>10*2</t>
        </is>
      </c>
      <c r="D948" t="n">
        <v>20</v>
      </c>
      <c r="E948" t="inlineStr">
        <is>
          <t>山东新和盛飨食集团有限公司2020</t>
        </is>
      </c>
      <c r="F948" t="inlineStr">
        <is>
          <t>山东新和盛飨食集团有限公司2020</t>
        </is>
      </c>
      <c r="G948" t="inlineStr">
        <is>
          <t>9</t>
        </is>
      </c>
    </row>
    <row r="949">
      <c r="A949" t="inlineStr">
        <is>
          <t>冻去皮腿肉（精修）   4*3</t>
        </is>
      </c>
      <c r="B949" t="inlineStr">
        <is>
          <t>07042710</t>
        </is>
      </c>
      <c r="C949" t="inlineStr">
        <is>
          <t>4*3</t>
        </is>
      </c>
      <c r="D949" t="n">
        <v>12</v>
      </c>
      <c r="E949" t="inlineStr">
        <is>
          <t>山东新和盛飨食集团有限公司2020</t>
        </is>
      </c>
      <c r="F949" t="inlineStr">
        <is>
          <t>山东新和盛飨食集团有限公司2020</t>
        </is>
      </c>
      <c r="G949" t="inlineStr">
        <is>
          <t>9</t>
        </is>
      </c>
    </row>
    <row r="950">
      <c r="A950" t="inlineStr">
        <is>
          <t>冻大胸（大江）0.5*20</t>
        </is>
      </c>
      <c r="B950" t="inlineStr">
        <is>
          <t>07035551</t>
        </is>
      </c>
      <c r="C950" t="inlineStr">
        <is>
          <t>0.5*20</t>
        </is>
      </c>
      <c r="D950" t="n">
        <v>10</v>
      </c>
      <c r="E950" t="inlineStr">
        <is>
          <t>山东新和盛飨食集团有限公司2020</t>
        </is>
      </c>
      <c r="F950" t="inlineStr">
        <is>
          <t>山东新和盛飨食集团有限公司2020</t>
        </is>
      </c>
      <c r="G950" t="inlineStr"/>
    </row>
    <row r="951">
      <c r="A951" t="inlineStr">
        <is>
          <t>冻巴沙鱼片（奉天嘉宜）10*1</t>
        </is>
      </c>
      <c r="B951" t="inlineStr">
        <is>
          <t>06630010</t>
        </is>
      </c>
      <c r="C951" t="inlineStr">
        <is>
          <t>10*1</t>
        </is>
      </c>
      <c r="D951" t="n">
        <v>10</v>
      </c>
      <c r="E951" t="inlineStr">
        <is>
          <t>辽宁圣源食品有限公司2020</t>
        </is>
      </c>
      <c r="F951" t="inlineStr">
        <is>
          <t>辽宁圣源食品有限公司2020</t>
        </is>
      </c>
      <c r="G951" t="inlineStr">
        <is>
          <t>9</t>
        </is>
      </c>
    </row>
    <row r="952">
      <c r="A952" t="inlineStr">
        <is>
          <t>冻心（青岛新快）  1*10</t>
        </is>
      </c>
      <c r="B952" t="inlineStr">
        <is>
          <t>07180027</t>
        </is>
      </c>
      <c r="C952" t="inlineStr">
        <is>
          <t>1*10</t>
        </is>
      </c>
      <c r="D952" t="n">
        <v>10</v>
      </c>
      <c r="E952" t="inlineStr">
        <is>
          <t>山东新和盛飨食集团有限公司2020</t>
        </is>
      </c>
      <c r="F952" t="inlineStr">
        <is>
          <t>山东新和盛飨食集团有限公司2020</t>
        </is>
      </c>
      <c r="G952" t="inlineStr">
        <is>
          <t>9</t>
        </is>
      </c>
    </row>
    <row r="953">
      <c r="A953" t="inlineStr">
        <is>
          <t>冻猪一级带皮五花</t>
        </is>
      </c>
      <c r="B953" t="inlineStr">
        <is>
          <t>06610038</t>
        </is>
      </c>
      <c r="C953" t="inlineStr"/>
      <c r="E953" t="inlineStr">
        <is>
          <t>锦州新和盛食品有限公司2020</t>
        </is>
      </c>
      <c r="F953" t="inlineStr">
        <is>
          <t>锦州新和盛食品有限公司2020</t>
        </is>
      </c>
      <c r="G953" t="inlineStr">
        <is>
          <t>9</t>
        </is>
      </c>
    </row>
    <row r="954">
      <c r="A954" t="inlineStr">
        <is>
          <t>冻猪前腿肌肉（2号肉）</t>
        </is>
      </c>
      <c r="B954" t="inlineStr">
        <is>
          <t>06610012</t>
        </is>
      </c>
      <c r="C954" t="inlineStr"/>
      <c r="E954" t="inlineStr">
        <is>
          <t>锦州新和盛食品有限公司2020</t>
        </is>
      </c>
      <c r="F954" t="inlineStr">
        <is>
          <t>锦州新和盛食品有限公司2020</t>
        </is>
      </c>
      <c r="G954" t="inlineStr">
        <is>
          <t>9</t>
        </is>
      </c>
    </row>
    <row r="955">
      <c r="A955" t="inlineStr">
        <is>
          <t>冻猪带皮五花肉（阜新双汇）</t>
        </is>
      </c>
      <c r="B955" t="inlineStr">
        <is>
          <t>06610033</t>
        </is>
      </c>
      <c r="C955" t="inlineStr">
        <is>
          <t>10*1</t>
        </is>
      </c>
      <c r="D955" t="n">
        <v>10</v>
      </c>
      <c r="E955" t="inlineStr">
        <is>
          <t>辽宁圣源食品有限公司2020</t>
        </is>
      </c>
      <c r="F955" t="inlineStr">
        <is>
          <t>辽宁圣源食品有限公司2020</t>
        </is>
      </c>
      <c r="G955" t="inlineStr">
        <is>
          <t>9</t>
        </is>
      </c>
    </row>
    <row r="956">
      <c r="A956" t="inlineStr">
        <is>
          <t>冻猪脊膘（奉天嘉宜）</t>
        </is>
      </c>
      <c r="B956" t="inlineStr">
        <is>
          <t>06610028</t>
        </is>
      </c>
      <c r="C956" t="inlineStr"/>
      <c r="E956" t="inlineStr">
        <is>
          <t>辽宁圣源食品有限公司2020</t>
        </is>
      </c>
      <c r="F956" t="inlineStr">
        <is>
          <t>辽宁圣源食品有限公司2020</t>
        </is>
      </c>
      <c r="G956" t="inlineStr">
        <is>
          <t>9</t>
        </is>
      </c>
    </row>
    <row r="957">
      <c r="A957" t="inlineStr">
        <is>
          <t>冻的不带骨鸡块  2*6（出口）</t>
        </is>
      </c>
      <c r="B957" t="inlineStr">
        <is>
          <t>07930004</t>
        </is>
      </c>
      <c r="C957" t="inlineStr">
        <is>
          <t>2*6</t>
        </is>
      </c>
      <c r="D957" t="n">
        <v>12</v>
      </c>
      <c r="E957" t="inlineStr">
        <is>
          <t>山东新和盛飨食集团有限公司2020</t>
        </is>
      </c>
      <c r="F957" t="inlineStr">
        <is>
          <t>山东新和盛飨食集团有限公司2020</t>
        </is>
      </c>
      <c r="G957" t="inlineStr"/>
    </row>
    <row r="958">
      <c r="A958" t="inlineStr">
        <is>
          <t>冻的不带骨鸡块 2*6</t>
        </is>
      </c>
      <c r="B958" t="inlineStr">
        <is>
          <t>06151130</t>
        </is>
      </c>
      <c r="C958" t="inlineStr">
        <is>
          <t>2*6</t>
        </is>
      </c>
      <c r="D958" t="n">
        <v>12</v>
      </c>
      <c r="E958" t="inlineStr">
        <is>
          <t>山东新和盛飨食集团有限公司2020</t>
        </is>
      </c>
      <c r="F958" t="inlineStr">
        <is>
          <t>山东新和盛飨食集团有限公司2020</t>
        </is>
      </c>
      <c r="G958" t="inlineStr">
        <is>
          <t>9</t>
        </is>
      </c>
    </row>
    <row r="959">
      <c r="A959" t="inlineStr">
        <is>
          <t>冻的不带骨鸡块（带皮鸡胸）</t>
        </is>
      </c>
      <c r="B959" t="inlineStr">
        <is>
          <t>06180197</t>
        </is>
      </c>
      <c r="C959" t="inlineStr"/>
      <c r="E959" t="inlineStr">
        <is>
          <t>山东新和盛飨食集团有限公司2020</t>
        </is>
      </c>
      <c r="F959" t="inlineStr">
        <is>
          <t>山东新和盛飨食集团有限公司2020</t>
        </is>
      </c>
      <c r="G959" t="inlineStr">
        <is>
          <t>9</t>
        </is>
      </c>
    </row>
    <row r="960">
      <c r="A960" t="inlineStr">
        <is>
          <t>冻的不带骨鸡块（鸡胸肉）1*12</t>
        </is>
      </c>
      <c r="B960" t="inlineStr">
        <is>
          <t>06160209</t>
        </is>
      </c>
      <c r="C960" t="inlineStr">
        <is>
          <t>1*12</t>
        </is>
      </c>
      <c r="D960" t="n">
        <v>12</v>
      </c>
      <c r="E960" t="inlineStr">
        <is>
          <t>山东新和盛飨食集团有限公司2020</t>
        </is>
      </c>
      <c r="F960" t="inlineStr">
        <is>
          <t>山东新和盛飨食集团有限公司2020</t>
        </is>
      </c>
      <c r="G960" t="inlineStr">
        <is>
          <t>9</t>
        </is>
      </c>
    </row>
    <row r="961">
      <c r="A961" t="inlineStr">
        <is>
          <t>冻的不带骨鸡块（鸡胸肉）10*1</t>
        </is>
      </c>
      <c r="B961" t="inlineStr">
        <is>
          <t>06160210</t>
        </is>
      </c>
      <c r="C961" t="inlineStr">
        <is>
          <t>10*1</t>
        </is>
      </c>
      <c r="D961" t="n">
        <v>10</v>
      </c>
      <c r="E961" t="inlineStr">
        <is>
          <t>山东新和盛飨食集团有限公司2020</t>
        </is>
      </c>
      <c r="F961" t="inlineStr">
        <is>
          <t>山东新和盛飨食集团有限公司2020</t>
        </is>
      </c>
      <c r="G961" t="inlineStr">
        <is>
          <t>9</t>
        </is>
      </c>
    </row>
    <row r="962">
      <c r="A962" t="inlineStr">
        <is>
          <t>冻的不带骨鸡块（鸡胸肉）2*6</t>
        </is>
      </c>
      <c r="B962" t="inlineStr">
        <is>
          <t>06180171</t>
        </is>
      </c>
      <c r="C962" t="inlineStr">
        <is>
          <t>2*6</t>
        </is>
      </c>
      <c r="D962" t="n">
        <v>12</v>
      </c>
      <c r="E962" t="inlineStr">
        <is>
          <t>山东新和盛飨食集团有限公司2020</t>
        </is>
      </c>
      <c r="F962" t="inlineStr">
        <is>
          <t>山东新和盛飨食集团有限公司2020</t>
        </is>
      </c>
      <c r="G962" t="inlineStr">
        <is>
          <t>9</t>
        </is>
      </c>
    </row>
    <row r="963">
      <c r="A963" t="inlineStr">
        <is>
          <t>冻的整只鸡 9.8*1</t>
        </is>
      </c>
      <c r="B963" t="inlineStr">
        <is>
          <t>06180230</t>
        </is>
      </c>
      <c r="C963" t="inlineStr">
        <is>
          <t>9.8*1</t>
        </is>
      </c>
      <c r="D963" t="n">
        <v>9.800000000000001</v>
      </c>
      <c r="E963" t="inlineStr">
        <is>
          <t>山东新和盛飨食集团有限公司2020</t>
        </is>
      </c>
      <c r="F963" t="inlineStr">
        <is>
          <t>山东新和盛飨食集团有限公司2020</t>
        </is>
      </c>
      <c r="G963" t="inlineStr">
        <is>
          <t>9</t>
        </is>
      </c>
    </row>
    <row r="964">
      <c r="A964" t="inlineStr">
        <is>
          <t>冻的整只鸡 9kg（出口）</t>
        </is>
      </c>
      <c r="B964" t="inlineStr">
        <is>
          <t>07930001</t>
        </is>
      </c>
      <c r="C964" t="inlineStr"/>
      <c r="E964" t="inlineStr">
        <is>
          <t>山东新和盛飨食集团有限公司2020</t>
        </is>
      </c>
      <c r="F964" t="inlineStr">
        <is>
          <t>山东新和盛飨食集团有限公司2020</t>
        </is>
      </c>
      <c r="G964" t="inlineStr"/>
    </row>
    <row r="965">
      <c r="A965" t="inlineStr">
        <is>
          <t>冻的整只鸡（出口） 9*1</t>
        </is>
      </c>
      <c r="B965" t="inlineStr">
        <is>
          <t>07930019</t>
        </is>
      </c>
      <c r="C965" t="inlineStr">
        <is>
          <t>9*1</t>
        </is>
      </c>
      <c r="D965" t="n">
        <v>9</v>
      </c>
      <c r="E965" t="inlineStr">
        <is>
          <t>山东新和盛飨食集团有限公司2020</t>
        </is>
      </c>
      <c r="F965" t="inlineStr">
        <is>
          <t>山东新和盛飨食集团有限公司2020</t>
        </is>
      </c>
      <c r="G965" t="inlineStr"/>
    </row>
    <row r="966">
      <c r="A966" t="inlineStr">
        <is>
          <t>冻的鸡翅尖（出口） 1*10</t>
        </is>
      </c>
      <c r="B966" t="inlineStr">
        <is>
          <t>06210468</t>
        </is>
      </c>
      <c r="C966" t="inlineStr">
        <is>
          <t>1*10</t>
        </is>
      </c>
      <c r="D966" t="n">
        <v>10</v>
      </c>
      <c r="E966" t="inlineStr">
        <is>
          <t>山东新和盛飨食集团有限公司2020</t>
        </is>
      </c>
      <c r="F966" t="inlineStr">
        <is>
          <t>山东新和盛飨食集团有限公司2020</t>
        </is>
      </c>
      <c r="G966" t="inlineStr">
        <is>
          <t>9</t>
        </is>
      </c>
    </row>
    <row r="967">
      <c r="A967" t="inlineStr">
        <is>
          <t>冻的鸡翅根 1*10</t>
        </is>
      </c>
      <c r="B967" t="inlineStr">
        <is>
          <t>06130811</t>
        </is>
      </c>
      <c r="C967" t="inlineStr">
        <is>
          <t>1*10</t>
        </is>
      </c>
      <c r="D967" t="n">
        <v>10</v>
      </c>
      <c r="E967" t="inlineStr">
        <is>
          <t>山东新和盛飨食集团有限公司2020</t>
        </is>
      </c>
      <c r="F967" t="inlineStr">
        <is>
          <t>山东新和盛飨食集团有限公司2020</t>
        </is>
      </c>
      <c r="G967" t="inlineStr">
        <is>
          <t>9</t>
        </is>
      </c>
    </row>
    <row r="968">
      <c r="A968" t="inlineStr">
        <is>
          <t>冻肝（青岛新快）  1*10</t>
        </is>
      </c>
      <c r="B968" t="inlineStr">
        <is>
          <t>07190017</t>
        </is>
      </c>
      <c r="C968" t="inlineStr">
        <is>
          <t>1*10</t>
        </is>
      </c>
      <c r="D968" t="n">
        <v>10</v>
      </c>
      <c r="E968" t="inlineStr">
        <is>
          <t>山东新和盛飨食集团有限公司2020</t>
        </is>
      </c>
      <c r="F968" t="inlineStr">
        <is>
          <t>山东新和盛飨食集团有限公司2020</t>
        </is>
      </c>
      <c r="G968" t="inlineStr">
        <is>
          <t>9</t>
        </is>
      </c>
    </row>
    <row r="969">
      <c r="A969" t="inlineStr">
        <is>
          <t>冻腺胃      10*2</t>
        </is>
      </c>
      <c r="B969" t="inlineStr">
        <is>
          <t>06180186</t>
        </is>
      </c>
      <c r="C969" t="inlineStr">
        <is>
          <t>10*2</t>
        </is>
      </c>
      <c r="D969" t="n">
        <v>20</v>
      </c>
      <c r="E969" t="inlineStr">
        <is>
          <t>山东新和盛飨食集团有限公司2020</t>
        </is>
      </c>
      <c r="F969" t="inlineStr">
        <is>
          <t>山东新和盛飨食集团有限公司2020</t>
        </is>
      </c>
      <c r="G969" t="inlineStr">
        <is>
          <t>9</t>
        </is>
      </c>
    </row>
    <row r="970">
      <c r="A970" t="inlineStr">
        <is>
          <t>冻鸡背肉  10*2</t>
        </is>
      </c>
      <c r="B970" t="inlineStr">
        <is>
          <t>06110068</t>
        </is>
      </c>
      <c r="C970" t="inlineStr">
        <is>
          <t>10*2</t>
        </is>
      </c>
      <c r="D970" t="n">
        <v>20</v>
      </c>
      <c r="E970" t="inlineStr">
        <is>
          <t>山东新和盛飨食集团有限公司2020</t>
        </is>
      </c>
      <c r="F970" t="inlineStr">
        <is>
          <t>山东新和盛飨食集团有限公司2020</t>
        </is>
      </c>
      <c r="G970" t="inlineStr">
        <is>
          <t>9</t>
        </is>
      </c>
    </row>
    <row r="971">
      <c r="A971" t="inlineStr">
        <is>
          <t>凝香连心脆    5*2（外协）</t>
        </is>
      </c>
      <c r="B971" t="inlineStr">
        <is>
          <t>11050731</t>
        </is>
      </c>
      <c r="C971" t="inlineStr">
        <is>
          <t>5*2</t>
        </is>
      </c>
      <c r="D971" t="n">
        <v>10</v>
      </c>
      <c r="E971" t="inlineStr">
        <is>
          <t>山东新和盛飨食集团有限公司2020</t>
        </is>
      </c>
      <c r="F971" t="inlineStr">
        <is>
          <t>山东新和盛飨食集团有限公司2020</t>
        </is>
      </c>
      <c r="G971" t="inlineStr">
        <is>
          <t>9</t>
        </is>
      </c>
    </row>
    <row r="972">
      <c r="A972" t="inlineStr">
        <is>
          <t>凝香连心脆 2.45*4</t>
        </is>
      </c>
      <c r="B972" t="inlineStr">
        <is>
          <t>06210011</t>
        </is>
      </c>
      <c r="C972" t="inlineStr">
        <is>
          <t>2.45*4</t>
        </is>
      </c>
      <c r="D972" t="n">
        <v>9.800000000000001</v>
      </c>
      <c r="E972" t="inlineStr">
        <is>
          <t>山东新和盛飨食集团有限公司2020</t>
        </is>
      </c>
      <c r="F972" t="inlineStr">
        <is>
          <t>山东新和盛飨食集团有限公司2020</t>
        </is>
      </c>
      <c r="G972" t="inlineStr">
        <is>
          <t>9</t>
        </is>
      </c>
    </row>
    <row r="973">
      <c r="A973" t="inlineStr">
        <is>
          <t>凝香连心脆(WX)</t>
        </is>
      </c>
      <c r="B973" t="inlineStr">
        <is>
          <t>06210058</t>
        </is>
      </c>
      <c r="C973" t="inlineStr">
        <is>
          <t>2.45*4</t>
        </is>
      </c>
      <c r="D973" t="n">
        <v>9.800000000000001</v>
      </c>
      <c r="E973" t="inlineStr">
        <is>
          <t>山东新和盛飨食集团有限公司2020 / 山东新和盛食品有限公司2020</t>
        </is>
      </c>
      <c r="F973" t="inlineStr">
        <is>
          <t>多厂</t>
        </is>
      </c>
      <c r="G973" t="inlineStr">
        <is>
          <t>9</t>
        </is>
      </c>
    </row>
    <row r="974">
      <c r="A974" t="inlineStr">
        <is>
          <t>凝香连心脆2.25*4（外购农牧）</t>
        </is>
      </c>
      <c r="B974" t="inlineStr">
        <is>
          <t>1105119</t>
        </is>
      </c>
      <c r="C974" t="inlineStr">
        <is>
          <t>2.25*4</t>
        </is>
      </c>
      <c r="D974" t="n">
        <v>9</v>
      </c>
      <c r="E974" t="inlineStr">
        <is>
          <t>辽宁圣源食品有限公司2020</t>
        </is>
      </c>
      <c r="F974" t="inlineStr">
        <is>
          <t>辽宁圣源食品有限公司2020</t>
        </is>
      </c>
      <c r="G974" t="inlineStr">
        <is>
          <t>9</t>
        </is>
      </c>
    </row>
    <row r="975">
      <c r="A975" t="inlineStr">
        <is>
          <t>凝香连心脆2.45*4（外购一冷）</t>
        </is>
      </c>
      <c r="B975" t="inlineStr">
        <is>
          <t>1105042</t>
        </is>
      </c>
      <c r="C975" t="inlineStr">
        <is>
          <t>2.45*4</t>
        </is>
      </c>
      <c r="D975" t="n">
        <v>9.800000000000001</v>
      </c>
      <c r="E975" t="inlineStr">
        <is>
          <t>辽宁圣源食品有限公司2020</t>
        </is>
      </c>
      <c r="F975" t="inlineStr">
        <is>
          <t>辽宁圣源食品有限公司2020</t>
        </is>
      </c>
      <c r="G975" t="inlineStr">
        <is>
          <t>9</t>
        </is>
      </c>
    </row>
    <row r="976">
      <c r="A976" t="inlineStr">
        <is>
          <t>凝香连心脆（新配方） 2.45*4</t>
        </is>
      </c>
      <c r="B976" t="inlineStr">
        <is>
          <t>08020328</t>
        </is>
      </c>
      <c r="C976" t="inlineStr">
        <is>
          <t>2.45*4</t>
        </is>
      </c>
      <c r="D976" t="n">
        <v>9.800000000000001</v>
      </c>
      <c r="E976" t="inlineStr">
        <is>
          <t>山东新和盛食品有限公司2020</t>
        </is>
      </c>
      <c r="F976" t="inlineStr">
        <is>
          <t>山东新和盛食品有限公司2020</t>
        </is>
      </c>
      <c r="G976" t="inlineStr">
        <is>
          <t>9</t>
        </is>
      </c>
    </row>
    <row r="977">
      <c r="A977" t="inlineStr">
        <is>
          <t>凝香连心脆（黄胶带）（WX）</t>
        </is>
      </c>
      <c r="B977" t="inlineStr">
        <is>
          <t>06210218</t>
        </is>
      </c>
      <c r="C977" t="inlineStr">
        <is>
          <t>2.25*4</t>
        </is>
      </c>
      <c r="D977" t="n">
        <v>9</v>
      </c>
      <c r="E977" t="inlineStr">
        <is>
          <t>山东新和盛食品有限公司2020</t>
        </is>
      </c>
      <c r="F977" t="inlineStr">
        <is>
          <t>山东新和盛食品有限公司2020</t>
        </is>
      </c>
      <c r="G977" t="inlineStr">
        <is>
          <t>9</t>
        </is>
      </c>
    </row>
    <row r="978">
      <c r="A978" t="inlineStr">
        <is>
          <t>凝香里脊(WX) 0.9*10</t>
        </is>
      </c>
      <c r="B978" t="inlineStr">
        <is>
          <t>06210032</t>
        </is>
      </c>
      <c r="C978" t="inlineStr">
        <is>
          <t>0.9*10</t>
        </is>
      </c>
      <c r="D978" t="n">
        <v>9</v>
      </c>
      <c r="E978" t="inlineStr">
        <is>
          <t>山东新和盛食品有限公司2020</t>
        </is>
      </c>
      <c r="F978" t="inlineStr">
        <is>
          <t>山东新和盛食品有限公司2020</t>
        </is>
      </c>
      <c r="G978" t="inlineStr">
        <is>
          <t>9</t>
        </is>
      </c>
    </row>
    <row r="979">
      <c r="A979" t="inlineStr">
        <is>
          <t>凤奢奥尔良调理翅中 0.9*10</t>
        </is>
      </c>
      <c r="B979" t="inlineStr">
        <is>
          <t>08028420</t>
        </is>
      </c>
      <c r="C979" t="inlineStr">
        <is>
          <t>0.9*10</t>
        </is>
      </c>
      <c r="D979" t="n">
        <v>9</v>
      </c>
      <c r="E979" t="inlineStr">
        <is>
          <t>山东新和盛食品有限公司2020</t>
        </is>
      </c>
      <c r="F979" t="inlineStr">
        <is>
          <t>山东新和盛食品有限公司2020</t>
        </is>
      </c>
      <c r="G979" t="inlineStr">
        <is>
          <t>9</t>
        </is>
      </c>
    </row>
    <row r="980">
      <c r="A980" t="inlineStr">
        <is>
          <t>凤奢奥尔良调理翅根 1*10</t>
        </is>
      </c>
      <c r="B980" t="inlineStr">
        <is>
          <t>08028421</t>
        </is>
      </c>
      <c r="C980" t="inlineStr">
        <is>
          <t>1*10</t>
        </is>
      </c>
      <c r="D980" t="n">
        <v>10</v>
      </c>
      <c r="E980" t="inlineStr">
        <is>
          <t>山东新和盛食品有限公司2020</t>
        </is>
      </c>
      <c r="F980" t="inlineStr">
        <is>
          <t>山东新和盛食品有限公司2020</t>
        </is>
      </c>
      <c r="G980" t="inlineStr">
        <is>
          <t>9</t>
        </is>
      </c>
    </row>
    <row r="981">
      <c r="A981" t="inlineStr">
        <is>
          <t>凤奢藤椒风味鸡琵琶腿 1*10</t>
        </is>
      </c>
      <c r="B981" t="inlineStr">
        <is>
          <t>09150119</t>
        </is>
      </c>
      <c r="C981" t="inlineStr">
        <is>
          <t>1*10</t>
        </is>
      </c>
      <c r="D981" t="n">
        <v>10</v>
      </c>
      <c r="E981" t="inlineStr">
        <is>
          <t>山东新和盛食品有限公司2020</t>
        </is>
      </c>
      <c r="F981" t="inlineStr">
        <is>
          <t>山东新和盛食品有限公司2020</t>
        </is>
      </c>
      <c r="G981" t="inlineStr">
        <is>
          <t>13</t>
        </is>
      </c>
    </row>
    <row r="982">
      <c r="A982" t="inlineStr">
        <is>
          <t>凤尾10*2</t>
        </is>
      </c>
      <c r="B982" t="inlineStr">
        <is>
          <t>07020064</t>
        </is>
      </c>
      <c r="C982" t="inlineStr">
        <is>
          <t>10*2</t>
        </is>
      </c>
      <c r="D982" t="n">
        <v>20</v>
      </c>
      <c r="E982" t="inlineStr">
        <is>
          <t>山东新和盛飨食集团有限公司2020 / 山东新和盛食品有限公司2020</t>
        </is>
      </c>
      <c r="F982" t="inlineStr">
        <is>
          <t>多厂</t>
        </is>
      </c>
      <c r="G982" t="inlineStr">
        <is>
          <t>9</t>
        </is>
      </c>
    </row>
    <row r="983">
      <c r="A983" t="inlineStr">
        <is>
          <t>凤爪35以上 10*1</t>
        </is>
      </c>
      <c r="B983" t="inlineStr">
        <is>
          <t>07010269</t>
        </is>
      </c>
      <c r="C983" t="inlineStr">
        <is>
          <t>10*1</t>
        </is>
      </c>
      <c r="D983" t="n">
        <v>10</v>
      </c>
      <c r="E983" t="inlineStr">
        <is>
          <t>山东新和盛飨食集团有限公司2020</t>
        </is>
      </c>
      <c r="F983" t="inlineStr">
        <is>
          <t>山东新和盛飨食集团有限公司2020</t>
        </is>
      </c>
      <c r="G983" t="inlineStr">
        <is>
          <t>9</t>
        </is>
      </c>
    </row>
    <row r="984">
      <c r="A984" t="inlineStr">
        <is>
          <t>出口全腿无标签（HF）  15*1</t>
        </is>
      </c>
      <c r="B984" t="inlineStr">
        <is>
          <t>07042332</t>
        </is>
      </c>
      <c r="C984" t="inlineStr">
        <is>
          <t>15*1</t>
        </is>
      </c>
      <c r="D984" t="n">
        <v>15</v>
      </c>
      <c r="E984" t="inlineStr">
        <is>
          <t>山东新和盛飨食集团有限公司2020</t>
        </is>
      </c>
      <c r="F984" t="inlineStr">
        <is>
          <t>山东新和盛飨食集团有限公司2020</t>
        </is>
      </c>
      <c r="G984" t="inlineStr">
        <is>
          <t>9</t>
        </is>
      </c>
    </row>
    <row r="985">
      <c r="A985" t="inlineStr">
        <is>
          <t>出口整鸡无标签（HF）  12*1</t>
        </is>
      </c>
      <c r="B985" t="inlineStr">
        <is>
          <t>07230083</t>
        </is>
      </c>
      <c r="C985" t="inlineStr">
        <is>
          <t>12*1</t>
        </is>
      </c>
      <c r="D985" t="n">
        <v>12</v>
      </c>
      <c r="E985" t="inlineStr">
        <is>
          <t>山东新和盛飨食集团有限公司2020</t>
        </is>
      </c>
      <c r="F985" t="inlineStr">
        <is>
          <t>山东新和盛飨食集团有限公司2020</t>
        </is>
      </c>
      <c r="G985" t="inlineStr">
        <is>
          <t>9</t>
        </is>
      </c>
    </row>
    <row r="986">
      <c r="A986" t="inlineStr">
        <is>
          <t>出口整鸡无标签（箱）  12*1</t>
        </is>
      </c>
      <c r="B986" t="inlineStr">
        <is>
          <t>07230067</t>
        </is>
      </c>
      <c r="C986" t="inlineStr">
        <is>
          <t>12*1</t>
        </is>
      </c>
      <c r="D986" t="n">
        <v>12</v>
      </c>
      <c r="E986" t="inlineStr">
        <is>
          <t>山东新和盛飨食集团有限公司2020</t>
        </is>
      </c>
      <c r="F986" t="inlineStr">
        <is>
          <t>山东新和盛飨食集团有限公司2020</t>
        </is>
      </c>
      <c r="G986" t="inlineStr">
        <is>
          <t>9</t>
        </is>
      </c>
    </row>
    <row r="987">
      <c r="A987" t="inlineStr">
        <is>
          <t>划刀鸭腿(断骨)</t>
        </is>
      </c>
      <c r="B987" t="inlineStr">
        <is>
          <t>16070016</t>
        </is>
      </c>
      <c r="C987" t="inlineStr"/>
      <c r="E987" t="inlineStr">
        <is>
          <t>山东新和盛飨食集团有限公司2020</t>
        </is>
      </c>
      <c r="F987" t="inlineStr">
        <is>
          <t>山东新和盛飨食集团有限公司2020</t>
        </is>
      </c>
      <c r="G987" t="inlineStr">
        <is>
          <t>9</t>
        </is>
      </c>
    </row>
    <row r="988">
      <c r="A988" t="inlineStr">
        <is>
          <t>利比亚出口去皮大胸（1204）  2*6</t>
        </is>
      </c>
      <c r="B988" t="inlineStr">
        <is>
          <t>07036068</t>
        </is>
      </c>
      <c r="C988" t="inlineStr">
        <is>
          <t>2*6</t>
        </is>
      </c>
      <c r="D988" t="n">
        <v>12</v>
      </c>
      <c r="E988" t="inlineStr">
        <is>
          <t>山东新和盛飨食集团有限公司2020</t>
        </is>
      </c>
      <c r="F988" t="inlineStr">
        <is>
          <t>山东新和盛飨食集团有限公司2020</t>
        </is>
      </c>
      <c r="G988" t="inlineStr">
        <is>
          <t>9</t>
        </is>
      </c>
    </row>
    <row r="989">
      <c r="A989" t="inlineStr">
        <is>
          <t>利比亚出口大胸0706  2*6</t>
        </is>
      </c>
      <c r="B989" t="inlineStr">
        <is>
          <t>07920013</t>
        </is>
      </c>
      <c r="C989" t="inlineStr">
        <is>
          <t>2*6</t>
        </is>
      </c>
      <c r="D989" t="n">
        <v>12</v>
      </c>
      <c r="E989" t="inlineStr">
        <is>
          <t>山东新和盛飨食集团有限公司2020</t>
        </is>
      </c>
      <c r="F989" t="inlineStr">
        <is>
          <t>山东新和盛飨食集团有限公司2020</t>
        </is>
      </c>
      <c r="G989" t="inlineStr">
        <is>
          <t>9</t>
        </is>
      </c>
    </row>
    <row r="990">
      <c r="A990" t="inlineStr">
        <is>
          <t>利比亚出口大胸1203    2*6</t>
        </is>
      </c>
      <c r="B990" t="inlineStr">
        <is>
          <t>07036066</t>
        </is>
      </c>
      <c r="C990" t="inlineStr">
        <is>
          <t>2*6</t>
        </is>
      </c>
      <c r="D990" t="n">
        <v>12</v>
      </c>
      <c r="E990" t="inlineStr">
        <is>
          <t>山东新和盛飨食集团有限公司2020</t>
        </is>
      </c>
      <c r="F990" t="inlineStr">
        <is>
          <t>山东新和盛飨食集团有限公司2020</t>
        </is>
      </c>
      <c r="G990" t="inlineStr">
        <is>
          <t>9</t>
        </is>
      </c>
    </row>
    <row r="991">
      <c r="A991" t="inlineStr">
        <is>
          <t>利比亚出口大胸1218   2*6</t>
        </is>
      </c>
      <c r="B991" t="inlineStr">
        <is>
          <t>07036081</t>
        </is>
      </c>
      <c r="C991" t="inlineStr">
        <is>
          <t>2*6</t>
        </is>
      </c>
      <c r="D991" t="n">
        <v>12</v>
      </c>
      <c r="E991" t="inlineStr">
        <is>
          <t>山东新和盛飨食集团有限公司2020</t>
        </is>
      </c>
      <c r="F991" t="inlineStr">
        <is>
          <t>山东新和盛飨食集团有限公司2020</t>
        </is>
      </c>
      <c r="G991" t="inlineStr">
        <is>
          <t>9</t>
        </is>
      </c>
    </row>
    <row r="992">
      <c r="A992" t="inlineStr">
        <is>
          <t>利比亚出口大胸1222    2*6</t>
        </is>
      </c>
      <c r="B992" t="inlineStr">
        <is>
          <t>07036083</t>
        </is>
      </c>
      <c r="C992" t="inlineStr">
        <is>
          <t>2*6</t>
        </is>
      </c>
      <c r="D992" t="n">
        <v>12</v>
      </c>
      <c r="E992" t="inlineStr">
        <is>
          <t>山东新和盛飨食集团有限公司2020</t>
        </is>
      </c>
      <c r="F992" t="inlineStr">
        <is>
          <t>山东新和盛飨食集团有限公司2020</t>
        </is>
      </c>
      <c r="G992" t="inlineStr">
        <is>
          <t>9</t>
        </is>
      </c>
    </row>
    <row r="993">
      <c r="A993" t="inlineStr">
        <is>
          <t>利比亚出口大胸（1205）  2*6</t>
        </is>
      </c>
      <c r="B993" t="inlineStr">
        <is>
          <t>07036070</t>
        </is>
      </c>
      <c r="C993" t="inlineStr">
        <is>
          <t>2*6</t>
        </is>
      </c>
      <c r="D993" t="n">
        <v>12</v>
      </c>
      <c r="E993" t="inlineStr">
        <is>
          <t>山东新和盛飨食集团有限公司2020</t>
        </is>
      </c>
      <c r="F993" t="inlineStr">
        <is>
          <t>山东新和盛飨食集团有限公司2020</t>
        </is>
      </c>
      <c r="G993" t="inlineStr">
        <is>
          <t>9</t>
        </is>
      </c>
    </row>
    <row r="994">
      <c r="A994" t="inlineStr">
        <is>
          <t>利比亚出口大胸（1217）2*6</t>
        </is>
      </c>
      <c r="B994" t="inlineStr">
        <is>
          <t>07036079</t>
        </is>
      </c>
      <c r="C994" t="inlineStr">
        <is>
          <t>2*6</t>
        </is>
      </c>
      <c r="D994" t="n">
        <v>12</v>
      </c>
      <c r="E994" t="inlineStr">
        <is>
          <t>山东新和盛飨食集团有限公司2020</t>
        </is>
      </c>
      <c r="F994" t="inlineStr">
        <is>
          <t>山东新和盛飨食集团有限公司2020</t>
        </is>
      </c>
      <c r="G994" t="inlineStr">
        <is>
          <t>9</t>
        </is>
      </c>
    </row>
    <row r="995">
      <c r="A995" t="inlineStr">
        <is>
          <t>力庆卤香全翅（14个）双蓝  1*10</t>
        </is>
      </c>
      <c r="B995" t="inlineStr">
        <is>
          <t>09150107</t>
        </is>
      </c>
      <c r="C995" t="inlineStr">
        <is>
          <t>1*10</t>
        </is>
      </c>
      <c r="D995" t="n">
        <v>10</v>
      </c>
      <c r="E995" t="inlineStr">
        <is>
          <t>山东新和盛食品有限公司2020</t>
        </is>
      </c>
      <c r="F995" t="inlineStr">
        <is>
          <t>山东新和盛食品有限公司2020</t>
        </is>
      </c>
      <c r="G995" t="inlineStr">
        <is>
          <t>13</t>
        </is>
      </c>
    </row>
    <row r="996">
      <c r="A996" t="inlineStr">
        <is>
          <t>加碘海花精制盐</t>
        </is>
      </c>
      <c r="B996" t="inlineStr">
        <is>
          <t>021860610</t>
        </is>
      </c>
      <c r="C996" t="inlineStr">
        <is>
          <t>20kg/件</t>
        </is>
      </c>
      <c r="D996" t="n">
        <v>20</v>
      </c>
      <c r="E996" t="inlineStr">
        <is>
          <t>辽宁圣源食品有限公司2020</t>
        </is>
      </c>
      <c r="F996" t="inlineStr">
        <is>
          <t>辽宁圣源食品有限公司2020</t>
        </is>
      </c>
      <c r="G996" t="inlineStr">
        <is>
          <t>9</t>
        </is>
      </c>
    </row>
    <row r="997">
      <c r="A997" t="inlineStr">
        <is>
          <t>劲爆鸡米花（客多多调理裹粉鸡胸肉块）2.5*4</t>
        </is>
      </c>
      <c r="B997" t="inlineStr">
        <is>
          <t>09010757</t>
        </is>
      </c>
      <c r="C997" t="inlineStr">
        <is>
          <t>2.5*4</t>
        </is>
      </c>
      <c r="D997" t="n">
        <v>10</v>
      </c>
      <c r="E997" t="inlineStr">
        <is>
          <t>辽宁圣源食品有限公司2020</t>
        </is>
      </c>
      <c r="F997" t="inlineStr">
        <is>
          <t>辽宁圣源食品有限公司2020</t>
        </is>
      </c>
      <c r="G997" t="inlineStr">
        <is>
          <t>13</t>
        </is>
      </c>
    </row>
    <row r="998">
      <c r="A998" t="inlineStr">
        <is>
          <t>十三香风味小龙虾鸡肉串 0.9*12 （W）</t>
        </is>
      </c>
      <c r="B998" t="inlineStr">
        <is>
          <t>06340121</t>
        </is>
      </c>
      <c r="C998" t="inlineStr">
        <is>
          <t>0.9*12</t>
        </is>
      </c>
      <c r="D998" t="n">
        <v>10.8</v>
      </c>
      <c r="E998" t="inlineStr">
        <is>
          <t>山东新和盛飨食集团有限公司2020</t>
        </is>
      </c>
      <c r="F998" t="inlineStr">
        <is>
          <t>山东新和盛飨食集团有限公司2020</t>
        </is>
      </c>
      <c r="G998" t="inlineStr">
        <is>
          <t>13</t>
        </is>
      </c>
    </row>
    <row r="999">
      <c r="A999" t="inlineStr">
        <is>
          <t>千城万店经典黑椒鸡块</t>
        </is>
      </c>
      <c r="B999" t="inlineStr">
        <is>
          <t>09015632</t>
        </is>
      </c>
      <c r="C999" t="inlineStr">
        <is>
          <t>1*10</t>
        </is>
      </c>
      <c r="D999" t="n">
        <v>10</v>
      </c>
      <c r="E999" t="inlineStr">
        <is>
          <t>山东新和盛飨食集团有限公司2020</t>
        </is>
      </c>
      <c r="F999" t="inlineStr">
        <is>
          <t>山东新和盛飨食集团有限公司2020</t>
        </is>
      </c>
      <c r="G999" t="inlineStr">
        <is>
          <t>13</t>
        </is>
      </c>
    </row>
    <row r="1000">
      <c r="A1000" t="inlineStr">
        <is>
          <t>华莱士黑椒鸡块2.5*6-1</t>
        </is>
      </c>
      <c r="B1000" t="inlineStr">
        <is>
          <t>09015222</t>
        </is>
      </c>
      <c r="C1000" t="inlineStr">
        <is>
          <t>2.5*6</t>
        </is>
      </c>
      <c r="D1000" t="n">
        <v>15</v>
      </c>
      <c r="E1000" t="inlineStr">
        <is>
          <t>辽宁圣源食品有限公司2020</t>
        </is>
      </c>
      <c r="F1000" t="inlineStr">
        <is>
          <t>辽宁圣源食品有限公司2020</t>
        </is>
      </c>
      <c r="G1000" t="inlineStr">
        <is>
          <t>13</t>
        </is>
      </c>
    </row>
    <row r="1001">
      <c r="A1001" t="inlineStr">
        <is>
          <t>华顺辣味小串（黄板）  0.3*30</t>
        </is>
      </c>
      <c r="B1001" t="inlineStr">
        <is>
          <t>08010249</t>
        </is>
      </c>
      <c r="C1001" t="inlineStr">
        <is>
          <t>0.3*30</t>
        </is>
      </c>
      <c r="D1001" t="n">
        <v>9</v>
      </c>
      <c r="E1001" t="inlineStr">
        <is>
          <t>山东新和盛食品有限公司2020</t>
        </is>
      </c>
      <c r="F1001" t="inlineStr">
        <is>
          <t>山东新和盛食品有限公司2020</t>
        </is>
      </c>
      <c r="G1001" t="inlineStr">
        <is>
          <t>9</t>
        </is>
      </c>
    </row>
    <row r="1002">
      <c r="A1002" t="inlineStr">
        <is>
          <t>单冻B翅中</t>
        </is>
      </c>
      <c r="B1002" t="inlineStr">
        <is>
          <t>14024057</t>
        </is>
      </c>
      <c r="C1002" t="inlineStr">
        <is>
          <t>1*10</t>
        </is>
      </c>
      <c r="D1002" t="n">
        <v>10</v>
      </c>
      <c r="E1002" t="inlineStr">
        <is>
          <t>山东新和盛食品有限公司2020</t>
        </is>
      </c>
      <c r="F1002" t="inlineStr">
        <is>
          <t>山东新和盛食品有限公司2020</t>
        </is>
      </c>
      <c r="G1002" t="inlineStr">
        <is>
          <t>9</t>
        </is>
      </c>
    </row>
    <row r="1003">
      <c r="A1003" t="inlineStr">
        <is>
          <t>单冻三叉骨10*1</t>
        </is>
      </c>
      <c r="B1003" t="inlineStr">
        <is>
          <t>07020012</t>
        </is>
      </c>
      <c r="C1003" t="inlineStr">
        <is>
          <t>10*1</t>
        </is>
      </c>
      <c r="D1003" t="n">
        <v>10</v>
      </c>
      <c r="E1003" t="inlineStr">
        <is>
          <t>山东新和盛飨食集团有限公司2020</t>
        </is>
      </c>
      <c r="F1003" t="inlineStr">
        <is>
          <t>山东新和盛飨食集团有限公司2020</t>
        </is>
      </c>
      <c r="G1003" t="inlineStr">
        <is>
          <t>9</t>
        </is>
      </c>
    </row>
    <row r="1004">
      <c r="A1004" t="inlineStr">
        <is>
          <t>单冻不修边大胸（信誉楼）  10*1</t>
        </is>
      </c>
      <c r="B1004" t="inlineStr">
        <is>
          <t>07036003</t>
        </is>
      </c>
      <c r="C1004" t="inlineStr">
        <is>
          <t>10*1</t>
        </is>
      </c>
      <c r="D1004" t="n">
        <v>10</v>
      </c>
      <c r="E1004" t="inlineStr">
        <is>
          <t>山东新和盛飨食集团有限公司2020</t>
        </is>
      </c>
      <c r="F1004" t="inlineStr">
        <is>
          <t>山东新和盛飨食集团有限公司2020</t>
        </is>
      </c>
      <c r="G1004" t="inlineStr">
        <is>
          <t>9</t>
        </is>
      </c>
    </row>
    <row r="1005">
      <c r="A1005" t="inlineStr">
        <is>
          <t>单冻中翅中   1*8</t>
        </is>
      </c>
      <c r="B1005" t="inlineStr">
        <is>
          <t>070600640</t>
        </is>
      </c>
      <c r="C1005" t="inlineStr">
        <is>
          <t>1*8</t>
        </is>
      </c>
      <c r="D1005" t="n">
        <v>8</v>
      </c>
      <c r="E1005" t="inlineStr">
        <is>
          <t>山东新和盛飨食集团有限公司2020</t>
        </is>
      </c>
      <c r="F1005" t="inlineStr">
        <is>
          <t>山东新和盛飨食集团有限公司2020</t>
        </is>
      </c>
      <c r="G1005" t="inlineStr">
        <is>
          <t>9</t>
        </is>
      </c>
    </row>
    <row r="1006">
      <c r="A1006" t="inlineStr">
        <is>
          <t>单冻中翅中  10*1</t>
        </is>
      </c>
      <c r="B1006" t="inlineStr">
        <is>
          <t>07060409</t>
        </is>
      </c>
      <c r="C1006" t="inlineStr">
        <is>
          <t>10*1</t>
        </is>
      </c>
      <c r="D1006" t="n">
        <v>10</v>
      </c>
      <c r="E1006" t="inlineStr">
        <is>
          <t>山东新和盛飨食集团有限公司2020</t>
        </is>
      </c>
      <c r="F1006" t="inlineStr">
        <is>
          <t>山东新和盛飨食集团有限公司2020</t>
        </is>
      </c>
      <c r="G1006" t="inlineStr">
        <is>
          <t>9</t>
        </is>
      </c>
    </row>
    <row r="1007">
      <c r="A1007" t="inlineStr">
        <is>
          <t>单冻中翅中1*10</t>
        </is>
      </c>
      <c r="B1007" t="inlineStr">
        <is>
          <t>07060053</t>
        </is>
      </c>
      <c r="C1007" t="inlineStr">
        <is>
          <t>1*10</t>
        </is>
      </c>
      <c r="D1007" t="n">
        <v>10</v>
      </c>
      <c r="E1007" t="inlineStr">
        <is>
          <t>山东新和盛飨食集团有限公司2020</t>
        </is>
      </c>
      <c r="F1007" t="inlineStr">
        <is>
          <t>山东新和盛飨食集团有限公司2020</t>
        </is>
      </c>
      <c r="G1007" t="inlineStr">
        <is>
          <t>9</t>
        </is>
      </c>
    </row>
    <row r="1008">
      <c r="A1008" t="inlineStr">
        <is>
          <t>单冻中翅中（无抗）  0.4*25</t>
        </is>
      </c>
      <c r="B1008" t="inlineStr">
        <is>
          <t>07061240</t>
        </is>
      </c>
      <c r="C1008" t="inlineStr">
        <is>
          <t>0.4*25</t>
        </is>
      </c>
      <c r="D1008" t="n">
        <v>10</v>
      </c>
      <c r="E1008" t="inlineStr">
        <is>
          <t>山东新和盛飨食集团有限公司2020</t>
        </is>
      </c>
      <c r="F1008" t="inlineStr">
        <is>
          <t>山东新和盛飨食集团有限公司2020</t>
        </is>
      </c>
      <c r="G1008" t="inlineStr">
        <is>
          <t>9</t>
        </is>
      </c>
    </row>
    <row r="1009">
      <c r="A1009" t="inlineStr">
        <is>
          <t>单冻中翅中（美心）  1*10</t>
        </is>
      </c>
      <c r="B1009" t="inlineStr">
        <is>
          <t>07061412</t>
        </is>
      </c>
      <c r="C1009" t="inlineStr">
        <is>
          <t>1*10</t>
        </is>
      </c>
      <c r="D1009" t="n">
        <v>10</v>
      </c>
      <c r="E1009" t="inlineStr">
        <is>
          <t>山东新和盛飨食集团有限公司2020</t>
        </is>
      </c>
      <c r="F1009" t="inlineStr">
        <is>
          <t>山东新和盛飨食集团有限公司2020</t>
        </is>
      </c>
      <c r="G1009" t="inlineStr">
        <is>
          <t>9</t>
        </is>
      </c>
    </row>
    <row r="1010">
      <c r="A1010" t="inlineStr">
        <is>
          <t>单冻中翅中（药膳）  10*1</t>
        </is>
      </c>
      <c r="B1010" t="inlineStr">
        <is>
          <t>07061343</t>
        </is>
      </c>
      <c r="C1010" t="inlineStr">
        <is>
          <t>10*1</t>
        </is>
      </c>
      <c r="D1010" t="n">
        <v>10</v>
      </c>
      <c r="E1010" t="inlineStr">
        <is>
          <t>山东新和盛飨食集团有限公司2020</t>
        </is>
      </c>
      <c r="F1010" t="inlineStr">
        <is>
          <t>山东新和盛飨食集团有限公司2020</t>
        </is>
      </c>
      <c r="G1010" t="inlineStr">
        <is>
          <t>9</t>
        </is>
      </c>
    </row>
    <row r="1011">
      <c r="A1011" t="inlineStr">
        <is>
          <t>单冻中翅根</t>
        </is>
      </c>
      <c r="B1011" t="inlineStr">
        <is>
          <t>07060051</t>
        </is>
      </c>
      <c r="C1011" t="inlineStr">
        <is>
          <t>10*1</t>
        </is>
      </c>
      <c r="D1011" t="n">
        <v>10</v>
      </c>
      <c r="E1011" t="inlineStr">
        <is>
          <t>山东新和盛飨食集团有限公司2020</t>
        </is>
      </c>
      <c r="F1011" t="inlineStr">
        <is>
          <t>山东新和盛飨食集团有限公司2020</t>
        </is>
      </c>
      <c r="G1011" t="inlineStr">
        <is>
          <t>9</t>
        </is>
      </c>
    </row>
    <row r="1012">
      <c r="A1012" t="inlineStr">
        <is>
          <t>单冻中翅根1*10</t>
        </is>
      </c>
      <c r="B1012" t="inlineStr">
        <is>
          <t>07060308</t>
        </is>
      </c>
      <c r="C1012" t="inlineStr">
        <is>
          <t>1*10</t>
        </is>
      </c>
      <c r="D1012" t="n">
        <v>10</v>
      </c>
      <c r="E1012" t="inlineStr">
        <is>
          <t>山东新和盛飨食集团有限公司2020</t>
        </is>
      </c>
      <c r="F1012" t="inlineStr">
        <is>
          <t>山东新和盛飨食集团有限公司2020</t>
        </is>
      </c>
      <c r="G1012" t="inlineStr">
        <is>
          <t>9</t>
        </is>
      </c>
    </row>
    <row r="1013">
      <c r="A1013" t="inlineStr">
        <is>
          <t>单冻中翅根（A）   10*1</t>
        </is>
      </c>
      <c r="B1013" t="inlineStr">
        <is>
          <t>07061390</t>
        </is>
      </c>
      <c r="C1013" t="inlineStr">
        <is>
          <t>10*1</t>
        </is>
      </c>
      <c r="D1013" t="n">
        <v>10</v>
      </c>
      <c r="E1013" t="inlineStr">
        <is>
          <t>山东新和盛飨食集团有限公司2020</t>
        </is>
      </c>
      <c r="F1013" t="inlineStr">
        <is>
          <t>山东新和盛飨食集团有限公司2020</t>
        </is>
      </c>
      <c r="G1013" t="inlineStr">
        <is>
          <t>9</t>
        </is>
      </c>
    </row>
    <row r="1014">
      <c r="A1014" t="inlineStr">
        <is>
          <t>单冻中翅根（信誉楼）10*1</t>
        </is>
      </c>
      <c r="B1014" t="inlineStr">
        <is>
          <t>07061442</t>
        </is>
      </c>
      <c r="C1014" t="inlineStr">
        <is>
          <t>10*1</t>
        </is>
      </c>
      <c r="D1014" t="n">
        <v>10</v>
      </c>
      <c r="E1014" t="inlineStr">
        <is>
          <t>山东新和盛飨食集团有限公司2020</t>
        </is>
      </c>
      <c r="F1014" t="inlineStr">
        <is>
          <t>山东新和盛飨食集团有限公司2020</t>
        </is>
      </c>
      <c r="G1014" t="inlineStr">
        <is>
          <t>9</t>
        </is>
      </c>
    </row>
    <row r="1015">
      <c r="A1015" t="inlineStr">
        <is>
          <t>单冻全腿150/170  10*1</t>
        </is>
      </c>
      <c r="B1015" t="inlineStr">
        <is>
          <t>07042021</t>
        </is>
      </c>
      <c r="C1015" t="inlineStr">
        <is>
          <t>10*1</t>
        </is>
      </c>
      <c r="D1015" t="n">
        <v>10</v>
      </c>
      <c r="E1015" t="inlineStr">
        <is>
          <t>山东新和盛飨食集团有限公司2020</t>
        </is>
      </c>
      <c r="F1015" t="inlineStr">
        <is>
          <t>山东新和盛飨食集团有限公司2020</t>
        </is>
      </c>
      <c r="G1015" t="inlineStr">
        <is>
          <t>9</t>
        </is>
      </c>
    </row>
    <row r="1016">
      <c r="A1016" t="inlineStr">
        <is>
          <t>单冻全腿210/250（箱）   10*1</t>
        </is>
      </c>
      <c r="B1016" t="inlineStr">
        <is>
          <t>07042232</t>
        </is>
      </c>
      <c r="C1016" t="inlineStr">
        <is>
          <t>10*1</t>
        </is>
      </c>
      <c r="D1016" t="n">
        <v>10</v>
      </c>
      <c r="E1016" t="inlineStr">
        <is>
          <t>山东新和盛飨食集团有限公司2020</t>
        </is>
      </c>
      <c r="F1016" t="inlineStr">
        <is>
          <t>山东新和盛飨食集团有限公司2020</t>
        </is>
      </c>
      <c r="G1016" t="inlineStr">
        <is>
          <t>9</t>
        </is>
      </c>
    </row>
    <row r="1017">
      <c r="A1017" t="inlineStr">
        <is>
          <t>单冻全腿220/240  10*1</t>
        </is>
      </c>
      <c r="B1017" t="inlineStr">
        <is>
          <t>07041855</t>
        </is>
      </c>
      <c r="C1017" t="inlineStr">
        <is>
          <t>10*1</t>
        </is>
      </c>
      <c r="D1017" t="n">
        <v>10</v>
      </c>
      <c r="E1017" t="inlineStr">
        <is>
          <t>山东新和盛飨食集团有限公司2020</t>
        </is>
      </c>
      <c r="F1017" t="inlineStr">
        <is>
          <t>山东新和盛飨食集团有限公司2020</t>
        </is>
      </c>
      <c r="G1017" t="inlineStr">
        <is>
          <t>9</t>
        </is>
      </c>
    </row>
    <row r="1018">
      <c r="A1018" t="inlineStr">
        <is>
          <t>单冻全腿250/300  10*1</t>
        </is>
      </c>
      <c r="B1018" t="inlineStr">
        <is>
          <t>07041888</t>
        </is>
      </c>
      <c r="C1018" t="inlineStr">
        <is>
          <t>10*1</t>
        </is>
      </c>
      <c r="D1018" t="n">
        <v>10</v>
      </c>
      <c r="E1018" t="inlineStr">
        <is>
          <t>山东新和盛飨食集团有限公司2020</t>
        </is>
      </c>
      <c r="F1018" t="inlineStr">
        <is>
          <t>山东新和盛飨食集团有限公司2020</t>
        </is>
      </c>
      <c r="G1018" t="inlineStr">
        <is>
          <t>9</t>
        </is>
      </c>
    </row>
    <row r="1019">
      <c r="A1019" t="inlineStr">
        <is>
          <t>单冻全腿250/300（信誉楼）10*1</t>
        </is>
      </c>
      <c r="B1019" t="inlineStr">
        <is>
          <t>07042424</t>
        </is>
      </c>
      <c r="C1019" t="inlineStr">
        <is>
          <t>10*1</t>
        </is>
      </c>
      <c r="D1019" t="n">
        <v>10</v>
      </c>
      <c r="E1019" t="inlineStr">
        <is>
          <t>山东新和盛飨食集团有限公司2020</t>
        </is>
      </c>
      <c r="F1019" t="inlineStr">
        <is>
          <t>山东新和盛飨食集团有限公司2020</t>
        </is>
      </c>
      <c r="G1019" t="inlineStr">
        <is>
          <t>9</t>
        </is>
      </c>
    </row>
    <row r="1020">
      <c r="A1020" t="inlineStr">
        <is>
          <t>单冻全腿300/350 10*1</t>
        </is>
      </c>
      <c r="B1020" t="inlineStr">
        <is>
          <t>07041222</t>
        </is>
      </c>
      <c r="C1020" t="inlineStr">
        <is>
          <t>10*1</t>
        </is>
      </c>
      <c r="D1020" t="n">
        <v>10</v>
      </c>
      <c r="E1020" t="inlineStr">
        <is>
          <t>山东新和盛飨食集团有限公司2020</t>
        </is>
      </c>
      <c r="F1020" t="inlineStr">
        <is>
          <t>山东新和盛飨食集团有限公司2020</t>
        </is>
      </c>
      <c r="G1020" t="inlineStr">
        <is>
          <t>9</t>
        </is>
      </c>
    </row>
    <row r="1021">
      <c r="A1021" t="inlineStr">
        <is>
          <t>单冻全腿300/350（G）10*1</t>
        </is>
      </c>
      <c r="B1021" t="inlineStr">
        <is>
          <t>07042356</t>
        </is>
      </c>
      <c r="C1021" t="inlineStr">
        <is>
          <t>10*1</t>
        </is>
      </c>
      <c r="D1021" t="n">
        <v>10</v>
      </c>
      <c r="E1021" t="inlineStr">
        <is>
          <t>山东新和盛飨食集团有限公司2020</t>
        </is>
      </c>
      <c r="F1021" t="inlineStr">
        <is>
          <t>山东新和盛飨食集团有限公司2020</t>
        </is>
      </c>
      <c r="G1021" t="inlineStr">
        <is>
          <t>9</t>
        </is>
      </c>
    </row>
    <row r="1022">
      <c r="A1022" t="inlineStr">
        <is>
          <t>单冻全腿300/350（信誉楼）10*1</t>
        </is>
      </c>
      <c r="B1022" t="inlineStr">
        <is>
          <t>07042425</t>
        </is>
      </c>
      <c r="C1022" t="inlineStr">
        <is>
          <t>10*1</t>
        </is>
      </c>
      <c r="D1022" t="n">
        <v>10</v>
      </c>
      <c r="E1022" t="inlineStr">
        <is>
          <t>山东新和盛飨食集团有限公司2020</t>
        </is>
      </c>
      <c r="F1022" t="inlineStr">
        <is>
          <t>山东新和盛飨食集团有限公司2020</t>
        </is>
      </c>
      <c r="G1022" t="inlineStr">
        <is>
          <t>9</t>
        </is>
      </c>
    </row>
    <row r="1023">
      <c r="A1023" t="inlineStr">
        <is>
          <t>单冻全腿300/350（天坤）10*1</t>
        </is>
      </c>
      <c r="B1023" t="inlineStr">
        <is>
          <t>07042330</t>
        </is>
      </c>
      <c r="C1023" t="inlineStr">
        <is>
          <t>10*1</t>
        </is>
      </c>
      <c r="D1023" t="n">
        <v>10</v>
      </c>
      <c r="E1023" t="inlineStr">
        <is>
          <t>山东新和盛飨食集团有限公司2020</t>
        </is>
      </c>
      <c r="F1023" t="inlineStr">
        <is>
          <t>山东新和盛飨食集团有限公司2020</t>
        </is>
      </c>
      <c r="G1023" t="inlineStr">
        <is>
          <t>9</t>
        </is>
      </c>
    </row>
    <row r="1024">
      <c r="A1024" t="inlineStr">
        <is>
          <t>单冻全腿300/350（海底捞） 10*1</t>
        </is>
      </c>
      <c r="B1024" t="inlineStr">
        <is>
          <t>07042613</t>
        </is>
      </c>
      <c r="C1024" t="inlineStr">
        <is>
          <t>10*1</t>
        </is>
      </c>
      <c r="D1024" t="n">
        <v>10</v>
      </c>
      <c r="E1024" t="inlineStr">
        <is>
          <t>山东新和盛飨食集团有限公司2020</t>
        </is>
      </c>
      <c r="F1024" t="inlineStr">
        <is>
          <t>山东新和盛飨食集团有限公司2020</t>
        </is>
      </c>
      <c r="G1024" t="inlineStr">
        <is>
          <t>9</t>
        </is>
      </c>
    </row>
    <row r="1025">
      <c r="A1025" t="inlineStr">
        <is>
          <t>单冻全腿300/350（麦便利）10*1</t>
        </is>
      </c>
      <c r="B1025" t="inlineStr">
        <is>
          <t>07042680</t>
        </is>
      </c>
      <c r="C1025" t="inlineStr">
        <is>
          <t>10*1</t>
        </is>
      </c>
      <c r="D1025" t="n">
        <v>10</v>
      </c>
      <c r="E1025" t="inlineStr">
        <is>
          <t>山东新和盛飨食集团有限公司2020</t>
        </is>
      </c>
      <c r="F1025" t="inlineStr">
        <is>
          <t>山东新和盛飨食集团有限公司2020</t>
        </is>
      </c>
      <c r="G1025" t="inlineStr">
        <is>
          <t>9</t>
        </is>
      </c>
    </row>
    <row r="1026">
      <c r="A1026" t="inlineStr">
        <is>
          <t>单冻全腿350/400  10*1 ‖ 10*1 ‖ 06151107</t>
        </is>
      </c>
      <c r="B1026" t="inlineStr">
        <is>
          <t>06151107</t>
        </is>
      </c>
      <c r="C1026" t="inlineStr">
        <is>
          <t>10*1</t>
        </is>
      </c>
      <c r="D1026" t="n">
        <v>10</v>
      </c>
      <c r="E1026" t="inlineStr">
        <is>
          <t>山东新和盛飨食集团有限公司2020</t>
        </is>
      </c>
      <c r="F1026" t="inlineStr">
        <is>
          <t>山东新和盛飨食集团有限公司2020</t>
        </is>
      </c>
      <c r="G1026" t="inlineStr">
        <is>
          <t>9</t>
        </is>
      </c>
    </row>
    <row r="1027">
      <c r="A1027" t="inlineStr">
        <is>
          <t>单冻全腿350/400  10*1 ‖ 10*1 ‖ 07042016</t>
        </is>
      </c>
      <c r="B1027" t="inlineStr">
        <is>
          <t>07042016</t>
        </is>
      </c>
      <c r="C1027" t="inlineStr">
        <is>
          <t>10*1</t>
        </is>
      </c>
      <c r="D1027" t="n">
        <v>10</v>
      </c>
      <c r="E1027" t="inlineStr">
        <is>
          <t>山东新和盛飨食集团有限公司2020</t>
        </is>
      </c>
      <c r="F1027" t="inlineStr">
        <is>
          <t>山东新和盛飨食集团有限公司2020</t>
        </is>
      </c>
      <c r="G1027" t="inlineStr">
        <is>
          <t>9</t>
        </is>
      </c>
    </row>
    <row r="1028">
      <c r="A1028" t="inlineStr">
        <is>
          <t>单冻全腿350/400原料（信誉楼）10*1</t>
        </is>
      </c>
      <c r="B1028" t="inlineStr">
        <is>
          <t>07042546</t>
        </is>
      </c>
      <c r="C1028" t="inlineStr">
        <is>
          <t>10*1</t>
        </is>
      </c>
      <c r="D1028" t="n">
        <v>10</v>
      </c>
      <c r="E1028" t="inlineStr">
        <is>
          <t>山东新和盛飨食集团有限公司2020</t>
        </is>
      </c>
      <c r="F1028" t="inlineStr">
        <is>
          <t>山东新和盛飨食集团有限公司2020</t>
        </is>
      </c>
      <c r="G1028" t="inlineStr">
        <is>
          <t>9</t>
        </is>
      </c>
    </row>
    <row r="1029">
      <c r="A1029" t="inlineStr">
        <is>
          <t>单冻全腿350/400（二冷来料加工）   10*1</t>
        </is>
      </c>
      <c r="B1029" t="inlineStr">
        <is>
          <t>07042352</t>
        </is>
      </c>
      <c r="C1029" t="inlineStr">
        <is>
          <t>10*1</t>
        </is>
      </c>
      <c r="D1029" t="n">
        <v>10</v>
      </c>
      <c r="E1029" t="inlineStr">
        <is>
          <t>山东新和盛飨食集团有限公司2020</t>
        </is>
      </c>
      <c r="F1029" t="inlineStr">
        <is>
          <t>山东新和盛飨食集团有限公司2020</t>
        </is>
      </c>
      <c r="G1029" t="inlineStr">
        <is>
          <t>9</t>
        </is>
      </c>
    </row>
    <row r="1030">
      <c r="A1030" t="inlineStr">
        <is>
          <t>单冻全腿350/400（信誉楼）10*1</t>
        </is>
      </c>
      <c r="B1030" t="inlineStr">
        <is>
          <t>07042426</t>
        </is>
      </c>
      <c r="C1030" t="inlineStr">
        <is>
          <t>10*1</t>
        </is>
      </c>
      <c r="D1030" t="n">
        <v>10</v>
      </c>
      <c r="E1030" t="inlineStr">
        <is>
          <t>山东新和盛飨食集团有限公司2020</t>
        </is>
      </c>
      <c r="F1030" t="inlineStr">
        <is>
          <t>山东新和盛飨食集团有限公司2020</t>
        </is>
      </c>
      <c r="G1030" t="inlineStr">
        <is>
          <t>9</t>
        </is>
      </c>
    </row>
    <row r="1031">
      <c r="A1031" t="inlineStr">
        <is>
          <t>单冻全腿350/400（箱）  9.5*1</t>
        </is>
      </c>
      <c r="B1031" t="inlineStr">
        <is>
          <t>07042044</t>
        </is>
      </c>
      <c r="C1031" t="inlineStr">
        <is>
          <t>9.5*1</t>
        </is>
      </c>
      <c r="D1031" t="n">
        <v>9.5</v>
      </c>
      <c r="E1031" t="inlineStr">
        <is>
          <t>山东新和盛飨食集团有限公司2020</t>
        </is>
      </c>
      <c r="F1031" t="inlineStr">
        <is>
          <t>山东新和盛飨食集团有限公司2020</t>
        </is>
      </c>
      <c r="G1031" t="inlineStr">
        <is>
          <t>9</t>
        </is>
      </c>
    </row>
    <row r="1032">
      <c r="A1032" t="inlineStr">
        <is>
          <t>单冻全腿400以上  10*1</t>
        </is>
      </c>
      <c r="B1032" t="inlineStr">
        <is>
          <t>07041951</t>
        </is>
      </c>
      <c r="C1032" t="inlineStr">
        <is>
          <t>10*1</t>
        </is>
      </c>
      <c r="D1032" t="n">
        <v>10</v>
      </c>
      <c r="E1032" t="inlineStr">
        <is>
          <t>山东新和盛飨食集团有限公司2020</t>
        </is>
      </c>
      <c r="F1032" t="inlineStr">
        <is>
          <t>山东新和盛飨食集团有限公司2020</t>
        </is>
      </c>
      <c r="G1032" t="inlineStr">
        <is>
          <t>9</t>
        </is>
      </c>
    </row>
    <row r="1033">
      <c r="A1033" t="inlineStr">
        <is>
          <t>单冻全腿肉250g上  10*1</t>
        </is>
      </c>
      <c r="B1033" t="inlineStr">
        <is>
          <t>07042639</t>
        </is>
      </c>
      <c r="C1033" t="inlineStr">
        <is>
          <t>10*1</t>
        </is>
      </c>
      <c r="D1033" t="n">
        <v>10</v>
      </c>
      <c r="E1033" t="inlineStr">
        <is>
          <t>山东新和盛飨食集团有限公司2020</t>
        </is>
      </c>
      <c r="F1033" t="inlineStr">
        <is>
          <t>山东新和盛飨食集团有限公司2020</t>
        </is>
      </c>
      <c r="G1033" t="inlineStr">
        <is>
          <t>9</t>
        </is>
      </c>
    </row>
    <row r="1034">
      <c r="A1034" t="inlineStr">
        <is>
          <t>单冻凤爪35上（B）（海底捞）  10*1</t>
        </is>
      </c>
      <c r="B1034" t="inlineStr">
        <is>
          <t>07010306</t>
        </is>
      </c>
      <c r="C1034" t="inlineStr">
        <is>
          <t>10*1</t>
        </is>
      </c>
      <c r="D1034" t="n">
        <v>10</v>
      </c>
      <c r="E1034" t="inlineStr">
        <is>
          <t>山东新和盛飨食集团有限公司2020</t>
        </is>
      </c>
      <c r="F1034" t="inlineStr">
        <is>
          <t>山东新和盛飨食集团有限公司2020</t>
        </is>
      </c>
      <c r="G1034" t="inlineStr">
        <is>
          <t>9</t>
        </is>
      </c>
    </row>
    <row r="1035">
      <c r="A1035" t="inlineStr">
        <is>
          <t>单冻凤爪35下  10*1</t>
        </is>
      </c>
      <c r="B1035" t="inlineStr">
        <is>
          <t>07010237</t>
        </is>
      </c>
      <c r="C1035" t="inlineStr">
        <is>
          <t>10*1</t>
        </is>
      </c>
      <c r="D1035" t="n">
        <v>10</v>
      </c>
      <c r="E1035" t="inlineStr">
        <is>
          <t>山东新和盛飨食集团有限公司2020</t>
        </is>
      </c>
      <c r="F1035" t="inlineStr">
        <is>
          <t>山东新和盛飨食集团有限公司2020</t>
        </is>
      </c>
      <c r="G1035" t="inlineStr">
        <is>
          <t>9</t>
        </is>
      </c>
    </row>
    <row r="1036">
      <c r="A1036" t="inlineStr">
        <is>
          <t>单冻凤爪35以上（B）  10*1</t>
        </is>
      </c>
      <c r="B1036" t="inlineStr">
        <is>
          <t>07010290</t>
        </is>
      </c>
      <c r="C1036" t="inlineStr">
        <is>
          <t>10*1</t>
        </is>
      </c>
      <c r="D1036" t="n">
        <v>10</v>
      </c>
      <c r="E1036" t="inlineStr">
        <is>
          <t>山东新和盛飨食集团有限公司2020</t>
        </is>
      </c>
      <c r="F1036" t="inlineStr">
        <is>
          <t>山东新和盛飨食集团有限公司2020</t>
        </is>
      </c>
      <c r="G1036" t="inlineStr">
        <is>
          <t>9</t>
        </is>
      </c>
    </row>
    <row r="1037">
      <c r="A1037" t="inlineStr">
        <is>
          <t>单冻凤爪35以下（B）  10*1</t>
        </is>
      </c>
      <c r="B1037" t="inlineStr">
        <is>
          <t>07010291</t>
        </is>
      </c>
      <c r="C1037" t="inlineStr">
        <is>
          <t>10*1</t>
        </is>
      </c>
      <c r="D1037" t="n">
        <v>10</v>
      </c>
      <c r="E1037" t="inlineStr">
        <is>
          <t>山东新和盛飨食集团有限公司2020</t>
        </is>
      </c>
      <c r="F1037" t="inlineStr">
        <is>
          <t>山东新和盛飨食集团有限公司2020</t>
        </is>
      </c>
      <c r="G1037" t="inlineStr">
        <is>
          <t>9</t>
        </is>
      </c>
    </row>
    <row r="1038">
      <c r="A1038" t="inlineStr">
        <is>
          <t>单冻去皮脖（不分级）9.2*1</t>
        </is>
      </c>
      <c r="B1038" t="inlineStr">
        <is>
          <t>07020059</t>
        </is>
      </c>
      <c r="C1038" t="inlineStr">
        <is>
          <t>9.2*1</t>
        </is>
      </c>
      <c r="D1038" t="n">
        <v>9.199999999999999</v>
      </c>
      <c r="E1038" t="inlineStr">
        <is>
          <t>山东新和盛飨食集团有限公司2020</t>
        </is>
      </c>
      <c r="F1038" t="inlineStr">
        <is>
          <t>山东新和盛飨食集团有限公司2020</t>
        </is>
      </c>
      <c r="G1038" t="inlineStr">
        <is>
          <t>9</t>
        </is>
      </c>
    </row>
    <row r="1039">
      <c r="A1039" t="inlineStr">
        <is>
          <t>单冻大翅中  1*8</t>
        </is>
      </c>
      <c r="B1039" t="inlineStr">
        <is>
          <t>07061224</t>
        </is>
      </c>
      <c r="C1039" t="inlineStr">
        <is>
          <t>1*8</t>
        </is>
      </c>
      <c r="D1039" t="n">
        <v>8</v>
      </c>
      <c r="E1039" t="inlineStr">
        <is>
          <t>山东新和盛飨食集团有限公司2020</t>
        </is>
      </c>
      <c r="F1039" t="inlineStr">
        <is>
          <t>山东新和盛飨食集团有限公司2020</t>
        </is>
      </c>
      <c r="G1039" t="inlineStr">
        <is>
          <t>9</t>
        </is>
      </c>
    </row>
    <row r="1040">
      <c r="A1040" t="inlineStr">
        <is>
          <t>单冻大翅中 1*10</t>
        </is>
      </c>
      <c r="B1040" t="inlineStr">
        <is>
          <t>07060311</t>
        </is>
      </c>
      <c r="C1040" t="inlineStr">
        <is>
          <t>1*10</t>
        </is>
      </c>
      <c r="D1040" t="n">
        <v>10</v>
      </c>
      <c r="E1040" t="inlineStr">
        <is>
          <t>山东新和盛飨食集团有限公司2020</t>
        </is>
      </c>
      <c r="F1040" t="inlineStr">
        <is>
          <t>山东新和盛飨食集团有限公司2020</t>
        </is>
      </c>
      <c r="G1040" t="inlineStr">
        <is>
          <t>9</t>
        </is>
      </c>
    </row>
    <row r="1041">
      <c r="A1041" t="inlineStr">
        <is>
          <t>单冻大翅中 10*1</t>
        </is>
      </c>
      <c r="B1041" t="inlineStr">
        <is>
          <t>06130227</t>
        </is>
      </c>
      <c r="C1041" t="inlineStr">
        <is>
          <t>10*1</t>
        </is>
      </c>
      <c r="D1041" t="n">
        <v>10</v>
      </c>
      <c r="E1041" t="inlineStr">
        <is>
          <t>山东新和盛飨食集团有限公司2020</t>
        </is>
      </c>
      <c r="F1041" t="inlineStr">
        <is>
          <t>山东新和盛飨食集团有限公司2020</t>
        </is>
      </c>
      <c r="G1041" t="inlineStr">
        <is>
          <t>9</t>
        </is>
      </c>
    </row>
    <row r="1042">
      <c r="A1042" t="inlineStr">
        <is>
          <t>单冻大翅中 ‖ 1*10</t>
        </is>
      </c>
      <c r="B1042" t="inlineStr">
        <is>
          <t>06130064</t>
        </is>
      </c>
      <c r="C1042" t="inlineStr">
        <is>
          <t>1*10</t>
        </is>
      </c>
      <c r="D1042" t="n">
        <v>10</v>
      </c>
      <c r="E1042" t="inlineStr">
        <is>
          <t>山东新和盛飨食集团有限公司2020</t>
        </is>
      </c>
      <c r="F1042" t="inlineStr">
        <is>
          <t>山东新和盛飨食集团有限公司2020</t>
        </is>
      </c>
      <c r="G1042" t="inlineStr">
        <is>
          <t>9</t>
        </is>
      </c>
    </row>
    <row r="1043">
      <c r="A1043" t="inlineStr">
        <is>
          <t>单冻大翅中 ‖ 10*1</t>
        </is>
      </c>
      <c r="B1043" t="inlineStr">
        <is>
          <t>07060045</t>
        </is>
      </c>
      <c r="C1043" t="inlineStr">
        <is>
          <t>10*1</t>
        </is>
      </c>
      <c r="D1043" t="n">
        <v>10</v>
      </c>
      <c r="E1043" t="inlineStr">
        <is>
          <t>山东新和盛飨食集团有限公司2020</t>
        </is>
      </c>
      <c r="F1043" t="inlineStr">
        <is>
          <t>山东新和盛飨食集团有限公司2020</t>
        </is>
      </c>
      <c r="G1043" t="inlineStr">
        <is>
          <t>9</t>
        </is>
      </c>
    </row>
    <row r="1044">
      <c r="A1044" t="inlineStr">
        <is>
          <t>单冻大翅中（A）</t>
        </is>
      </c>
      <c r="B1044" t="inlineStr">
        <is>
          <t>07060046</t>
        </is>
      </c>
      <c r="C1044" t="inlineStr">
        <is>
          <t>1*10</t>
        </is>
      </c>
      <c r="D1044" t="n">
        <v>10</v>
      </c>
      <c r="E1044" t="inlineStr">
        <is>
          <t>山东新和盛飨食集团有限公司2020</t>
        </is>
      </c>
      <c r="F1044" t="inlineStr">
        <is>
          <t>山东新和盛飨食集团有限公司2020</t>
        </is>
      </c>
      <c r="G1044" t="inlineStr">
        <is>
          <t>9</t>
        </is>
      </c>
    </row>
    <row r="1045">
      <c r="A1045" t="inlineStr">
        <is>
          <t>单冻大翅中（G） 1*10</t>
        </is>
      </c>
      <c r="B1045" t="inlineStr">
        <is>
          <t>07061304</t>
        </is>
      </c>
      <c r="C1045" t="inlineStr">
        <is>
          <t>1*10</t>
        </is>
      </c>
      <c r="D1045" t="n">
        <v>10</v>
      </c>
      <c r="E1045" t="inlineStr">
        <is>
          <t>山东新和盛飨食集团有限公司2020</t>
        </is>
      </c>
      <c r="F1045" t="inlineStr">
        <is>
          <t>山东新和盛飨食集团有限公司2020</t>
        </is>
      </c>
      <c r="G1045" t="inlineStr">
        <is>
          <t>9</t>
        </is>
      </c>
    </row>
    <row r="1046">
      <c r="A1046" t="inlineStr">
        <is>
          <t>单冻大翅中（二冷来料加工）  10*1</t>
        </is>
      </c>
      <c r="B1046" t="inlineStr">
        <is>
          <t>07360012</t>
        </is>
      </c>
      <c r="C1046" t="inlineStr">
        <is>
          <t>10*1</t>
        </is>
      </c>
      <c r="D1046" t="n">
        <v>10</v>
      </c>
      <c r="E1046" t="inlineStr">
        <is>
          <t>山东新和盛飨食集团有限公司2020</t>
        </is>
      </c>
      <c r="F1046" t="inlineStr">
        <is>
          <t>山东新和盛飨食集团有限公司2020</t>
        </is>
      </c>
      <c r="G1046" t="inlineStr">
        <is>
          <t>9</t>
        </is>
      </c>
    </row>
    <row r="1047">
      <c r="A1047" t="inlineStr">
        <is>
          <t>单冻大翅中（信誉楼）  10*1</t>
        </is>
      </c>
      <c r="B1047" t="inlineStr">
        <is>
          <t>07061188</t>
        </is>
      </c>
      <c r="C1047" t="inlineStr">
        <is>
          <t>10*1</t>
        </is>
      </c>
      <c r="D1047" t="n">
        <v>10</v>
      </c>
      <c r="E1047" t="inlineStr">
        <is>
          <t>山东新和盛飨食集团有限公司2020</t>
        </is>
      </c>
      <c r="F1047" t="inlineStr">
        <is>
          <t>山东新和盛飨食集团有限公司2020</t>
        </is>
      </c>
      <c r="G1047" t="inlineStr">
        <is>
          <t>9</t>
        </is>
      </c>
    </row>
    <row r="1048">
      <c r="A1048" t="inlineStr">
        <is>
          <t>单冻大翅中（信誉楼） 1*10</t>
        </is>
      </c>
      <c r="B1048" t="inlineStr">
        <is>
          <t>07061424</t>
        </is>
      </c>
      <c r="C1048" t="inlineStr">
        <is>
          <t>1*10</t>
        </is>
      </c>
      <c r="D1048" t="n">
        <v>10</v>
      </c>
      <c r="E1048" t="inlineStr">
        <is>
          <t>山东新和盛飨食集团有限公司2020</t>
        </is>
      </c>
      <c r="F1048" t="inlineStr">
        <is>
          <t>山东新和盛飨食集团有限公司2020</t>
        </is>
      </c>
      <c r="G1048" t="inlineStr">
        <is>
          <t>9</t>
        </is>
      </c>
    </row>
    <row r="1049">
      <c r="A1049" t="inlineStr">
        <is>
          <t>单冻大翅中（信誉楼）（G）  1*10</t>
        </is>
      </c>
      <c r="B1049" t="inlineStr">
        <is>
          <t>07061534</t>
        </is>
      </c>
      <c r="C1049" t="inlineStr">
        <is>
          <t>1*10</t>
        </is>
      </c>
      <c r="D1049" t="n">
        <v>10</v>
      </c>
      <c r="E1049" t="inlineStr">
        <is>
          <t>山东新和盛飨食集团有限公司2020</t>
        </is>
      </c>
      <c r="F1049" t="inlineStr">
        <is>
          <t>山东新和盛飨食集团有限公司2020</t>
        </is>
      </c>
      <c r="G1049" t="inlineStr">
        <is>
          <t>9</t>
        </is>
      </c>
    </row>
    <row r="1050">
      <c r="A1050" t="inlineStr">
        <is>
          <t>单冻大翅中（无抗）  10*1</t>
        </is>
      </c>
      <c r="B1050" t="inlineStr">
        <is>
          <t>07061155</t>
        </is>
      </c>
      <c r="C1050" t="inlineStr">
        <is>
          <t>10*1</t>
        </is>
      </c>
      <c r="D1050" t="n">
        <v>10</v>
      </c>
      <c r="E1050" t="inlineStr">
        <is>
          <t>山东新和盛飨食集团有限公司2020</t>
        </is>
      </c>
      <c r="F1050" t="inlineStr">
        <is>
          <t>山东新和盛飨食集团有限公司2020</t>
        </is>
      </c>
      <c r="G1050" t="inlineStr">
        <is>
          <t>9</t>
        </is>
      </c>
    </row>
    <row r="1051">
      <c r="A1051" t="inlineStr">
        <is>
          <t>单冻大翅根  1*8</t>
        </is>
      </c>
      <c r="B1051" t="inlineStr">
        <is>
          <t>07061225</t>
        </is>
      </c>
      <c r="C1051" t="inlineStr">
        <is>
          <t>1*8</t>
        </is>
      </c>
      <c r="D1051" t="n">
        <v>8</v>
      </c>
      <c r="E1051" t="inlineStr">
        <is>
          <t>山东新和盛飨食集团有限公司2020</t>
        </is>
      </c>
      <c r="F1051" t="inlineStr">
        <is>
          <t>山东新和盛飨食集团有限公司2020</t>
        </is>
      </c>
      <c r="G1051" t="inlineStr">
        <is>
          <t>9</t>
        </is>
      </c>
    </row>
    <row r="1052">
      <c r="A1052" t="inlineStr">
        <is>
          <t>单冻大翅根 1*10</t>
        </is>
      </c>
      <c r="B1052" t="inlineStr">
        <is>
          <t>07060876</t>
        </is>
      </c>
      <c r="C1052" t="inlineStr">
        <is>
          <t>1*10</t>
        </is>
      </c>
      <c r="D1052" t="n">
        <v>10</v>
      </c>
      <c r="E1052" t="inlineStr">
        <is>
          <t>山东新和盛飨食集团有限公司2020</t>
        </is>
      </c>
      <c r="F1052" t="inlineStr">
        <is>
          <t>山东新和盛飨食集团有限公司2020</t>
        </is>
      </c>
      <c r="G1052" t="inlineStr">
        <is>
          <t>9</t>
        </is>
      </c>
    </row>
    <row r="1053">
      <c r="A1053" t="inlineStr">
        <is>
          <t>单冻大翅根 ‖ 1*10 ‖ 06130233</t>
        </is>
      </c>
      <c r="B1053" t="inlineStr">
        <is>
          <t>06130233</t>
        </is>
      </c>
      <c r="C1053" t="inlineStr">
        <is>
          <t>1*10</t>
        </is>
      </c>
      <c r="D1053" t="n">
        <v>10</v>
      </c>
      <c r="E1053" t="inlineStr">
        <is>
          <t>山东新和盛飨食集团有限公司2020</t>
        </is>
      </c>
      <c r="F1053" t="inlineStr">
        <is>
          <t>山东新和盛飨食集团有限公司2020</t>
        </is>
      </c>
      <c r="G1053" t="inlineStr">
        <is>
          <t>9</t>
        </is>
      </c>
    </row>
    <row r="1054">
      <c r="A1054" t="inlineStr">
        <is>
          <t>单冻大翅根 ‖ 1*10 ‖ 14024001</t>
        </is>
      </c>
      <c r="B1054" t="inlineStr">
        <is>
          <t>14024001</t>
        </is>
      </c>
      <c r="C1054" t="inlineStr">
        <is>
          <t>1*10</t>
        </is>
      </c>
      <c r="D1054" t="n">
        <v>10</v>
      </c>
      <c r="E1054" t="inlineStr">
        <is>
          <t>山东新和盛食品有限公司2020</t>
        </is>
      </c>
      <c r="F1054" t="inlineStr">
        <is>
          <t>山东新和盛食品有限公司2020</t>
        </is>
      </c>
      <c r="G1054" t="inlineStr">
        <is>
          <t>9</t>
        </is>
      </c>
    </row>
    <row r="1055">
      <c r="A1055" t="inlineStr">
        <is>
          <t>单冻大翅根 ‖ 10*1</t>
        </is>
      </c>
      <c r="B1055" t="inlineStr">
        <is>
          <t>06130065</t>
        </is>
      </c>
      <c r="C1055" t="inlineStr">
        <is>
          <t>10*1</t>
        </is>
      </c>
      <c r="D1055" t="n">
        <v>10</v>
      </c>
      <c r="E1055" t="inlineStr">
        <is>
          <t>山东新和盛飨食集团有限公司2020</t>
        </is>
      </c>
      <c r="F1055" t="inlineStr">
        <is>
          <t>山东新和盛飨食集团有限公司2020</t>
        </is>
      </c>
      <c r="G1055" t="inlineStr">
        <is>
          <t>9</t>
        </is>
      </c>
    </row>
    <row r="1056">
      <c r="A1056" t="inlineStr">
        <is>
          <t>单冻大翅根45g以上</t>
        </is>
      </c>
      <c r="B1056" t="inlineStr">
        <is>
          <t>07060159</t>
        </is>
      </c>
      <c r="C1056" t="inlineStr">
        <is>
          <t>1*10</t>
        </is>
      </c>
      <c r="D1056" t="n">
        <v>10</v>
      </c>
      <c r="E1056" t="inlineStr">
        <is>
          <t>山东新和盛飨食集团有限公司2020</t>
        </is>
      </c>
      <c r="F1056" t="inlineStr">
        <is>
          <t>山东新和盛飨食集团有限公司2020</t>
        </is>
      </c>
      <c r="G1056" t="inlineStr">
        <is>
          <t>9</t>
        </is>
      </c>
    </row>
    <row r="1057">
      <c r="A1057" t="inlineStr">
        <is>
          <t>单冻大翅根60上（G）  1*10</t>
        </is>
      </c>
      <c r="B1057" t="inlineStr">
        <is>
          <t>07061444</t>
        </is>
      </c>
      <c r="C1057" t="inlineStr">
        <is>
          <t>1*10</t>
        </is>
      </c>
      <c r="D1057" t="n">
        <v>10</v>
      </c>
      <c r="E1057" t="inlineStr">
        <is>
          <t>山东新和盛飨食集团有限公司2020</t>
        </is>
      </c>
      <c r="F1057" t="inlineStr">
        <is>
          <t>山东新和盛飨食集团有限公司2020</t>
        </is>
      </c>
      <c r="G1057" t="inlineStr">
        <is>
          <t>9</t>
        </is>
      </c>
    </row>
    <row r="1058">
      <c r="A1058" t="inlineStr">
        <is>
          <t>单冻大翅根60以上   1*10</t>
        </is>
      </c>
      <c r="B1058" t="inlineStr">
        <is>
          <t>07061375</t>
        </is>
      </c>
      <c r="C1058" t="inlineStr">
        <is>
          <t>1*10</t>
        </is>
      </c>
      <c r="D1058" t="n">
        <v>10</v>
      </c>
      <c r="E1058" t="inlineStr">
        <is>
          <t>山东新和盛飨食集团有限公司2020</t>
        </is>
      </c>
      <c r="F1058" t="inlineStr">
        <is>
          <t>山东新和盛飨食集团有限公司2020</t>
        </is>
      </c>
      <c r="G1058" t="inlineStr">
        <is>
          <t>9</t>
        </is>
      </c>
    </row>
    <row r="1059">
      <c r="A1059" t="inlineStr">
        <is>
          <t>单冻大翅根（A） 10*1</t>
        </is>
      </c>
      <c r="B1059" t="inlineStr">
        <is>
          <t>07060578</t>
        </is>
      </c>
      <c r="C1059" t="inlineStr">
        <is>
          <t>10*1</t>
        </is>
      </c>
      <c r="D1059" t="n">
        <v>10</v>
      </c>
      <c r="E1059" t="inlineStr">
        <is>
          <t>山东新和盛飨食集团有限公司2020</t>
        </is>
      </c>
      <c r="F1059" t="inlineStr">
        <is>
          <t>山东新和盛飨食集团有限公司2020</t>
        </is>
      </c>
      <c r="G1059" t="inlineStr"/>
    </row>
    <row r="1060">
      <c r="A1060" t="inlineStr">
        <is>
          <t>单冻大翅根（G）  1*10</t>
        </is>
      </c>
      <c r="B1060" t="inlineStr">
        <is>
          <t>07360002</t>
        </is>
      </c>
      <c r="C1060" t="inlineStr">
        <is>
          <t>1*10</t>
        </is>
      </c>
      <c r="D1060" t="n">
        <v>10</v>
      </c>
      <c r="E1060" t="inlineStr">
        <is>
          <t>山东新和盛飨食集团有限公司2020</t>
        </is>
      </c>
      <c r="F1060" t="inlineStr">
        <is>
          <t>山东新和盛飨食集团有限公司2020</t>
        </is>
      </c>
      <c r="G1060" t="inlineStr">
        <is>
          <t>9</t>
        </is>
      </c>
    </row>
    <row r="1061">
      <c r="A1061" t="inlineStr">
        <is>
          <t>单冻大翅根（二冷来料加工） 1*8</t>
        </is>
      </c>
      <c r="B1061" t="inlineStr">
        <is>
          <t>07061443</t>
        </is>
      </c>
      <c r="C1061" t="inlineStr">
        <is>
          <t>1*8</t>
        </is>
      </c>
      <c r="D1061" t="n">
        <v>8</v>
      </c>
      <c r="E1061" t="inlineStr">
        <is>
          <t>山东新和盛飨食集团有限公司2020</t>
        </is>
      </c>
      <c r="F1061" t="inlineStr">
        <is>
          <t>山东新和盛飨食集团有限公司2020</t>
        </is>
      </c>
      <c r="G1061" t="inlineStr">
        <is>
          <t>9</t>
        </is>
      </c>
    </row>
    <row r="1062">
      <c r="A1062" t="inlineStr">
        <is>
          <t>单冻大翅根（信誉楼） 1*10</t>
        </is>
      </c>
      <c r="B1062" t="inlineStr">
        <is>
          <t>07061423</t>
        </is>
      </c>
      <c r="C1062" t="inlineStr">
        <is>
          <t>1*10</t>
        </is>
      </c>
      <c r="D1062" t="n">
        <v>10</v>
      </c>
      <c r="E1062" t="inlineStr">
        <is>
          <t>山东新和盛飨食集团有限公司2020</t>
        </is>
      </c>
      <c r="F1062" t="inlineStr">
        <is>
          <t>山东新和盛飨食集团有限公司2020</t>
        </is>
      </c>
      <c r="G1062" t="inlineStr">
        <is>
          <t>9</t>
        </is>
      </c>
    </row>
    <row r="1063">
      <c r="A1063" t="inlineStr">
        <is>
          <t>单冻大翅根（蓝胶带）  10*1</t>
        </is>
      </c>
      <c r="B1063" t="inlineStr">
        <is>
          <t>07060043</t>
        </is>
      </c>
      <c r="C1063" t="inlineStr">
        <is>
          <t>10*1</t>
        </is>
      </c>
      <c r="D1063" t="n">
        <v>10</v>
      </c>
      <c r="E1063" t="inlineStr">
        <is>
          <t>山东新和盛飨食集团有限公司2020</t>
        </is>
      </c>
      <c r="F1063" t="inlineStr">
        <is>
          <t>山东新和盛飨食集团有限公司2020</t>
        </is>
      </c>
      <c r="G1063" t="inlineStr">
        <is>
          <t>9</t>
        </is>
      </c>
    </row>
    <row r="1064">
      <c r="A1064" t="inlineStr">
        <is>
          <t>单冻大胸180g以上  8*1</t>
        </is>
      </c>
      <c r="B1064" t="inlineStr">
        <is>
          <t>07030458</t>
        </is>
      </c>
      <c r="C1064" t="inlineStr">
        <is>
          <t>8*1</t>
        </is>
      </c>
      <c r="D1064" t="n">
        <v>8</v>
      </c>
      <c r="E1064" t="inlineStr">
        <is>
          <t>山东新和盛飨食集团有限公司2020</t>
        </is>
      </c>
      <c r="F1064" t="inlineStr">
        <is>
          <t>山东新和盛飨食集团有限公司2020</t>
        </is>
      </c>
      <c r="G1064" t="inlineStr">
        <is>
          <t>9</t>
        </is>
      </c>
    </row>
    <row r="1065">
      <c r="A1065" t="inlineStr">
        <is>
          <t>单冻大胸7.8*1</t>
        </is>
      </c>
      <c r="B1065" t="inlineStr">
        <is>
          <t>06160241</t>
        </is>
      </c>
      <c r="C1065" t="inlineStr">
        <is>
          <t>7.8*1</t>
        </is>
      </c>
      <c r="D1065" t="n">
        <v>7.8</v>
      </c>
      <c r="E1065" t="inlineStr">
        <is>
          <t>辽宁圣源食品有限公司2020</t>
        </is>
      </c>
      <c r="F1065" t="inlineStr">
        <is>
          <t>辽宁圣源食品有限公司2020</t>
        </is>
      </c>
      <c r="G1065" t="inlineStr">
        <is>
          <t>9</t>
        </is>
      </c>
    </row>
    <row r="1066">
      <c r="A1066" t="inlineStr">
        <is>
          <t>单冻大胸9.3*1</t>
        </is>
      </c>
      <c r="B1066" t="inlineStr">
        <is>
          <t>06160239</t>
        </is>
      </c>
      <c r="C1066" t="inlineStr">
        <is>
          <t>9.3*1</t>
        </is>
      </c>
      <c r="D1066" t="n">
        <v>9.300000000000001</v>
      </c>
      <c r="E1066" t="inlineStr">
        <is>
          <t>辽宁圣源食品有限公司2020</t>
        </is>
      </c>
      <c r="F1066" t="inlineStr">
        <is>
          <t>辽宁圣源食品有限公司2020</t>
        </is>
      </c>
      <c r="G1066" t="inlineStr">
        <is>
          <t>9</t>
        </is>
      </c>
    </row>
    <row r="1067">
      <c r="A1067" t="inlineStr">
        <is>
          <t>单冻大胸箱10*1</t>
        </is>
      </c>
      <c r="B1067" t="inlineStr">
        <is>
          <t>03100124</t>
        </is>
      </c>
      <c r="C1067" t="inlineStr"/>
      <c r="E1067" t="inlineStr">
        <is>
          <t>山东新和盛飨食集团有限公司2020</t>
        </is>
      </c>
      <c r="F1067" t="inlineStr">
        <is>
          <t>山东新和盛飨食集团有限公司2020</t>
        </is>
      </c>
      <c r="G1067" t="inlineStr">
        <is>
          <t>13</t>
        </is>
      </c>
    </row>
    <row r="1068">
      <c r="A1068" t="inlineStr">
        <is>
          <t>单冻大胸精修（昊东）10*1</t>
        </is>
      </c>
      <c r="B1068" t="inlineStr">
        <is>
          <t>07036025</t>
        </is>
      </c>
      <c r="C1068" t="inlineStr">
        <is>
          <t>10*1</t>
        </is>
      </c>
      <c r="D1068" t="n">
        <v>10</v>
      </c>
      <c r="E1068" t="inlineStr">
        <is>
          <t>山东新和盛飨食集团有限公司2020</t>
        </is>
      </c>
      <c r="F1068" t="inlineStr">
        <is>
          <t>山东新和盛飨食集团有限公司2020</t>
        </is>
      </c>
      <c r="G1068" t="inlineStr">
        <is>
          <t>9</t>
        </is>
      </c>
    </row>
    <row r="1069">
      <c r="A1069" t="inlineStr">
        <is>
          <t>单冻大胸（不修边） 9*1</t>
        </is>
      </c>
      <c r="B1069" t="inlineStr">
        <is>
          <t>07035424</t>
        </is>
      </c>
      <c r="C1069" t="inlineStr">
        <is>
          <t>9*1</t>
        </is>
      </c>
      <c r="D1069" t="n">
        <v>9</v>
      </c>
      <c r="E1069" t="inlineStr">
        <is>
          <t>山东新和盛飨食集团有限公司2020</t>
        </is>
      </c>
      <c r="F1069" t="inlineStr">
        <is>
          <t>山东新和盛飨食集团有限公司2020</t>
        </is>
      </c>
      <c r="G1069" t="inlineStr">
        <is>
          <t>9</t>
        </is>
      </c>
    </row>
    <row r="1070">
      <c r="A1070" t="inlineStr">
        <is>
          <t>单冻大胸（不修边）(G)   10*1</t>
        </is>
      </c>
      <c r="B1070" t="inlineStr">
        <is>
          <t>07350009</t>
        </is>
      </c>
      <c r="C1070" t="inlineStr">
        <is>
          <t>10*1</t>
        </is>
      </c>
      <c r="D1070" t="n">
        <v>10</v>
      </c>
      <c r="E1070" t="inlineStr">
        <is>
          <t>山东新和盛飨食集团有限公司2020</t>
        </is>
      </c>
      <c r="F1070" t="inlineStr">
        <is>
          <t>山东新和盛飨食集团有限公司2020</t>
        </is>
      </c>
      <c r="G1070" t="inlineStr">
        <is>
          <t>9</t>
        </is>
      </c>
    </row>
    <row r="1071">
      <c r="A1071" t="inlineStr">
        <is>
          <t>单冻大胸（不修边）10*1</t>
        </is>
      </c>
      <c r="B1071" t="inlineStr">
        <is>
          <t>07030124</t>
        </is>
      </c>
      <c r="C1071" t="inlineStr">
        <is>
          <t>10*1</t>
        </is>
      </c>
      <c r="D1071" t="n">
        <v>10</v>
      </c>
      <c r="E1071" t="inlineStr">
        <is>
          <t>山东新和盛飨食集团有限公司2020</t>
        </is>
      </c>
      <c r="F1071" t="inlineStr">
        <is>
          <t>山东新和盛飨食集团有限公司2020</t>
        </is>
      </c>
      <c r="G1071" t="inlineStr">
        <is>
          <t>9</t>
        </is>
      </c>
    </row>
    <row r="1072">
      <c r="A1072" t="inlineStr">
        <is>
          <t>单冻大胸（修边）(G)   10*1</t>
        </is>
      </c>
      <c r="B1072" t="inlineStr">
        <is>
          <t>07350008</t>
        </is>
      </c>
      <c r="C1072" t="inlineStr">
        <is>
          <t>10*1</t>
        </is>
      </c>
      <c r="D1072" t="n">
        <v>10</v>
      </c>
      <c r="E1072" t="inlineStr">
        <is>
          <t>山东新和盛飨食集团有限公司2020</t>
        </is>
      </c>
      <c r="F1072" t="inlineStr">
        <is>
          <t>山东新和盛飨食集团有限公司2020</t>
        </is>
      </c>
      <c r="G1072" t="inlineStr">
        <is>
          <t>9</t>
        </is>
      </c>
    </row>
    <row r="1073">
      <c r="A1073" t="inlineStr">
        <is>
          <t>单冻大胸（精修）  10*1</t>
        </is>
      </c>
      <c r="B1073" t="inlineStr">
        <is>
          <t>07030242</t>
        </is>
      </c>
      <c r="C1073" t="inlineStr">
        <is>
          <t>10*1</t>
        </is>
      </c>
      <c r="D1073" t="n">
        <v>10</v>
      </c>
      <c r="E1073" t="inlineStr">
        <is>
          <t>山东新和盛飨食集团有限公司2020</t>
        </is>
      </c>
      <c r="F1073" t="inlineStr">
        <is>
          <t>山东新和盛飨食集团有限公司2020</t>
        </is>
      </c>
      <c r="G1073" t="inlineStr">
        <is>
          <t>9</t>
        </is>
      </c>
    </row>
    <row r="1074">
      <c r="A1074" t="inlineStr">
        <is>
          <t>单冻小翅中 10*1</t>
        </is>
      </c>
      <c r="B1074" t="inlineStr">
        <is>
          <t>07060518</t>
        </is>
      </c>
      <c r="C1074" t="inlineStr">
        <is>
          <t>10*1</t>
        </is>
      </c>
      <c r="D1074" t="n">
        <v>10</v>
      </c>
      <c r="E1074" t="inlineStr">
        <is>
          <t>山东新和盛飨食集团有限公司2020</t>
        </is>
      </c>
      <c r="F1074" t="inlineStr">
        <is>
          <t>山东新和盛飨食集团有限公司2020</t>
        </is>
      </c>
      <c r="G1074" t="inlineStr">
        <is>
          <t>9</t>
        </is>
      </c>
    </row>
    <row r="1075">
      <c r="A1075" t="inlineStr">
        <is>
          <t>单冻小翅中（上黄）  10*1</t>
        </is>
      </c>
      <c r="B1075" t="inlineStr">
        <is>
          <t>14024157</t>
        </is>
      </c>
      <c r="C1075" t="inlineStr">
        <is>
          <t>10*1</t>
        </is>
      </c>
      <c r="D1075" t="n">
        <v>10</v>
      </c>
      <c r="E1075" t="inlineStr">
        <is>
          <t>山东新和盛食品有限公司2020</t>
        </is>
      </c>
      <c r="F1075" t="inlineStr">
        <is>
          <t>山东新和盛食品有限公司2020</t>
        </is>
      </c>
      <c r="G1075" t="inlineStr">
        <is>
          <t>9</t>
        </is>
      </c>
    </row>
    <row r="1076">
      <c r="A1076" t="inlineStr">
        <is>
          <t>单冻小翅中（二冷来料加工）10*1</t>
        </is>
      </c>
      <c r="B1076" t="inlineStr">
        <is>
          <t>07061465</t>
        </is>
      </c>
      <c r="C1076" t="inlineStr">
        <is>
          <t>10*1</t>
        </is>
      </c>
      <c r="D1076" t="n">
        <v>10</v>
      </c>
      <c r="E1076" t="inlineStr">
        <is>
          <t>山东新和盛飨食集团有限公司2020</t>
        </is>
      </c>
      <c r="F1076" t="inlineStr">
        <is>
          <t>山东新和盛飨食集团有限公司2020</t>
        </is>
      </c>
      <c r="G1076" t="inlineStr">
        <is>
          <t>9</t>
        </is>
      </c>
    </row>
    <row r="1077">
      <c r="A1077" t="inlineStr">
        <is>
          <t>单冻小翅根</t>
        </is>
      </c>
      <c r="B1077" t="inlineStr">
        <is>
          <t>07060313</t>
        </is>
      </c>
      <c r="C1077" t="inlineStr">
        <is>
          <t>10*1</t>
        </is>
      </c>
      <c r="D1077" t="n">
        <v>10</v>
      </c>
      <c r="E1077" t="inlineStr">
        <is>
          <t>山东新和盛飨食集团有限公司2020</t>
        </is>
      </c>
      <c r="F1077" t="inlineStr">
        <is>
          <t>山东新和盛飨食集团有限公司2020</t>
        </is>
      </c>
      <c r="G1077" t="inlineStr">
        <is>
          <t>9</t>
        </is>
      </c>
    </row>
    <row r="1078">
      <c r="A1078" t="inlineStr">
        <is>
          <t>单冻小胸  1*10</t>
        </is>
      </c>
      <c r="B1078" t="inlineStr">
        <is>
          <t>06160175</t>
        </is>
      </c>
      <c r="C1078" t="inlineStr">
        <is>
          <t>1*10</t>
        </is>
      </c>
      <c r="D1078" t="n">
        <v>10</v>
      </c>
      <c r="E1078" t="inlineStr">
        <is>
          <t>山东新和盛飨食集团有限公司2020</t>
        </is>
      </c>
      <c r="F1078" t="inlineStr">
        <is>
          <t>山东新和盛飨食集团有限公司2020</t>
        </is>
      </c>
      <c r="G1078" t="inlineStr">
        <is>
          <t>9</t>
        </is>
      </c>
    </row>
    <row r="1079">
      <c r="A1079" t="inlineStr">
        <is>
          <t>单冻小胸 10*1</t>
        </is>
      </c>
      <c r="B1079" t="inlineStr">
        <is>
          <t>06160219</t>
        </is>
      </c>
      <c r="C1079" t="inlineStr">
        <is>
          <t>10*1</t>
        </is>
      </c>
      <c r="D1079" t="n">
        <v>10</v>
      </c>
      <c r="E1079" t="inlineStr">
        <is>
          <t>山东新和盛飨食集团有限公司2020</t>
        </is>
      </c>
      <c r="F1079" t="inlineStr">
        <is>
          <t>山东新和盛飨食集团有限公司2020</t>
        </is>
      </c>
      <c r="G1079" t="inlineStr">
        <is>
          <t>9</t>
        </is>
      </c>
    </row>
    <row r="1080">
      <c r="A1080" t="inlineStr">
        <is>
          <t>单冻带叉背  10*1</t>
        </is>
      </c>
      <c r="B1080" t="inlineStr">
        <is>
          <t>07020349</t>
        </is>
      </c>
      <c r="C1080" t="inlineStr">
        <is>
          <t>10*1</t>
        </is>
      </c>
      <c r="D1080" t="n">
        <v>10</v>
      </c>
      <c r="E1080" t="inlineStr">
        <is>
          <t>山东新和盛飨食集团有限公司2020</t>
        </is>
      </c>
      <c r="F1080" t="inlineStr">
        <is>
          <t>山东新和盛飨食集团有限公司2020</t>
        </is>
      </c>
      <c r="G1080" t="inlineStr">
        <is>
          <t>9</t>
        </is>
      </c>
    </row>
    <row r="1081">
      <c r="A1081" t="inlineStr">
        <is>
          <t>单冻淤血翅中（轻微）  1*10</t>
        </is>
      </c>
      <c r="B1081" t="inlineStr">
        <is>
          <t>07061175</t>
        </is>
      </c>
      <c r="C1081" t="inlineStr">
        <is>
          <t>1*10</t>
        </is>
      </c>
      <c r="D1081" t="n">
        <v>10</v>
      </c>
      <c r="E1081" t="inlineStr">
        <is>
          <t>山东新和盛飨食集团有限公司2020</t>
        </is>
      </c>
      <c r="F1081" t="inlineStr">
        <is>
          <t>山东新和盛飨食集团有限公司2020</t>
        </is>
      </c>
      <c r="G1081" t="inlineStr">
        <is>
          <t>9</t>
        </is>
      </c>
    </row>
    <row r="1082">
      <c r="A1082" t="inlineStr">
        <is>
          <t>单冻淤血翅中（轻微）  10*1</t>
        </is>
      </c>
      <c r="B1082" t="inlineStr">
        <is>
          <t>07061120</t>
        </is>
      </c>
      <c r="C1082" t="inlineStr">
        <is>
          <t>10*1</t>
        </is>
      </c>
      <c r="D1082" t="n">
        <v>10</v>
      </c>
      <c r="E1082" t="inlineStr">
        <is>
          <t>山东新和盛飨食集团有限公司2020</t>
        </is>
      </c>
      <c r="F1082" t="inlineStr">
        <is>
          <t>山东新和盛飨食集团有限公司2020</t>
        </is>
      </c>
      <c r="G1082" t="inlineStr">
        <is>
          <t>9</t>
        </is>
      </c>
    </row>
    <row r="1083">
      <c r="A1083" t="inlineStr">
        <is>
          <t>单冻淤血翅中（轻微）（G） 10*1</t>
        </is>
      </c>
      <c r="B1083" t="inlineStr">
        <is>
          <t>07061475</t>
        </is>
      </c>
      <c r="C1083" t="inlineStr">
        <is>
          <t>10*1</t>
        </is>
      </c>
      <c r="D1083" t="n">
        <v>10</v>
      </c>
      <c r="E1083" t="inlineStr">
        <is>
          <t>山东新和盛飨食集团有限公司2020</t>
        </is>
      </c>
      <c r="F1083" t="inlineStr">
        <is>
          <t>山东新和盛飨食集团有限公司2020</t>
        </is>
      </c>
      <c r="G1083" t="inlineStr">
        <is>
          <t>9</t>
        </is>
      </c>
    </row>
    <row r="1084">
      <c r="A1084" t="inlineStr">
        <is>
          <t>单冻爪40/50 9.8*1</t>
        </is>
      </c>
      <c r="B1084" t="inlineStr">
        <is>
          <t>06180100</t>
        </is>
      </c>
      <c r="C1084" t="inlineStr">
        <is>
          <t>9.8*1</t>
        </is>
      </c>
      <c r="D1084" t="n">
        <v>9.800000000000001</v>
      </c>
      <c r="E1084" t="inlineStr">
        <is>
          <t>山东新和盛飨食集团有限公司2020</t>
        </is>
      </c>
      <c r="F1084" t="inlineStr">
        <is>
          <t>山东新和盛飨食集团有限公司2020</t>
        </is>
      </c>
      <c r="G1084" t="inlineStr">
        <is>
          <t>9</t>
        </is>
      </c>
    </row>
    <row r="1085">
      <c r="A1085" t="inlineStr">
        <is>
          <t>单冻爪40/50 ‖ 10*1</t>
        </is>
      </c>
      <c r="B1085" t="inlineStr">
        <is>
          <t>07010039</t>
        </is>
      </c>
      <c r="C1085" t="inlineStr">
        <is>
          <t>10*1</t>
        </is>
      </c>
      <c r="D1085" t="n">
        <v>10</v>
      </c>
      <c r="E1085" t="inlineStr">
        <is>
          <t>山东新和盛飨食集团有限公司2020</t>
        </is>
      </c>
      <c r="F1085" t="inlineStr">
        <is>
          <t>山东新和盛飨食集团有限公司2020</t>
        </is>
      </c>
      <c r="G1085" t="inlineStr">
        <is>
          <t>9</t>
        </is>
      </c>
    </row>
    <row r="1086">
      <c r="A1086" t="inlineStr">
        <is>
          <t>单冻爪40/50 ‖ 9.8*1</t>
        </is>
      </c>
      <c r="B1086" t="inlineStr">
        <is>
          <t>07010007</t>
        </is>
      </c>
      <c r="C1086" t="inlineStr">
        <is>
          <t>9.8*1</t>
        </is>
      </c>
      <c r="D1086" t="n">
        <v>9.800000000000001</v>
      </c>
      <c r="E1086" t="inlineStr">
        <is>
          <t>山东新和盛飨食集团有限公司2020</t>
        </is>
      </c>
      <c r="F1086" t="inlineStr">
        <is>
          <t>山东新和盛飨食集团有限公司2020</t>
        </is>
      </c>
      <c r="G1086" t="inlineStr">
        <is>
          <t>9</t>
        </is>
      </c>
    </row>
    <row r="1087">
      <c r="A1087" t="inlineStr">
        <is>
          <t>单冻爪40/50（B） 9.8*1</t>
        </is>
      </c>
      <c r="B1087" t="inlineStr">
        <is>
          <t>07010302</t>
        </is>
      </c>
      <c r="C1087" t="inlineStr">
        <is>
          <t>9.8*1</t>
        </is>
      </c>
      <c r="D1087" t="n">
        <v>9.800000000000001</v>
      </c>
      <c r="E1087" t="inlineStr">
        <is>
          <t>山东新和盛飨食集团有限公司2020</t>
        </is>
      </c>
      <c r="F1087" t="inlineStr">
        <is>
          <t>山东新和盛飨食集团有限公司2020</t>
        </is>
      </c>
      <c r="G1087" t="inlineStr">
        <is>
          <t>9</t>
        </is>
      </c>
    </row>
    <row r="1088">
      <c r="A1088" t="inlineStr">
        <is>
          <t>单冻爪40/50（信誉楼）9.8*1</t>
        </is>
      </c>
      <c r="B1088" t="inlineStr">
        <is>
          <t>07010298</t>
        </is>
      </c>
      <c r="C1088" t="inlineStr">
        <is>
          <t>9.8*1</t>
        </is>
      </c>
      <c r="D1088" t="n">
        <v>9.800000000000001</v>
      </c>
      <c r="E1088" t="inlineStr">
        <is>
          <t>山东新和盛飨食集团有限公司2020</t>
        </is>
      </c>
      <c r="F1088" t="inlineStr">
        <is>
          <t>山东新和盛飨食集团有限公司2020</t>
        </is>
      </c>
      <c r="G1088" t="inlineStr">
        <is>
          <t>9</t>
        </is>
      </c>
    </row>
    <row r="1089">
      <c r="A1089" t="inlineStr">
        <is>
          <t>单冻爪50/60 9*1</t>
        </is>
      </c>
      <c r="B1089" t="inlineStr">
        <is>
          <t>07010065</t>
        </is>
      </c>
      <c r="C1089" t="inlineStr">
        <is>
          <t>9*1</t>
        </is>
      </c>
      <c r="D1089" t="n">
        <v>9</v>
      </c>
      <c r="E1089" t="inlineStr">
        <is>
          <t>山东新和盛飨食集团有限公司2020</t>
        </is>
      </c>
      <c r="F1089" t="inlineStr">
        <is>
          <t>山东新和盛飨食集团有限公司2020</t>
        </is>
      </c>
      <c r="G1089" t="inlineStr">
        <is>
          <t>9</t>
        </is>
      </c>
    </row>
    <row r="1090">
      <c r="A1090" t="inlineStr">
        <is>
          <t>单冻爪50/60 ‖ 10*1</t>
        </is>
      </c>
      <c r="B1090" t="inlineStr">
        <is>
          <t>07010055</t>
        </is>
      </c>
      <c r="C1090" t="inlineStr">
        <is>
          <t>10*1</t>
        </is>
      </c>
      <c r="D1090" t="n">
        <v>10</v>
      </c>
      <c r="E1090" t="inlineStr">
        <is>
          <t>山东新和盛飨食集团有限公司2020</t>
        </is>
      </c>
      <c r="F1090" t="inlineStr">
        <is>
          <t>山东新和盛飨食集团有限公司2020</t>
        </is>
      </c>
      <c r="G1090" t="inlineStr">
        <is>
          <t>9</t>
        </is>
      </c>
    </row>
    <row r="1091">
      <c r="A1091" t="inlineStr">
        <is>
          <t>单冻爪50/60 ‖ 9.8*1 ‖ 06170007</t>
        </is>
      </c>
      <c r="B1091" t="inlineStr">
        <is>
          <t>06170007</t>
        </is>
      </c>
      <c r="C1091" t="inlineStr">
        <is>
          <t>9.8*1</t>
        </is>
      </c>
      <c r="D1091" t="n">
        <v>9.800000000000001</v>
      </c>
      <c r="E1091" t="inlineStr">
        <is>
          <t>山东新和盛飨食集团有限公司2020</t>
        </is>
      </c>
      <c r="F1091" t="inlineStr">
        <is>
          <t>山东新和盛飨食集团有限公司2020</t>
        </is>
      </c>
      <c r="G1091" t="inlineStr">
        <is>
          <t>9</t>
        </is>
      </c>
    </row>
    <row r="1092">
      <c r="A1092" t="inlineStr">
        <is>
          <t>单冻爪50/60 ‖ 9.8*1 ‖ 07010040</t>
        </is>
      </c>
      <c r="B1092" t="inlineStr">
        <is>
          <t>07010040</t>
        </is>
      </c>
      <c r="C1092" t="inlineStr">
        <is>
          <t>9.8*1</t>
        </is>
      </c>
      <c r="D1092" t="n">
        <v>9.800000000000001</v>
      </c>
      <c r="E1092" t="inlineStr">
        <is>
          <t>山东新和盛飨食集团有限公司2020</t>
        </is>
      </c>
      <c r="F1092" t="inlineStr">
        <is>
          <t>山东新和盛飨食集团有限公司2020</t>
        </is>
      </c>
      <c r="G1092" t="inlineStr">
        <is>
          <t>9</t>
        </is>
      </c>
    </row>
    <row r="1093">
      <c r="A1093" t="inlineStr">
        <is>
          <t>单冻爪50/60（B） 9.8*1</t>
        </is>
      </c>
      <c r="B1093" t="inlineStr">
        <is>
          <t>07010303</t>
        </is>
      </c>
      <c r="C1093" t="inlineStr">
        <is>
          <t>9.8*1</t>
        </is>
      </c>
      <c r="D1093" t="n">
        <v>9.800000000000001</v>
      </c>
      <c r="E1093" t="inlineStr">
        <is>
          <t>山东新和盛飨食集团有限公司2020</t>
        </is>
      </c>
      <c r="F1093" t="inlineStr">
        <is>
          <t>山东新和盛飨食集团有限公司2020</t>
        </is>
      </c>
      <c r="G1093" t="inlineStr">
        <is>
          <t>9</t>
        </is>
      </c>
    </row>
    <row r="1094">
      <c r="A1094" t="inlineStr">
        <is>
          <t>单冻爪50/60（信誉楼）9.8*1</t>
        </is>
      </c>
      <c r="B1094" t="inlineStr">
        <is>
          <t>07010296</t>
        </is>
      </c>
      <c r="C1094" t="inlineStr">
        <is>
          <t>9.8*1</t>
        </is>
      </c>
      <c r="D1094" t="n">
        <v>9.800000000000001</v>
      </c>
      <c r="E1094" t="inlineStr">
        <is>
          <t>山东新和盛飨食集团有限公司2020</t>
        </is>
      </c>
      <c r="F1094" t="inlineStr">
        <is>
          <t>山东新和盛飨食集团有限公司2020</t>
        </is>
      </c>
      <c r="G1094" t="inlineStr">
        <is>
          <t>9</t>
        </is>
      </c>
    </row>
    <row r="1095">
      <c r="A1095" t="inlineStr">
        <is>
          <t>单冻爪50/60（未） 9.8*1</t>
        </is>
      </c>
      <c r="B1095" t="inlineStr">
        <is>
          <t>07010171</t>
        </is>
      </c>
      <c r="C1095" t="inlineStr">
        <is>
          <t>9.8*1</t>
        </is>
      </c>
      <c r="D1095" t="n">
        <v>9.800000000000001</v>
      </c>
      <c r="E1095" t="inlineStr">
        <is>
          <t>山东新和盛飨食集团有限公司2020</t>
        </is>
      </c>
      <c r="F1095" t="inlineStr">
        <is>
          <t>山东新和盛飨食集团有限公司2020</t>
        </is>
      </c>
      <c r="G1095" t="inlineStr">
        <is>
          <t>9</t>
        </is>
      </c>
    </row>
    <row r="1096">
      <c r="A1096" t="inlineStr">
        <is>
          <t>单冻爪60g以上</t>
        </is>
      </c>
      <c r="B1096" t="inlineStr">
        <is>
          <t>07010008</t>
        </is>
      </c>
      <c r="C1096" t="inlineStr">
        <is>
          <t>10*1</t>
        </is>
      </c>
      <c r="D1096" t="n">
        <v>10</v>
      </c>
      <c r="E1096" t="inlineStr">
        <is>
          <t>山东新和盛飨食集团有限公司2020</t>
        </is>
      </c>
      <c r="F1096" t="inlineStr">
        <is>
          <t>山东新和盛飨食集团有限公司2020</t>
        </is>
      </c>
      <c r="G1096" t="inlineStr">
        <is>
          <t>9</t>
        </is>
      </c>
    </row>
    <row r="1097">
      <c r="A1097" t="inlineStr">
        <is>
          <t>单冻爪60上（B）  9.8*1</t>
        </is>
      </c>
      <c r="B1097" t="inlineStr">
        <is>
          <t>07010314</t>
        </is>
      </c>
      <c r="C1097" t="inlineStr">
        <is>
          <t>9.8*1</t>
        </is>
      </c>
      <c r="D1097" t="n">
        <v>9.800000000000001</v>
      </c>
      <c r="E1097" t="inlineStr">
        <is>
          <t>山东新和盛飨食集团有限公司2020</t>
        </is>
      </c>
      <c r="F1097" t="inlineStr">
        <is>
          <t>山东新和盛飨食集团有限公司2020</t>
        </is>
      </c>
      <c r="G1097" t="inlineStr">
        <is>
          <t>9</t>
        </is>
      </c>
    </row>
    <row r="1098">
      <c r="A1098" t="inlineStr">
        <is>
          <t>单冻爪60以上</t>
        </is>
      </c>
      <c r="B1098" t="inlineStr">
        <is>
          <t>06180026</t>
        </is>
      </c>
      <c r="C1098" t="inlineStr">
        <is>
          <t>9.8*1</t>
        </is>
      </c>
      <c r="D1098" t="n">
        <v>9.800000000000001</v>
      </c>
      <c r="E1098" t="inlineStr">
        <is>
          <t>山东新和盛食品有限公司2020</t>
        </is>
      </c>
      <c r="F1098" t="inlineStr">
        <is>
          <t>山东新和盛食品有限公司2020</t>
        </is>
      </c>
      <c r="G1098" t="inlineStr">
        <is>
          <t>9</t>
        </is>
      </c>
    </row>
    <row r="1099">
      <c r="A1099" t="inlineStr">
        <is>
          <t>单冻爪60以上（信誉楼）  9.8*1</t>
        </is>
      </c>
      <c r="B1099" t="inlineStr">
        <is>
          <t>07010297</t>
        </is>
      </c>
      <c r="C1099" t="inlineStr">
        <is>
          <t>9.8*1</t>
        </is>
      </c>
      <c r="D1099" t="n">
        <v>9.800000000000001</v>
      </c>
      <c r="E1099" t="inlineStr">
        <is>
          <t>山东新和盛飨食集团有限公司2020</t>
        </is>
      </c>
      <c r="F1099" t="inlineStr">
        <is>
          <t>山东新和盛飨食集团有限公司2020</t>
        </is>
      </c>
      <c r="G1099" t="inlineStr">
        <is>
          <t>9</t>
        </is>
      </c>
    </row>
    <row r="1100">
      <c r="A1100" t="inlineStr">
        <is>
          <t>单冻琵琶腿  2.5*4</t>
        </is>
      </c>
      <c r="B1100" t="inlineStr">
        <is>
          <t>07042188</t>
        </is>
      </c>
      <c r="C1100" t="inlineStr">
        <is>
          <t>2.5*4</t>
        </is>
      </c>
      <c r="D1100" t="n">
        <v>10</v>
      </c>
      <c r="E1100" t="inlineStr">
        <is>
          <t>山东新和盛飨食集团有限公司2020</t>
        </is>
      </c>
      <c r="F1100" t="inlineStr">
        <is>
          <t>山东新和盛飨食集团有限公司2020</t>
        </is>
      </c>
      <c r="G1100" t="inlineStr">
        <is>
          <t>9</t>
        </is>
      </c>
    </row>
    <row r="1101">
      <c r="A1101" t="inlineStr">
        <is>
          <t>单冻琵琶腿120/130   2.5*4</t>
        </is>
      </c>
      <c r="B1101" t="inlineStr">
        <is>
          <t>07042521</t>
        </is>
      </c>
      <c r="C1101" t="inlineStr">
        <is>
          <t>2.5*4</t>
        </is>
      </c>
      <c r="D1101" t="n">
        <v>10</v>
      </c>
      <c r="E1101" t="inlineStr">
        <is>
          <t>山东新和盛飨食集团有限公司2020</t>
        </is>
      </c>
      <c r="F1101" t="inlineStr">
        <is>
          <t>山东新和盛飨食集团有限公司2020</t>
        </is>
      </c>
      <c r="G1101" t="inlineStr">
        <is>
          <t>9</t>
        </is>
      </c>
    </row>
    <row r="1102">
      <c r="A1102" t="inlineStr">
        <is>
          <t>单冻琵琶腿130/150   2.5*4</t>
        </is>
      </c>
      <c r="B1102" t="inlineStr">
        <is>
          <t>07042520</t>
        </is>
      </c>
      <c r="C1102" t="inlineStr">
        <is>
          <t>2.5*4</t>
        </is>
      </c>
      <c r="D1102" t="n">
        <v>10</v>
      </c>
      <c r="E1102" t="inlineStr">
        <is>
          <t>山东新和盛飨食集团有限公司2020</t>
        </is>
      </c>
      <c r="F1102" t="inlineStr">
        <is>
          <t>山东新和盛飨食集团有限公司2020</t>
        </is>
      </c>
      <c r="G1102" t="inlineStr">
        <is>
          <t>9</t>
        </is>
      </c>
    </row>
    <row r="1103">
      <c r="A1103" t="inlineStr">
        <is>
          <t>单冻精修大胸（优膳央厨）10*1</t>
        </is>
      </c>
      <c r="B1103" t="inlineStr">
        <is>
          <t>07035859</t>
        </is>
      </c>
      <c r="C1103" t="inlineStr">
        <is>
          <t>10*1</t>
        </is>
      </c>
      <c r="D1103" t="n">
        <v>10</v>
      </c>
      <c r="E1103" t="inlineStr">
        <is>
          <t>山东新和盛飨食集团有限公司2020</t>
        </is>
      </c>
      <c r="F1103" t="inlineStr">
        <is>
          <t>山东新和盛飨食集团有限公司2020</t>
        </is>
      </c>
      <c r="G1103" t="inlineStr">
        <is>
          <t>9</t>
        </is>
      </c>
    </row>
    <row r="1104">
      <c r="A1104" t="inlineStr">
        <is>
          <t>单冻精修大胸（信誉楼）  10*1</t>
        </is>
      </c>
      <c r="B1104" t="inlineStr">
        <is>
          <t>07036000</t>
        </is>
      </c>
      <c r="C1104" t="inlineStr">
        <is>
          <t>10*1</t>
        </is>
      </c>
      <c r="D1104" t="n">
        <v>10</v>
      </c>
      <c r="E1104" t="inlineStr">
        <is>
          <t>山东新和盛飨食集团有限公司2020</t>
        </is>
      </c>
      <c r="F1104" t="inlineStr">
        <is>
          <t>山东新和盛飨食集团有限公司2020</t>
        </is>
      </c>
      <c r="G1104" t="inlineStr">
        <is>
          <t>9</t>
        </is>
      </c>
    </row>
    <row r="1105">
      <c r="A1105" t="inlineStr">
        <is>
          <t>单冻翅中20/31（上字）  10*1</t>
        </is>
      </c>
      <c r="B1105" t="inlineStr">
        <is>
          <t>14024160</t>
        </is>
      </c>
      <c r="C1105" t="inlineStr">
        <is>
          <t>10*1</t>
        </is>
      </c>
      <c r="D1105" t="n">
        <v>10</v>
      </c>
      <c r="E1105" t="inlineStr">
        <is>
          <t>山东新和盛食品有限公司2020</t>
        </is>
      </c>
      <c r="F1105" t="inlineStr">
        <is>
          <t>山东新和盛食品有限公司2020</t>
        </is>
      </c>
      <c r="G1105" t="inlineStr">
        <is>
          <t>9</t>
        </is>
      </c>
    </row>
    <row r="1106">
      <c r="A1106" t="inlineStr">
        <is>
          <t>单冻翅中30以下（无抗） 10*1</t>
        </is>
      </c>
      <c r="B1106" t="inlineStr">
        <is>
          <t>07061234</t>
        </is>
      </c>
      <c r="C1106" t="inlineStr">
        <is>
          <t>10*1</t>
        </is>
      </c>
      <c r="D1106" t="n">
        <v>10</v>
      </c>
      <c r="E1106" t="inlineStr">
        <is>
          <t>山东新和盛飨食集团有限公司2020</t>
        </is>
      </c>
      <c r="F1106" t="inlineStr">
        <is>
          <t>山东新和盛飨食集团有限公司2020</t>
        </is>
      </c>
      <c r="G1106" t="inlineStr">
        <is>
          <t>9</t>
        </is>
      </c>
    </row>
    <row r="1107">
      <c r="A1107" t="inlineStr">
        <is>
          <t>单冻翅中35/45（无抗） 10*1</t>
        </is>
      </c>
      <c r="B1107" t="inlineStr">
        <is>
          <t>07061232</t>
        </is>
      </c>
      <c r="C1107" t="inlineStr">
        <is>
          <t>10*1</t>
        </is>
      </c>
      <c r="D1107" t="n">
        <v>10</v>
      </c>
      <c r="E1107" t="inlineStr">
        <is>
          <t>山东新和盛飨食集团有限公司2020</t>
        </is>
      </c>
      <c r="F1107" t="inlineStr">
        <is>
          <t>山东新和盛飨食集团有限公司2020</t>
        </is>
      </c>
      <c r="G1107" t="inlineStr">
        <is>
          <t>9</t>
        </is>
      </c>
    </row>
    <row r="1108">
      <c r="A1108" t="inlineStr">
        <is>
          <t>单冻翅中37以上  1*10</t>
        </is>
      </c>
      <c r="B1108" t="inlineStr">
        <is>
          <t>06130602</t>
        </is>
      </c>
      <c r="C1108" t="inlineStr">
        <is>
          <t>1*10</t>
        </is>
      </c>
      <c r="D1108" t="n">
        <v>10</v>
      </c>
      <c r="E1108" t="inlineStr">
        <is>
          <t>山东新和盛飨食集团有限公司2020</t>
        </is>
      </c>
      <c r="F1108" t="inlineStr">
        <is>
          <t>山东新和盛飨食集团有限公司2020</t>
        </is>
      </c>
      <c r="G1108" t="inlineStr">
        <is>
          <t>9</t>
        </is>
      </c>
    </row>
    <row r="1109">
      <c r="A1109" t="inlineStr">
        <is>
          <t>单冻翅中40/45（G） 20*1</t>
        </is>
      </c>
      <c r="B1109" t="inlineStr">
        <is>
          <t>07360016</t>
        </is>
      </c>
      <c r="C1109" t="inlineStr">
        <is>
          <t>20*1</t>
        </is>
      </c>
      <c r="D1109" t="n">
        <v>20</v>
      </c>
      <c r="E1109" t="inlineStr">
        <is>
          <t>山东新和盛飨食集团有限公司2020</t>
        </is>
      </c>
      <c r="F1109" t="inlineStr">
        <is>
          <t>山东新和盛飨食集团有限公司2020</t>
        </is>
      </c>
      <c r="G1109" t="inlineStr">
        <is>
          <t>9</t>
        </is>
      </c>
    </row>
    <row r="1110">
      <c r="A1110" t="inlineStr">
        <is>
          <t>单冻翅中40/50</t>
        </is>
      </c>
      <c r="B1110" t="inlineStr">
        <is>
          <t>06130114</t>
        </is>
      </c>
      <c r="C1110" t="inlineStr">
        <is>
          <t>1*10</t>
        </is>
      </c>
      <c r="D1110" t="n">
        <v>10</v>
      </c>
      <c r="E1110" t="inlineStr">
        <is>
          <t>山东新和盛飨食集团有限公司2020</t>
        </is>
      </c>
      <c r="F1110" t="inlineStr">
        <is>
          <t>山东新和盛飨食集团有限公司2020</t>
        </is>
      </c>
      <c r="G1110" t="inlineStr">
        <is>
          <t>9</t>
        </is>
      </c>
    </row>
    <row r="1111">
      <c r="A1111" t="inlineStr">
        <is>
          <t>单冻翅中40/50  1*10</t>
        </is>
      </c>
      <c r="B1111" t="inlineStr">
        <is>
          <t>06130401</t>
        </is>
      </c>
      <c r="C1111" t="inlineStr">
        <is>
          <t>1*10</t>
        </is>
      </c>
      <c r="D1111" t="n">
        <v>10</v>
      </c>
      <c r="E1111" t="inlineStr">
        <is>
          <t>山东新和盛飨食集团有限公司2020</t>
        </is>
      </c>
      <c r="F1111" t="inlineStr">
        <is>
          <t>山东新和盛飨食集团有限公司2020</t>
        </is>
      </c>
      <c r="G1111" t="inlineStr">
        <is>
          <t>9</t>
        </is>
      </c>
    </row>
    <row r="1112">
      <c r="A1112" t="inlineStr">
        <is>
          <t>单冻翅中40/50（G）  10*1</t>
        </is>
      </c>
      <c r="B1112" t="inlineStr">
        <is>
          <t>07061566</t>
        </is>
      </c>
      <c r="C1112" t="inlineStr">
        <is>
          <t>10*1</t>
        </is>
      </c>
      <c r="D1112" t="n">
        <v>10</v>
      </c>
      <c r="E1112" t="inlineStr">
        <is>
          <t>山东新和盛飨食集团有限公司2020</t>
        </is>
      </c>
      <c r="F1112" t="inlineStr">
        <is>
          <t>山东新和盛飨食集团有限公司2020</t>
        </is>
      </c>
      <c r="G1112" t="inlineStr">
        <is>
          <t>9</t>
        </is>
      </c>
    </row>
    <row r="1113">
      <c r="A1113" t="inlineStr">
        <is>
          <t>单冻翅中40/50（G） 1*10</t>
        </is>
      </c>
      <c r="B1113" t="inlineStr">
        <is>
          <t>07360026</t>
        </is>
      </c>
      <c r="C1113" t="inlineStr">
        <is>
          <t>1*10</t>
        </is>
      </c>
      <c r="D1113" t="n">
        <v>10</v>
      </c>
      <c r="E1113" t="inlineStr">
        <is>
          <t>山东新和盛飨食集团有限公司2020</t>
        </is>
      </c>
      <c r="F1113" t="inlineStr">
        <is>
          <t>山东新和盛飨食集团有限公司2020</t>
        </is>
      </c>
      <c r="G1113" t="inlineStr">
        <is>
          <t>9</t>
        </is>
      </c>
    </row>
    <row r="1114">
      <c r="A1114" t="inlineStr">
        <is>
          <t>单冻翅中40上（无抗） 10*1</t>
        </is>
      </c>
      <c r="B1114" t="inlineStr">
        <is>
          <t>07061463</t>
        </is>
      </c>
      <c r="C1114" t="inlineStr">
        <is>
          <t>10*1</t>
        </is>
      </c>
      <c r="D1114" t="n">
        <v>10</v>
      </c>
      <c r="E1114" t="inlineStr">
        <is>
          <t>山东新和盛飨食集团有限公司2020</t>
        </is>
      </c>
      <c r="F1114" t="inlineStr">
        <is>
          <t>山东新和盛飨食集团有限公司2020</t>
        </is>
      </c>
      <c r="G1114" t="inlineStr">
        <is>
          <t>9</t>
        </is>
      </c>
    </row>
    <row r="1115">
      <c r="A1115" t="inlineStr">
        <is>
          <t>单冻翅中45/55   10*1</t>
        </is>
      </c>
      <c r="B1115" t="inlineStr">
        <is>
          <t>07061268</t>
        </is>
      </c>
      <c r="C1115" t="inlineStr">
        <is>
          <t>10*1</t>
        </is>
      </c>
      <c r="D1115" t="n">
        <v>10</v>
      </c>
      <c r="E1115" t="inlineStr">
        <is>
          <t>山东新和盛飨食集团有限公司2020</t>
        </is>
      </c>
      <c r="F1115" t="inlineStr">
        <is>
          <t>山东新和盛飨食集团有限公司2020</t>
        </is>
      </c>
      <c r="G1115" t="inlineStr">
        <is>
          <t>9</t>
        </is>
      </c>
    </row>
    <row r="1116">
      <c r="A1116" t="inlineStr">
        <is>
          <t>单冻翅中50上（无抗）  10*1</t>
        </is>
      </c>
      <c r="B1116" t="inlineStr">
        <is>
          <t>07061426</t>
        </is>
      </c>
      <c r="C1116" t="inlineStr">
        <is>
          <t>10*1</t>
        </is>
      </c>
      <c r="D1116" t="n">
        <v>10</v>
      </c>
      <c r="E1116" t="inlineStr">
        <is>
          <t>山东新和盛飨食集团有限公司2020</t>
        </is>
      </c>
      <c r="F1116" t="inlineStr">
        <is>
          <t>山东新和盛飨食集团有限公司2020</t>
        </is>
      </c>
      <c r="G1116" t="inlineStr">
        <is>
          <t>9</t>
        </is>
      </c>
    </row>
    <row r="1117">
      <c r="A1117" t="inlineStr">
        <is>
          <t>单冻翅中50以上</t>
        </is>
      </c>
      <c r="B1117" t="inlineStr">
        <is>
          <t>07060421</t>
        </is>
      </c>
      <c r="C1117" t="inlineStr">
        <is>
          <t>1*10</t>
        </is>
      </c>
      <c r="D1117" t="n">
        <v>10</v>
      </c>
      <c r="E1117" t="inlineStr">
        <is>
          <t>山东新和盛飨食集团有限公司2020</t>
        </is>
      </c>
      <c r="F1117" t="inlineStr">
        <is>
          <t>山东新和盛飨食集团有限公司2020</t>
        </is>
      </c>
      <c r="G1117" t="inlineStr">
        <is>
          <t>9</t>
        </is>
      </c>
    </row>
    <row r="1118">
      <c r="A1118" t="inlineStr">
        <is>
          <t>单冻翅尖 10*1</t>
        </is>
      </c>
      <c r="B1118" t="inlineStr">
        <is>
          <t>07060431</t>
        </is>
      </c>
      <c r="C1118" t="inlineStr">
        <is>
          <t>10*1</t>
        </is>
      </c>
      <c r="D1118" t="n">
        <v>10</v>
      </c>
      <c r="E1118" t="inlineStr">
        <is>
          <t>山东新和盛飨食集团有限公司2020</t>
        </is>
      </c>
      <c r="F1118" t="inlineStr">
        <is>
          <t>山东新和盛飨食集团有限公司2020</t>
        </is>
      </c>
      <c r="G1118" t="inlineStr">
        <is>
          <t>9</t>
        </is>
      </c>
    </row>
    <row r="1119">
      <c r="A1119" t="inlineStr">
        <is>
          <t>单冻翅尖1*10</t>
        </is>
      </c>
      <c r="B1119" t="inlineStr">
        <is>
          <t>07060157</t>
        </is>
      </c>
      <c r="C1119" t="inlineStr">
        <is>
          <t>1*10</t>
        </is>
      </c>
      <c r="D1119" t="n">
        <v>10</v>
      </c>
      <c r="E1119" t="inlineStr">
        <is>
          <t>山东新和盛飨食集团有限公司2020</t>
        </is>
      </c>
      <c r="F1119" t="inlineStr">
        <is>
          <t>山东新和盛飨食集团有限公司2020</t>
        </is>
      </c>
      <c r="G1119" t="inlineStr">
        <is>
          <t>9</t>
        </is>
      </c>
    </row>
    <row r="1120">
      <c r="A1120" t="inlineStr">
        <is>
          <t>单冻翅尖（二冷来料加工）  10*1</t>
        </is>
      </c>
      <c r="B1120" t="inlineStr">
        <is>
          <t>07061420</t>
        </is>
      </c>
      <c r="C1120" t="inlineStr">
        <is>
          <t>10*1</t>
        </is>
      </c>
      <c r="D1120" t="n">
        <v>10</v>
      </c>
      <c r="E1120" t="inlineStr">
        <is>
          <t>山东新和盛飨食集团有限公司2020</t>
        </is>
      </c>
      <c r="F1120" t="inlineStr">
        <is>
          <t>山东新和盛飨食集团有限公司2020</t>
        </is>
      </c>
      <c r="G1120" t="inlineStr">
        <is>
          <t>9</t>
        </is>
      </c>
    </row>
    <row r="1121">
      <c r="A1121" t="inlineStr">
        <is>
          <t>单冻翅尖（信誉楼）  1*10</t>
        </is>
      </c>
      <c r="B1121" t="inlineStr">
        <is>
          <t>07061425</t>
        </is>
      </c>
      <c r="C1121" t="inlineStr">
        <is>
          <t>1*10</t>
        </is>
      </c>
      <c r="D1121" t="n">
        <v>10</v>
      </c>
      <c r="E1121" t="inlineStr">
        <is>
          <t>山东新和盛飨食集团有限公司2020</t>
        </is>
      </c>
      <c r="F1121" t="inlineStr">
        <is>
          <t>山东新和盛飨食集团有限公司2020</t>
        </is>
      </c>
      <c r="G1121" t="inlineStr">
        <is>
          <t>9</t>
        </is>
      </c>
    </row>
    <row r="1122">
      <c r="A1122" t="inlineStr">
        <is>
          <t>单冻翅尖（塔斯汀） 5*2</t>
        </is>
      </c>
      <c r="B1122" t="inlineStr">
        <is>
          <t>07061411</t>
        </is>
      </c>
      <c r="C1122" t="inlineStr">
        <is>
          <t>5*2</t>
        </is>
      </c>
      <c r="D1122" t="n">
        <v>10</v>
      </c>
      <c r="E1122" t="inlineStr">
        <is>
          <t>山东新和盛飨食集团有限公司2020</t>
        </is>
      </c>
      <c r="F1122" t="inlineStr">
        <is>
          <t>山东新和盛飨食集团有限公司2020</t>
        </is>
      </c>
      <c r="G1122" t="inlineStr">
        <is>
          <t>9</t>
        </is>
      </c>
    </row>
    <row r="1123">
      <c r="A1123" t="inlineStr">
        <is>
          <t>单冻翅尖（无抗）  10*1</t>
        </is>
      </c>
      <c r="B1123" t="inlineStr">
        <is>
          <t>07061210</t>
        </is>
      </c>
      <c r="C1123" t="inlineStr">
        <is>
          <t>10*1</t>
        </is>
      </c>
      <c r="D1123" t="n">
        <v>10</v>
      </c>
      <c r="E1123" t="inlineStr">
        <is>
          <t>山东新和盛飨食集团有限公司2020</t>
        </is>
      </c>
      <c r="F1123" t="inlineStr">
        <is>
          <t>山东新和盛飨食集团有限公司2020</t>
        </is>
      </c>
      <c r="G1123" t="inlineStr">
        <is>
          <t>9</t>
        </is>
      </c>
    </row>
    <row r="1124">
      <c r="A1124" t="inlineStr">
        <is>
          <t>单冻翅根40/50（G）  1*10</t>
        </is>
      </c>
      <c r="B1124" t="inlineStr">
        <is>
          <t>07061555</t>
        </is>
      </c>
      <c r="C1124" t="inlineStr">
        <is>
          <t>1*10</t>
        </is>
      </c>
      <c r="D1124" t="n">
        <v>10</v>
      </c>
      <c r="E1124" t="inlineStr">
        <is>
          <t>山东新和盛飨食集团有限公司2020</t>
        </is>
      </c>
      <c r="F1124" t="inlineStr">
        <is>
          <t>山东新和盛飨食集团有限公司2020</t>
        </is>
      </c>
      <c r="G1124" t="inlineStr">
        <is>
          <t>9</t>
        </is>
      </c>
    </row>
    <row r="1125">
      <c r="A1125" t="inlineStr">
        <is>
          <t>单冻翅根45/55</t>
        </is>
      </c>
      <c r="B1125" t="inlineStr">
        <is>
          <t>07060033</t>
        </is>
      </c>
      <c r="C1125" t="inlineStr">
        <is>
          <t>10*1</t>
        </is>
      </c>
      <c r="D1125" t="n">
        <v>10</v>
      </c>
      <c r="E1125" t="inlineStr">
        <is>
          <t>山东新和盛飨食集团有限公司2020</t>
        </is>
      </c>
      <c r="F1125" t="inlineStr">
        <is>
          <t>山东新和盛飨食集团有限公司2020</t>
        </is>
      </c>
      <c r="G1125" t="inlineStr">
        <is>
          <t>9</t>
        </is>
      </c>
    </row>
    <row r="1126">
      <c r="A1126" t="inlineStr">
        <is>
          <t>单冻翅根45/55（无抗）  10*1</t>
        </is>
      </c>
      <c r="B1126" t="inlineStr">
        <is>
          <t>07061208</t>
        </is>
      </c>
      <c r="C1126" t="inlineStr">
        <is>
          <t>10*1</t>
        </is>
      </c>
      <c r="D1126" t="n">
        <v>10</v>
      </c>
      <c r="E1126" t="inlineStr">
        <is>
          <t>山东新和盛飨食集团有限公司2020</t>
        </is>
      </c>
      <c r="F1126" t="inlineStr">
        <is>
          <t>山东新和盛飨食集团有限公司2020</t>
        </is>
      </c>
      <c r="G1126" t="inlineStr">
        <is>
          <t>9</t>
        </is>
      </c>
    </row>
    <row r="1127">
      <c r="A1127" t="inlineStr">
        <is>
          <t>单冻翅根55/62 10*1</t>
        </is>
      </c>
      <c r="B1127" t="inlineStr">
        <is>
          <t>07060845</t>
        </is>
      </c>
      <c r="C1127" t="inlineStr">
        <is>
          <t>10*1</t>
        </is>
      </c>
      <c r="D1127" t="n">
        <v>10</v>
      </c>
      <c r="E1127" t="inlineStr">
        <is>
          <t>山东新和盛飨食集团有限公司2020</t>
        </is>
      </c>
      <c r="F1127" t="inlineStr">
        <is>
          <t>山东新和盛飨食集团有限公司2020</t>
        </is>
      </c>
      <c r="G1127" t="inlineStr">
        <is>
          <t>9</t>
        </is>
      </c>
    </row>
    <row r="1128">
      <c r="A1128" t="inlineStr">
        <is>
          <t>单冻翅根55/62（无抗）  10*1</t>
        </is>
      </c>
      <c r="B1128" t="inlineStr">
        <is>
          <t>07061209</t>
        </is>
      </c>
      <c r="C1128" t="inlineStr">
        <is>
          <t>10*1</t>
        </is>
      </c>
      <c r="D1128" t="n">
        <v>10</v>
      </c>
      <c r="E1128" t="inlineStr">
        <is>
          <t>山东新和盛飨食集团有限公司2020</t>
        </is>
      </c>
      <c r="F1128" t="inlineStr">
        <is>
          <t>山东新和盛飨食集团有限公司2020</t>
        </is>
      </c>
      <c r="G1128" t="inlineStr">
        <is>
          <t>9</t>
        </is>
      </c>
    </row>
    <row r="1129">
      <c r="A1129" t="inlineStr">
        <is>
          <t>单冻翅根60上（无抗）  10*1</t>
        </is>
      </c>
      <c r="B1129" t="inlineStr">
        <is>
          <t>07061427</t>
        </is>
      </c>
      <c r="C1129" t="inlineStr">
        <is>
          <t>10*1</t>
        </is>
      </c>
      <c r="D1129" t="n">
        <v>10</v>
      </c>
      <c r="E1129" t="inlineStr">
        <is>
          <t>山东新和盛飨食集团有限公司2020</t>
        </is>
      </c>
      <c r="F1129" t="inlineStr">
        <is>
          <t>山东新和盛飨食集团有限公司2020</t>
        </is>
      </c>
      <c r="G1129" t="inlineStr">
        <is>
          <t>9</t>
        </is>
      </c>
    </row>
    <row r="1130">
      <c r="A1130" t="inlineStr">
        <is>
          <t>单冻腿肉原料 10*1</t>
        </is>
      </c>
      <c r="B1130" t="inlineStr">
        <is>
          <t>07042614</t>
        </is>
      </c>
      <c r="C1130" t="inlineStr">
        <is>
          <t>10*1</t>
        </is>
      </c>
      <c r="D1130" t="n">
        <v>10</v>
      </c>
      <c r="E1130" t="inlineStr">
        <is>
          <t>山东新和盛飨食集团有限公司2020</t>
        </is>
      </c>
      <c r="F1130" t="inlineStr">
        <is>
          <t>山东新和盛飨食集团有限公司2020</t>
        </is>
      </c>
      <c r="G1130" t="inlineStr">
        <is>
          <t>9</t>
        </is>
      </c>
    </row>
    <row r="1131">
      <c r="A1131" t="inlineStr">
        <is>
          <t>单冻露骨翅中  10*1</t>
        </is>
      </c>
      <c r="B1131" t="inlineStr">
        <is>
          <t>07061417</t>
        </is>
      </c>
      <c r="C1131" t="inlineStr">
        <is>
          <t>10*1</t>
        </is>
      </c>
      <c r="D1131" t="n">
        <v>10</v>
      </c>
      <c r="E1131" t="inlineStr">
        <is>
          <t>山东新和盛飨食集团有限公司2020</t>
        </is>
      </c>
      <c r="F1131" t="inlineStr">
        <is>
          <t>山东新和盛飨食集团有限公司2020</t>
        </is>
      </c>
      <c r="G1131" t="inlineStr">
        <is>
          <t>9</t>
        </is>
      </c>
    </row>
    <row r="1132">
      <c r="A1132" t="inlineStr">
        <is>
          <t>单冻露骨翅根（A） 10*1</t>
        </is>
      </c>
      <c r="B1132" t="inlineStr">
        <is>
          <t>07061392</t>
        </is>
      </c>
      <c r="C1132" t="inlineStr">
        <is>
          <t>10*1</t>
        </is>
      </c>
      <c r="D1132" t="n">
        <v>10</v>
      </c>
      <c r="E1132" t="inlineStr">
        <is>
          <t>山东新和盛飨食集团有限公司2020</t>
        </is>
      </c>
      <c r="F1132" t="inlineStr">
        <is>
          <t>山东新和盛飨食集团有限公司2020</t>
        </is>
      </c>
      <c r="G1132" t="inlineStr">
        <is>
          <t>9</t>
        </is>
      </c>
    </row>
    <row r="1133">
      <c r="A1133" t="inlineStr">
        <is>
          <t>单冻鸡全腿箱10*1</t>
        </is>
      </c>
      <c r="B1133" t="inlineStr">
        <is>
          <t>03402083</t>
        </is>
      </c>
      <c r="C1133" t="inlineStr">
        <is>
          <t>10*1</t>
        </is>
      </c>
      <c r="D1133" t="n">
        <v>10</v>
      </c>
      <c r="E1133" t="inlineStr">
        <is>
          <t>山东新和盛飨食集团有限公司2020</t>
        </is>
      </c>
      <c r="F1133" t="inlineStr">
        <is>
          <t>山东新和盛飨食集团有限公司2020</t>
        </is>
      </c>
      <c r="G1133" t="inlineStr">
        <is>
          <t>13</t>
        </is>
      </c>
    </row>
    <row r="1134">
      <c r="A1134" t="inlineStr">
        <is>
          <t>单冻鸡爪  8*1</t>
        </is>
      </c>
      <c r="B1134" t="inlineStr">
        <is>
          <t>07010250</t>
        </is>
      </c>
      <c r="C1134" t="inlineStr">
        <is>
          <t>8*1</t>
        </is>
      </c>
      <c r="D1134" t="n">
        <v>8</v>
      </c>
      <c r="E1134" t="inlineStr">
        <is>
          <t>山东新和盛飨食集团有限公司2020</t>
        </is>
      </c>
      <c r="F1134" t="inlineStr">
        <is>
          <t>山东新和盛飨食集团有限公司2020</t>
        </is>
      </c>
      <c r="G1134" t="inlineStr">
        <is>
          <t>9</t>
        </is>
      </c>
    </row>
    <row r="1135">
      <c r="A1135" t="inlineStr">
        <is>
          <t>单冻鸡爪50/60（可都）8*1</t>
        </is>
      </c>
      <c r="B1135" t="inlineStr">
        <is>
          <t>07010294</t>
        </is>
      </c>
      <c r="C1135" t="inlineStr">
        <is>
          <t>8*1</t>
        </is>
      </c>
      <c r="D1135" t="n">
        <v>8</v>
      </c>
      <c r="E1135" t="inlineStr">
        <is>
          <t>山东新和盛飨食集团有限公司2020</t>
        </is>
      </c>
      <c r="F1135" t="inlineStr">
        <is>
          <t>山东新和盛飨食集团有限公司2020</t>
        </is>
      </c>
      <c r="G1135" t="inlineStr">
        <is>
          <t>9</t>
        </is>
      </c>
    </row>
    <row r="1136">
      <c r="A1136" t="inlineStr">
        <is>
          <t>单冻鸡爪50/60（药膳） 10*1</t>
        </is>
      </c>
      <c r="B1136" t="inlineStr">
        <is>
          <t>07010282</t>
        </is>
      </c>
      <c r="C1136" t="inlineStr">
        <is>
          <t>10*1</t>
        </is>
      </c>
      <c r="D1136" t="n">
        <v>10</v>
      </c>
      <c r="E1136" t="inlineStr">
        <is>
          <t>山东新和盛飨食集团有限公司2020</t>
        </is>
      </c>
      <c r="F1136" t="inlineStr">
        <is>
          <t>山东新和盛飨食集团有限公司2020</t>
        </is>
      </c>
      <c r="G1136" t="inlineStr">
        <is>
          <t>9</t>
        </is>
      </c>
    </row>
    <row r="1137">
      <c r="A1137" t="inlineStr">
        <is>
          <t>单冻鸡爪50g以上</t>
        </is>
      </c>
      <c r="B1137" t="inlineStr">
        <is>
          <t>07010003</t>
        </is>
      </c>
      <c r="C1137" t="inlineStr">
        <is>
          <t>10*1</t>
        </is>
      </c>
      <c r="D1137" t="n">
        <v>10</v>
      </c>
      <c r="E1137" t="inlineStr">
        <is>
          <t>山东新和盛飨食集团有限公司2020</t>
        </is>
      </c>
      <c r="F1137" t="inlineStr">
        <is>
          <t>山东新和盛飨食集团有限公司2020</t>
        </is>
      </c>
      <c r="G1137" t="inlineStr">
        <is>
          <t>9</t>
        </is>
      </c>
    </row>
    <row r="1138">
      <c r="A1138" t="inlineStr">
        <is>
          <t>单冻鸡琵琶腿 5*2</t>
        </is>
      </c>
      <c r="B1138" t="inlineStr">
        <is>
          <t>07042456</t>
        </is>
      </c>
      <c r="C1138" t="inlineStr">
        <is>
          <t>5*2</t>
        </is>
      </c>
      <c r="D1138" t="n">
        <v>10</v>
      </c>
      <c r="E1138" t="inlineStr">
        <is>
          <t>山东新和盛飨食集团有限公司2020</t>
        </is>
      </c>
      <c r="F1138" t="inlineStr">
        <is>
          <t>山东新和盛飨食集团有限公司2020</t>
        </is>
      </c>
      <c r="G1138" t="inlineStr">
        <is>
          <t>9</t>
        </is>
      </c>
    </row>
    <row r="1139">
      <c r="A1139" t="inlineStr">
        <is>
          <t>单冻鸡琵琶腿（二冷来料加工）  5*2</t>
        </is>
      </c>
      <c r="B1139" t="inlineStr">
        <is>
          <t>07042534</t>
        </is>
      </c>
      <c r="C1139" t="inlineStr">
        <is>
          <t>5*2</t>
        </is>
      </c>
      <c r="D1139" t="n">
        <v>10</v>
      </c>
      <c r="E1139" t="inlineStr">
        <is>
          <t>山东新和盛飨食集团有限公司2020</t>
        </is>
      </c>
      <c r="F1139" t="inlineStr">
        <is>
          <t>山东新和盛飨食集团有限公司2020</t>
        </is>
      </c>
      <c r="G1139" t="inlineStr">
        <is>
          <t>9</t>
        </is>
      </c>
    </row>
    <row r="1140">
      <c r="A1140" t="inlineStr">
        <is>
          <t>单冻鸡肫</t>
        </is>
      </c>
      <c r="B1140" t="inlineStr">
        <is>
          <t>07160014</t>
        </is>
      </c>
      <c r="C1140" t="inlineStr">
        <is>
          <t>10*1</t>
        </is>
      </c>
      <c r="D1140" t="n">
        <v>10</v>
      </c>
      <c r="E1140" t="inlineStr">
        <is>
          <t>山东新和盛飨食集团有限公司2020</t>
        </is>
      </c>
      <c r="F1140" t="inlineStr">
        <is>
          <t>山东新和盛飨食集团有限公司2020</t>
        </is>
      </c>
      <c r="G1140" t="inlineStr"/>
    </row>
    <row r="1141">
      <c r="A1141" t="inlineStr">
        <is>
          <t>单冻鸡肫 1*10</t>
        </is>
      </c>
      <c r="B1141" t="inlineStr">
        <is>
          <t>07160017</t>
        </is>
      </c>
      <c r="C1141" t="inlineStr">
        <is>
          <t>1*10</t>
        </is>
      </c>
      <c r="D1141" t="n">
        <v>10</v>
      </c>
      <c r="E1141" t="inlineStr">
        <is>
          <t>山东新和盛飨食集团有限公司2020</t>
        </is>
      </c>
      <c r="F1141" t="inlineStr">
        <is>
          <t>山东新和盛飨食集团有限公司2020</t>
        </is>
      </c>
      <c r="G1141" t="inlineStr">
        <is>
          <t>9</t>
        </is>
      </c>
    </row>
    <row r="1142">
      <c r="A1142" t="inlineStr">
        <is>
          <t>单冻鸡肫 10*1</t>
        </is>
      </c>
      <c r="B1142" t="inlineStr">
        <is>
          <t>06140015</t>
        </is>
      </c>
      <c r="C1142" t="inlineStr">
        <is>
          <t>10*1</t>
        </is>
      </c>
      <c r="D1142" t="n">
        <v>10</v>
      </c>
      <c r="E1142" t="inlineStr">
        <is>
          <t>山东新和盛食品有限公司2020</t>
        </is>
      </c>
      <c r="F1142" t="inlineStr">
        <is>
          <t>山东新和盛食品有限公司2020</t>
        </is>
      </c>
      <c r="G1142" t="inlineStr">
        <is>
          <t>9</t>
        </is>
      </c>
    </row>
    <row r="1143">
      <c r="A1143" t="inlineStr">
        <is>
          <t>单冻鸡肫箱1*10     40*28*22</t>
        </is>
      </c>
      <c r="B1143" t="inlineStr">
        <is>
          <t>03100781</t>
        </is>
      </c>
      <c r="C1143" t="inlineStr">
        <is>
          <t>40*28*22，</t>
        </is>
      </c>
      <c r="D1143" t="n">
        <v>24640</v>
      </c>
      <c r="E1143" t="inlineStr">
        <is>
          <t>山东新和盛飨食集团有限公司2020</t>
        </is>
      </c>
      <c r="F1143" t="inlineStr">
        <is>
          <t>山东新和盛飨食集团有限公司2020</t>
        </is>
      </c>
      <c r="G1143" t="inlineStr">
        <is>
          <t>13</t>
        </is>
      </c>
    </row>
    <row r="1144">
      <c r="A1144" t="inlineStr">
        <is>
          <t>单冻鸡肫（B）  10*1</t>
        </is>
      </c>
      <c r="B1144" t="inlineStr">
        <is>
          <t>07160070</t>
        </is>
      </c>
      <c r="C1144" t="inlineStr">
        <is>
          <t>10*1</t>
        </is>
      </c>
      <c r="D1144" t="n">
        <v>10</v>
      </c>
      <c r="E1144" t="inlineStr">
        <is>
          <t>山东新和盛飨食集团有限公司2020</t>
        </is>
      </c>
      <c r="F1144" t="inlineStr">
        <is>
          <t>山东新和盛飨食集团有限公司2020</t>
        </is>
      </c>
      <c r="G1144" t="inlineStr">
        <is>
          <t>9</t>
        </is>
      </c>
    </row>
    <row r="1145">
      <c r="A1145" t="inlineStr">
        <is>
          <t>单冻鸡肫（C）  10*1</t>
        </is>
      </c>
      <c r="B1145" t="inlineStr">
        <is>
          <t>07160071</t>
        </is>
      </c>
      <c r="C1145" t="inlineStr">
        <is>
          <t>10*1</t>
        </is>
      </c>
      <c r="D1145" t="n">
        <v>10</v>
      </c>
      <c r="E1145" t="inlineStr">
        <is>
          <t>山东新和盛飨食集团有限公司2020</t>
        </is>
      </c>
      <c r="F1145" t="inlineStr">
        <is>
          <t>山东新和盛飨食集团有限公司2020</t>
        </is>
      </c>
      <c r="G1145" t="inlineStr">
        <is>
          <t>9</t>
        </is>
      </c>
    </row>
    <row r="1146">
      <c r="A1146" t="inlineStr">
        <is>
          <t>单冻鸡肫（信誉楼）  1*10</t>
        </is>
      </c>
      <c r="B1146" t="inlineStr">
        <is>
          <t>07160065</t>
        </is>
      </c>
      <c r="C1146" t="inlineStr">
        <is>
          <t>1*10</t>
        </is>
      </c>
      <c r="D1146" t="n">
        <v>10</v>
      </c>
      <c r="E1146" t="inlineStr">
        <is>
          <t>山东新和盛飨食集团有限公司2020</t>
        </is>
      </c>
      <c r="F1146" t="inlineStr">
        <is>
          <t>山东新和盛飨食集团有限公司2020</t>
        </is>
      </c>
      <c r="G1146" t="inlineStr">
        <is>
          <t>9</t>
        </is>
      </c>
    </row>
    <row r="1147">
      <c r="A1147" t="inlineStr">
        <is>
          <t>单冻鸡肫（可都）  1*8</t>
        </is>
      </c>
      <c r="B1147" t="inlineStr">
        <is>
          <t>07160059</t>
        </is>
      </c>
      <c r="C1147" t="inlineStr">
        <is>
          <t>1*8</t>
        </is>
      </c>
      <c r="D1147" t="n">
        <v>8</v>
      </c>
      <c r="E1147" t="inlineStr">
        <is>
          <t>山东新和盛飨食集团有限公司2020</t>
        </is>
      </c>
      <c r="F1147" t="inlineStr">
        <is>
          <t>山东新和盛飨食集团有限公司2020</t>
        </is>
      </c>
      <c r="G1147" t="inlineStr">
        <is>
          <t>9</t>
        </is>
      </c>
    </row>
    <row r="1148">
      <c r="A1148" t="inlineStr">
        <is>
          <t>单冻鸡肫（药膳）1*10</t>
        </is>
      </c>
      <c r="B1148" t="inlineStr">
        <is>
          <t>07160062</t>
        </is>
      </c>
      <c r="C1148" t="inlineStr">
        <is>
          <t>1*10</t>
        </is>
      </c>
      <c r="D1148" t="n">
        <v>10</v>
      </c>
      <c r="E1148" t="inlineStr">
        <is>
          <t>山东新和盛飨食集团有限公司2020</t>
        </is>
      </c>
      <c r="F1148" t="inlineStr">
        <is>
          <t>山东新和盛飨食集团有限公司2020</t>
        </is>
      </c>
      <c r="G1148" t="inlineStr">
        <is>
          <t>9</t>
        </is>
      </c>
    </row>
    <row r="1149">
      <c r="A1149" t="inlineStr">
        <is>
          <t>单冻龙虾尾</t>
        </is>
      </c>
      <c r="B1149" t="inlineStr">
        <is>
          <t>06630011</t>
        </is>
      </c>
      <c r="C1149" t="inlineStr">
        <is>
          <t>10kg/件</t>
        </is>
      </c>
      <c r="D1149" t="n">
        <v>10</v>
      </c>
      <c r="E1149" t="inlineStr">
        <is>
          <t>锦州新和盛食品有限公司2020</t>
        </is>
      </c>
      <c r="F1149" t="inlineStr">
        <is>
          <t>锦州新和盛食品有限公司2020</t>
        </is>
      </c>
      <c r="G1149" t="inlineStr">
        <is>
          <t>9</t>
        </is>
      </c>
    </row>
    <row r="1150">
      <c r="A1150" t="inlineStr">
        <is>
          <t>单瓦 冷冻全腿1*10</t>
        </is>
      </c>
      <c r="B1150" t="inlineStr">
        <is>
          <t>03100135</t>
        </is>
      </c>
      <c r="C1150" t="inlineStr">
        <is>
          <t>42*28*16</t>
        </is>
      </c>
      <c r="D1150" t="n">
        <v>18816</v>
      </c>
      <c r="E1150" t="inlineStr">
        <is>
          <t>山东新和盛飨食集团有限公司2020</t>
        </is>
      </c>
      <c r="F1150" t="inlineStr">
        <is>
          <t>山东新和盛飨食集团有限公司2020</t>
        </is>
      </c>
      <c r="G1150" t="inlineStr">
        <is>
          <t>13</t>
        </is>
      </c>
    </row>
    <row r="1151">
      <c r="A1151" t="inlineStr">
        <is>
          <t>单身鸡块0.4*25</t>
        </is>
      </c>
      <c r="B1151" t="inlineStr">
        <is>
          <t>09010742</t>
        </is>
      </c>
      <c r="C1151" t="inlineStr">
        <is>
          <t>0.4*25</t>
        </is>
      </c>
      <c r="D1151" t="n">
        <v>10</v>
      </c>
      <c r="E1151" t="inlineStr">
        <is>
          <t>辽宁圣源食品有限公司2020</t>
        </is>
      </c>
      <c r="F1151" t="inlineStr">
        <is>
          <t>辽宁圣源食品有限公司2020</t>
        </is>
      </c>
      <c r="G1151" t="inlineStr"/>
    </row>
    <row r="1152">
      <c r="A1152" t="inlineStr">
        <is>
          <t>单身鸡块（佳乐盛）1*8-1</t>
        </is>
      </c>
      <c r="B1152" t="inlineStr">
        <is>
          <t>09010725</t>
        </is>
      </c>
      <c r="C1152" t="inlineStr">
        <is>
          <t>1*8</t>
        </is>
      </c>
      <c r="D1152" t="n">
        <v>8</v>
      </c>
      <c r="E1152" t="inlineStr">
        <is>
          <t>辽宁圣源食品有限公司2020</t>
        </is>
      </c>
      <c r="F1152" t="inlineStr">
        <is>
          <t>辽宁圣源食品有限公司2020</t>
        </is>
      </c>
      <c r="G1152" t="inlineStr">
        <is>
          <t>13</t>
        </is>
      </c>
    </row>
    <row r="1153">
      <c r="A1153" t="inlineStr">
        <is>
          <t>南方小胸B  1*10</t>
        </is>
      </c>
      <c r="B1153" t="inlineStr">
        <is>
          <t>09040129</t>
        </is>
      </c>
      <c r="C1153" t="inlineStr">
        <is>
          <t>1*10</t>
        </is>
      </c>
      <c r="D1153" t="n">
        <v>10</v>
      </c>
      <c r="E1153" t="inlineStr">
        <is>
          <t>山东新和盛飨食集团有限公司2020</t>
        </is>
      </c>
      <c r="F1153" t="inlineStr">
        <is>
          <t>山东新和盛飨食集团有限公司2020</t>
        </is>
      </c>
      <c r="G1153" t="inlineStr">
        <is>
          <t>13</t>
        </is>
      </c>
    </row>
    <row r="1154">
      <c r="A1154" t="inlineStr">
        <is>
          <t>南方风味小胸 1*10</t>
        </is>
      </c>
      <c r="B1154" t="inlineStr">
        <is>
          <t>09016402</t>
        </is>
      </c>
      <c r="C1154" t="inlineStr">
        <is>
          <t>1*10</t>
        </is>
      </c>
      <c r="D1154" t="n">
        <v>10</v>
      </c>
      <c r="E1154" t="inlineStr">
        <is>
          <t>山东新和盛飨食集团有限公司2020</t>
        </is>
      </c>
      <c r="F1154" t="inlineStr">
        <is>
          <t>山东新和盛飨食集团有限公司2020</t>
        </is>
      </c>
      <c r="G1154" t="inlineStr">
        <is>
          <t>13</t>
        </is>
      </c>
    </row>
    <row r="1155">
      <c r="A1155" t="inlineStr">
        <is>
          <t>南方风味裹粉B90554-1</t>
        </is>
      </c>
      <c r="B1155" t="inlineStr">
        <is>
          <t>021860097</t>
        </is>
      </c>
      <c r="C1155" t="inlineStr">
        <is>
          <t>25kg/件</t>
        </is>
      </c>
      <c r="D1155" t="n">
        <v>25</v>
      </c>
      <c r="E1155" t="inlineStr">
        <is>
          <t>辽宁圣源食品有限公司2020</t>
        </is>
      </c>
      <c r="F1155" t="inlineStr">
        <is>
          <t>辽宁圣源食品有限公司2020</t>
        </is>
      </c>
      <c r="G1155" t="inlineStr">
        <is>
          <t>13</t>
        </is>
      </c>
    </row>
    <row r="1156">
      <c r="A1156" t="inlineStr">
        <is>
          <t>南方风味裹粉SFQ-1058-2  25kg</t>
        </is>
      </c>
      <c r="B1156" t="inlineStr">
        <is>
          <t>021820101</t>
        </is>
      </c>
      <c r="C1156" t="inlineStr">
        <is>
          <t>25kg/件</t>
        </is>
      </c>
      <c r="D1156" t="n">
        <v>25</v>
      </c>
      <c r="E1156" t="inlineStr">
        <is>
          <t>辽宁圣源食品有限公司2020</t>
        </is>
      </c>
      <c r="F1156" t="inlineStr">
        <is>
          <t>辽宁圣源食品有限公司2020</t>
        </is>
      </c>
      <c r="G1156" t="inlineStr">
        <is>
          <t>13</t>
        </is>
      </c>
    </row>
    <row r="1157">
      <c r="A1157" t="inlineStr">
        <is>
          <t>南瓜用浆粉B06001730100</t>
        </is>
      </c>
      <c r="B1157" t="inlineStr">
        <is>
          <t>021820105</t>
        </is>
      </c>
      <c r="C1157" t="inlineStr">
        <is>
          <t>25kg/袋</t>
        </is>
      </c>
      <c r="D1157" t="n">
        <v>25</v>
      </c>
      <c r="E1157" t="inlineStr">
        <is>
          <t>锦州新和盛食品有限公司2020</t>
        </is>
      </c>
      <c r="F1157" t="inlineStr">
        <is>
          <t>锦州新和盛食品有限公司2020</t>
        </is>
      </c>
      <c r="G1157" t="inlineStr">
        <is>
          <t>13</t>
        </is>
      </c>
    </row>
    <row r="1158">
      <c r="A1158" t="inlineStr">
        <is>
          <t>南美风味烤翅中  1*8</t>
        </is>
      </c>
      <c r="B1158" t="inlineStr">
        <is>
          <t>09020374</t>
        </is>
      </c>
      <c r="C1158" t="inlineStr">
        <is>
          <t>dk1*8</t>
        </is>
      </c>
      <c r="D1158" t="n">
        <v>8</v>
      </c>
      <c r="E1158" t="inlineStr">
        <is>
          <t>山东新和盛飨食集团有限公司2020</t>
        </is>
      </c>
      <c r="F1158" t="inlineStr">
        <is>
          <t>山东新和盛飨食集团有限公司2020</t>
        </is>
      </c>
      <c r="G1158" t="inlineStr">
        <is>
          <t>13</t>
        </is>
      </c>
    </row>
    <row r="1159">
      <c r="A1159" t="inlineStr">
        <is>
          <t>南美风味烤翅中（B）  1*8</t>
        </is>
      </c>
      <c r="B1159" t="inlineStr">
        <is>
          <t>09050210</t>
        </is>
      </c>
      <c r="C1159" t="inlineStr">
        <is>
          <t>1*8</t>
        </is>
      </c>
      <c r="D1159" t="n">
        <v>8</v>
      </c>
      <c r="E1159" t="inlineStr">
        <is>
          <t>山东新和盛飨食集团有限公司2020</t>
        </is>
      </c>
      <c r="F1159" t="inlineStr">
        <is>
          <t>山东新和盛飨食集团有限公司2020</t>
        </is>
      </c>
      <c r="G1159" t="inlineStr">
        <is>
          <t>13</t>
        </is>
      </c>
    </row>
    <row r="1160">
      <c r="A1160" t="inlineStr">
        <is>
          <t>南美风味鸡腿排</t>
        </is>
      </c>
      <c r="B1160" t="inlineStr">
        <is>
          <t>09027193</t>
        </is>
      </c>
      <c r="C1160" t="inlineStr">
        <is>
          <t>1*10</t>
        </is>
      </c>
      <c r="D1160" t="n">
        <v>10</v>
      </c>
      <c r="E1160" t="inlineStr">
        <is>
          <t>山东新和盛食品有限公司2020</t>
        </is>
      </c>
      <c r="F1160" t="inlineStr">
        <is>
          <t>山东新和盛食品有限公司2020</t>
        </is>
      </c>
      <c r="G1160" t="inlineStr"/>
    </row>
    <row r="1161">
      <c r="A1161" t="inlineStr">
        <is>
          <t>南蛮风味汁2*6</t>
        </is>
      </c>
      <c r="B1161" t="inlineStr">
        <is>
          <t>09200016</t>
        </is>
      </c>
      <c r="C1161" t="inlineStr">
        <is>
          <t>2*6</t>
        </is>
      </c>
      <c r="D1161" t="n">
        <v>12</v>
      </c>
      <c r="E1161" t="inlineStr">
        <is>
          <t>锦州新和盛食品有限公司2020</t>
        </is>
      </c>
      <c r="F1161" t="inlineStr">
        <is>
          <t>锦州新和盛食品有限公司2020</t>
        </is>
      </c>
      <c r="G1161" t="inlineStr">
        <is>
          <t>13</t>
        </is>
      </c>
    </row>
    <row r="1162">
      <c r="A1162" t="inlineStr">
        <is>
          <t>南蛮鸡块 1*10</t>
        </is>
      </c>
      <c r="B1162" t="inlineStr">
        <is>
          <t>09016015</t>
        </is>
      </c>
      <c r="C1162" t="inlineStr">
        <is>
          <t>1*10</t>
        </is>
      </c>
      <c r="D1162" t="n">
        <v>10</v>
      </c>
      <c r="E1162" t="inlineStr">
        <is>
          <t>山东新和盛食品有限公司2020</t>
        </is>
      </c>
      <c r="F1162" t="inlineStr">
        <is>
          <t>山东新和盛食品有限公司2020</t>
        </is>
      </c>
      <c r="G1162" t="inlineStr">
        <is>
          <t>13</t>
        </is>
      </c>
    </row>
    <row r="1163">
      <c r="A1163" t="inlineStr">
        <is>
          <t>卡兹脆二级（原味）绿1*10</t>
        </is>
      </c>
      <c r="B1163" t="inlineStr">
        <is>
          <t>09040282</t>
        </is>
      </c>
      <c r="C1163" t="inlineStr">
        <is>
          <t>1*10</t>
        </is>
      </c>
      <c r="D1163" t="n">
        <v>10</v>
      </c>
      <c r="E1163" t="inlineStr">
        <is>
          <t>山东新和盛食品有限公司2020</t>
        </is>
      </c>
      <c r="F1163" t="inlineStr">
        <is>
          <t>山东新和盛食品有限公司2020</t>
        </is>
      </c>
      <c r="G1163" t="inlineStr">
        <is>
          <t>13</t>
        </is>
      </c>
    </row>
    <row r="1164">
      <c r="A1164" t="inlineStr">
        <is>
          <t>卡兹脆二级（香辣）黄1*10</t>
        </is>
      </c>
      <c r="B1164" t="inlineStr">
        <is>
          <t>09040283</t>
        </is>
      </c>
      <c r="C1164" t="inlineStr">
        <is>
          <t>1*10</t>
        </is>
      </c>
      <c r="D1164" t="n">
        <v>10</v>
      </c>
      <c r="E1164" t="inlineStr">
        <is>
          <t>山东新和盛食品有限公司2020</t>
        </is>
      </c>
      <c r="F1164" t="inlineStr">
        <is>
          <t>山东新和盛食品有限公司2020</t>
        </is>
      </c>
      <c r="G1164" t="inlineStr">
        <is>
          <t>13</t>
        </is>
      </c>
    </row>
    <row r="1165">
      <c r="A1165" t="inlineStr">
        <is>
          <t>卡兹脆堡1*10</t>
        </is>
      </c>
      <c r="B1165" t="inlineStr">
        <is>
          <t>09016348</t>
        </is>
      </c>
      <c r="C1165" t="inlineStr">
        <is>
          <t>1*10</t>
        </is>
      </c>
      <c r="D1165" t="n">
        <v>10</v>
      </c>
      <c r="E1165" t="inlineStr">
        <is>
          <t>山东新和盛食品有限公司2020</t>
        </is>
      </c>
      <c r="F1165" t="inlineStr">
        <is>
          <t>山东新和盛食品有限公司2020</t>
        </is>
      </c>
      <c r="G1165" t="inlineStr">
        <is>
          <t>13</t>
        </is>
      </c>
    </row>
    <row r="1166">
      <c r="A1166" t="inlineStr">
        <is>
          <t>卡兹脆堡（原味方形卡兹脆）(WX)1*10</t>
        </is>
      </c>
      <c r="B1166" t="inlineStr">
        <is>
          <t>06310307</t>
        </is>
      </c>
      <c r="C1166" t="inlineStr">
        <is>
          <t>1*10</t>
        </is>
      </c>
      <c r="D1166" t="n">
        <v>10</v>
      </c>
      <c r="E1166" t="inlineStr">
        <is>
          <t>山东新和盛食品有限公司2020</t>
        </is>
      </c>
      <c r="F1166" t="inlineStr">
        <is>
          <t>山东新和盛食品有限公司2020</t>
        </is>
      </c>
      <c r="G1166" t="inlineStr">
        <is>
          <t>13</t>
        </is>
      </c>
    </row>
    <row r="1167">
      <c r="A1167" t="inlineStr">
        <is>
          <t>卡兹脆鸡排   1*10</t>
        </is>
      </c>
      <c r="B1167" t="inlineStr">
        <is>
          <t>06310024</t>
        </is>
      </c>
      <c r="C1167" t="inlineStr">
        <is>
          <t>1*10</t>
        </is>
      </c>
      <c r="D1167" t="n">
        <v>10</v>
      </c>
      <c r="E1167" t="inlineStr">
        <is>
          <t>山东新和盛飨食集团有限公司2020</t>
        </is>
      </c>
      <c r="F1167" t="inlineStr">
        <is>
          <t>山东新和盛飨食集团有限公司2020</t>
        </is>
      </c>
      <c r="G1167" t="inlineStr">
        <is>
          <t>13</t>
        </is>
      </c>
    </row>
    <row r="1168">
      <c r="A1168" t="inlineStr">
        <is>
          <t>卡兹脆鸡排(品汇)(WX)1*10</t>
        </is>
      </c>
      <c r="B1168" t="inlineStr">
        <is>
          <t>06310253</t>
        </is>
      </c>
      <c r="C1168" t="inlineStr">
        <is>
          <t>1*10</t>
        </is>
      </c>
      <c r="D1168" t="n">
        <v>10</v>
      </c>
      <c r="E1168" t="inlineStr">
        <is>
          <t>山东新和盛食品有限公司2020</t>
        </is>
      </c>
      <c r="F1168" t="inlineStr">
        <is>
          <t>山东新和盛食品有限公司2020</t>
        </is>
      </c>
      <c r="G1168" t="inlineStr">
        <is>
          <t>13</t>
        </is>
      </c>
    </row>
    <row r="1169">
      <c r="A1169" t="inlineStr">
        <is>
          <t>卡兹脆鸡排(蒙古besul) 1*10（出口）</t>
        </is>
      </c>
      <c r="B1169" t="inlineStr">
        <is>
          <t>09900190</t>
        </is>
      </c>
      <c r="C1169" t="inlineStr">
        <is>
          <t>1*10</t>
        </is>
      </c>
      <c r="D1169" t="n">
        <v>10</v>
      </c>
      <c r="E1169" t="inlineStr">
        <is>
          <t>山东新和盛飨食集团有限公司2020</t>
        </is>
      </c>
      <c r="F1169" t="inlineStr">
        <is>
          <t>山东新和盛飨食集团有限公司2020</t>
        </is>
      </c>
      <c r="G1169" t="inlineStr"/>
    </row>
    <row r="1170">
      <c r="A1170" t="inlineStr">
        <is>
          <t>卡兹脆鸡排1*10黄（外购一冷）</t>
        </is>
      </c>
      <c r="B1170" t="inlineStr">
        <is>
          <t>1101296</t>
        </is>
      </c>
      <c r="C1170" t="inlineStr">
        <is>
          <t>1*10</t>
        </is>
      </c>
      <c r="D1170" t="n">
        <v>10</v>
      </c>
      <c r="E1170" t="inlineStr">
        <is>
          <t>辽宁圣源食品有限公司2020</t>
        </is>
      </c>
      <c r="F1170" t="inlineStr">
        <is>
          <t>辽宁圣源食品有限公司2020</t>
        </is>
      </c>
      <c r="G1170" t="inlineStr">
        <is>
          <t>13</t>
        </is>
      </c>
    </row>
    <row r="1171">
      <c r="A1171" t="inlineStr">
        <is>
          <t>卡兹脆鸡排（原味）新</t>
        </is>
      </c>
      <c r="B1171" t="inlineStr">
        <is>
          <t>06310038</t>
        </is>
      </c>
      <c r="C1171" t="inlineStr">
        <is>
          <t>1*10</t>
        </is>
      </c>
      <c r="D1171" t="n">
        <v>10</v>
      </c>
      <c r="E1171" t="inlineStr">
        <is>
          <t>山东新和盛食品有限公司2020</t>
        </is>
      </c>
      <c r="F1171" t="inlineStr">
        <is>
          <t>山东新和盛食品有限公司2020</t>
        </is>
      </c>
      <c r="G1171" t="inlineStr"/>
    </row>
    <row r="1172">
      <c r="A1172" t="inlineStr">
        <is>
          <t>卡兹脆鸡排（原味）新1*10(外购一冷）</t>
        </is>
      </c>
      <c r="B1172" t="inlineStr">
        <is>
          <t>1101309</t>
        </is>
      </c>
      <c r="C1172" t="inlineStr">
        <is>
          <t>1*10</t>
        </is>
      </c>
      <c r="D1172" t="n">
        <v>10</v>
      </c>
      <c r="E1172" t="inlineStr">
        <is>
          <t>辽宁圣源食品有限公司2020</t>
        </is>
      </c>
      <c r="F1172" t="inlineStr">
        <is>
          <t>辽宁圣源食品有限公司2020</t>
        </is>
      </c>
      <c r="G1172" t="inlineStr">
        <is>
          <t>13</t>
        </is>
      </c>
    </row>
    <row r="1173">
      <c r="A1173" t="inlineStr">
        <is>
          <t>卡兹脆鸡排（品汇）1*10（外购一冷）</t>
        </is>
      </c>
      <c r="B1173" t="inlineStr">
        <is>
          <t>1104488</t>
        </is>
      </c>
      <c r="C1173" t="inlineStr">
        <is>
          <t>1*10</t>
        </is>
      </c>
      <c r="D1173" t="n">
        <v>10</v>
      </c>
      <c r="E1173" t="inlineStr">
        <is>
          <t>辽宁圣源食品有限公司2020</t>
        </is>
      </c>
      <c r="F1173" t="inlineStr">
        <is>
          <t>辽宁圣源食品有限公司2020</t>
        </is>
      </c>
      <c r="G1173" t="inlineStr"/>
    </row>
    <row r="1174">
      <c r="A1174" t="inlineStr">
        <is>
          <t>卡兹脆（10片原味pe）1*10</t>
        </is>
      </c>
      <c r="B1174" t="inlineStr">
        <is>
          <t>06310130</t>
        </is>
      </c>
      <c r="C1174" t="inlineStr">
        <is>
          <t>1*10</t>
        </is>
      </c>
      <c r="D1174" t="n">
        <v>10</v>
      </c>
      <c r="E1174" t="inlineStr">
        <is>
          <t>山东新和盛食品有限公司2020</t>
        </is>
      </c>
      <c r="F1174" t="inlineStr">
        <is>
          <t>山东新和盛食品有限公司2020</t>
        </is>
      </c>
      <c r="G1174" t="inlineStr">
        <is>
          <t>13</t>
        </is>
      </c>
    </row>
    <row r="1175">
      <c r="A1175" t="inlineStr">
        <is>
          <t>卡拉星香辣鸡排   1.1*10</t>
        </is>
      </c>
      <c r="B1175" t="inlineStr">
        <is>
          <t>09014939</t>
        </is>
      </c>
      <c r="C1175" t="inlineStr">
        <is>
          <t>1.1*10</t>
        </is>
      </c>
      <c r="D1175" t="n">
        <v>11</v>
      </c>
      <c r="E1175" t="inlineStr">
        <is>
          <t>山东新和盛飨食集团有限公司2020</t>
        </is>
      </c>
      <c r="F1175" t="inlineStr">
        <is>
          <t>山东新和盛飨食集团有限公司2020</t>
        </is>
      </c>
      <c r="G1175" t="inlineStr">
        <is>
          <t>13</t>
        </is>
      </c>
    </row>
    <row r="1176">
      <c r="A1176" t="inlineStr">
        <is>
          <t>卡拉星香辣鸡排（B）  1.1*10</t>
        </is>
      </c>
      <c r="B1176" t="inlineStr">
        <is>
          <t>09040101</t>
        </is>
      </c>
      <c r="C1176" t="inlineStr">
        <is>
          <t>1.1*10</t>
        </is>
      </c>
      <c r="D1176" t="n">
        <v>11</v>
      </c>
      <c r="E1176" t="inlineStr">
        <is>
          <t>山东新和盛飨食集团有限公司2020</t>
        </is>
      </c>
      <c r="F1176" t="inlineStr">
        <is>
          <t>山东新和盛飨食集团有限公司2020</t>
        </is>
      </c>
      <c r="G1176" t="inlineStr"/>
    </row>
    <row r="1177">
      <c r="A1177" t="inlineStr">
        <is>
          <t>卡拉胶(福建绿新)</t>
        </is>
      </c>
      <c r="B1177" t="inlineStr">
        <is>
          <t>02150035</t>
        </is>
      </c>
      <c r="C1177" t="inlineStr"/>
      <c r="E1177" t="inlineStr">
        <is>
          <t>山东新和盛食品有限公司2020</t>
        </is>
      </c>
      <c r="F1177" t="inlineStr">
        <is>
          <t>山东新和盛食品有限公司2020</t>
        </is>
      </c>
      <c r="G1177" t="inlineStr">
        <is>
          <t>13</t>
        </is>
      </c>
    </row>
    <row r="1178">
      <c r="A1178" t="inlineStr">
        <is>
          <t>卤味凤爪串   0.6*10</t>
        </is>
      </c>
      <c r="B1178" t="inlineStr">
        <is>
          <t>09027989</t>
        </is>
      </c>
      <c r="C1178" t="inlineStr">
        <is>
          <t>0.6*10</t>
        </is>
      </c>
      <c r="D1178" t="n">
        <v>6</v>
      </c>
      <c r="E1178" t="inlineStr">
        <is>
          <t>山东新和盛食品有限公司2020</t>
        </is>
      </c>
      <c r="F1178" t="inlineStr">
        <is>
          <t>山东新和盛食品有限公司2020</t>
        </is>
      </c>
      <c r="G1178" t="inlineStr">
        <is>
          <t>13</t>
        </is>
      </c>
    </row>
    <row r="1179">
      <c r="A1179" t="inlineStr">
        <is>
          <t>卤味凤爪串  0.7*10</t>
        </is>
      </c>
      <c r="B1179" t="inlineStr">
        <is>
          <t>09028065</t>
        </is>
      </c>
      <c r="C1179" t="inlineStr">
        <is>
          <t>0.7*10</t>
        </is>
      </c>
      <c r="D1179" t="n">
        <v>7</v>
      </c>
      <c r="E1179" t="inlineStr">
        <is>
          <t>山东新和盛食品有限公司2020</t>
        </is>
      </c>
      <c r="F1179" t="inlineStr">
        <is>
          <t>山东新和盛食品有限公司2020</t>
        </is>
      </c>
      <c r="G1179" t="inlineStr">
        <is>
          <t>13</t>
        </is>
      </c>
    </row>
    <row r="1180">
      <c r="A1180" t="inlineStr">
        <is>
          <t>卤味凤爪串 0.53*10</t>
        </is>
      </c>
      <c r="B1180" t="inlineStr">
        <is>
          <t>09028028</t>
        </is>
      </c>
      <c r="C1180" t="inlineStr">
        <is>
          <t>0.53*10</t>
        </is>
      </c>
      <c r="D1180" t="n">
        <v>5.3</v>
      </c>
      <c r="E1180" t="inlineStr">
        <is>
          <t>山东新和盛食品有限公司2020</t>
        </is>
      </c>
      <c r="F1180" t="inlineStr">
        <is>
          <t>山东新和盛食品有限公司2020</t>
        </is>
      </c>
      <c r="G1180" t="inlineStr">
        <is>
          <t>13</t>
        </is>
      </c>
    </row>
    <row r="1181">
      <c r="A1181" t="inlineStr">
        <is>
          <t>卤味凤爪串0.62*10（外购一冷）</t>
        </is>
      </c>
      <c r="B1181" t="inlineStr">
        <is>
          <t>1104421</t>
        </is>
      </c>
      <c r="C1181" t="inlineStr">
        <is>
          <t>0.62*10</t>
        </is>
      </c>
      <c r="D1181" t="n">
        <v>6.2</v>
      </c>
      <c r="E1181" t="inlineStr">
        <is>
          <t>辽宁圣源食品有限公司2020</t>
        </is>
      </c>
      <c r="F1181" t="inlineStr">
        <is>
          <t>辽宁圣源食品有限公司2020</t>
        </is>
      </c>
      <c r="G1181" t="inlineStr">
        <is>
          <t>13</t>
        </is>
      </c>
    </row>
    <row r="1182">
      <c r="A1182" t="inlineStr">
        <is>
          <t>卤味凤爪串（上蓝）去甲   0.62*10</t>
        </is>
      </c>
      <c r="B1182" t="inlineStr">
        <is>
          <t>09028192</t>
        </is>
      </c>
      <c r="C1182" t="inlineStr">
        <is>
          <t>0.62*10</t>
        </is>
      </c>
      <c r="D1182" t="n">
        <v>6.2</v>
      </c>
      <c r="E1182" t="inlineStr">
        <is>
          <t>山东新和盛食品有限公司2020</t>
        </is>
      </c>
      <c r="F1182" t="inlineStr">
        <is>
          <t>山东新和盛食品有限公司2020</t>
        </is>
      </c>
      <c r="G1182" t="inlineStr">
        <is>
          <t>13</t>
        </is>
      </c>
    </row>
    <row r="1183">
      <c r="A1183" t="inlineStr">
        <is>
          <t>卤味凤爪串（双黄）去甲  0.53*10</t>
        </is>
      </c>
      <c r="B1183" t="inlineStr">
        <is>
          <t>09028193</t>
        </is>
      </c>
      <c r="C1183" t="inlineStr">
        <is>
          <t>0..53*10</t>
        </is>
      </c>
      <c r="E1183" t="inlineStr">
        <is>
          <t>山东新和盛食品有限公司2020</t>
        </is>
      </c>
      <c r="F1183" t="inlineStr">
        <is>
          <t>山东新和盛食品有限公司2020</t>
        </is>
      </c>
      <c r="G1183" t="inlineStr">
        <is>
          <t>13</t>
        </is>
      </c>
    </row>
    <row r="1184">
      <c r="A1184" t="inlineStr">
        <is>
          <t>卤味凤爪串（蓝）  0.62*10</t>
        </is>
      </c>
      <c r="B1184" t="inlineStr">
        <is>
          <t>09028021</t>
        </is>
      </c>
      <c r="C1184" t="inlineStr">
        <is>
          <t>0.62*10</t>
        </is>
      </c>
      <c r="D1184" t="n">
        <v>6.2</v>
      </c>
      <c r="E1184" t="inlineStr">
        <is>
          <t>山东新和盛食品有限公司2020</t>
        </is>
      </c>
      <c r="F1184" t="inlineStr">
        <is>
          <t>山东新和盛食品有限公司2020</t>
        </is>
      </c>
      <c r="G1184" t="inlineStr">
        <is>
          <t>13</t>
        </is>
      </c>
    </row>
    <row r="1185">
      <c r="A1185" t="inlineStr">
        <is>
          <t>卤味琵琶腿 1*10</t>
        </is>
      </c>
      <c r="B1185" t="inlineStr">
        <is>
          <t>09027840</t>
        </is>
      </c>
      <c r="C1185" t="inlineStr">
        <is>
          <t>1*10</t>
        </is>
      </c>
      <c r="D1185" t="n">
        <v>10</v>
      </c>
      <c r="E1185" t="inlineStr">
        <is>
          <t>山东新和盛飨食集团有限公司2020</t>
        </is>
      </c>
      <c r="F1185" t="inlineStr">
        <is>
          <t>山东新和盛飨食集团有限公司2020</t>
        </is>
      </c>
      <c r="G1185" t="inlineStr">
        <is>
          <t>13</t>
        </is>
      </c>
    </row>
    <row r="1186">
      <c r="A1186" t="inlineStr">
        <is>
          <t>卤味琵琶腿（A）白   1*10</t>
        </is>
      </c>
      <c r="B1186" t="inlineStr">
        <is>
          <t>09050740</t>
        </is>
      </c>
      <c r="C1186" t="inlineStr">
        <is>
          <t>1*10</t>
        </is>
      </c>
      <c r="D1186" t="n">
        <v>10</v>
      </c>
      <c r="E1186" t="inlineStr">
        <is>
          <t>山东新和盛食品有限公司2020</t>
        </is>
      </c>
      <c r="F1186" t="inlineStr">
        <is>
          <t>山东新和盛食品有限公司2020</t>
        </is>
      </c>
      <c r="G1186" t="inlineStr">
        <is>
          <t>13</t>
        </is>
      </c>
    </row>
    <row r="1187">
      <c r="A1187" t="inlineStr">
        <is>
          <t>卤味鸡琵琶腿  1*10</t>
        </is>
      </c>
      <c r="B1187" t="inlineStr">
        <is>
          <t>09027537</t>
        </is>
      </c>
      <c r="C1187" t="inlineStr">
        <is>
          <t>1*10</t>
        </is>
      </c>
      <c r="D1187" t="n">
        <v>10</v>
      </c>
      <c r="E1187" t="inlineStr">
        <is>
          <t>山东新和盛食品有限公司2020</t>
        </is>
      </c>
      <c r="F1187" t="inlineStr">
        <is>
          <t>山东新和盛食品有限公司2020</t>
        </is>
      </c>
      <c r="G1187" t="inlineStr">
        <is>
          <t>13</t>
        </is>
      </c>
    </row>
    <row r="1188">
      <c r="A1188" t="inlineStr">
        <is>
          <t>卤山川翅中串(WX)1*10</t>
        </is>
      </c>
      <c r="B1188" t="inlineStr">
        <is>
          <t>06221004</t>
        </is>
      </c>
      <c r="C1188" t="inlineStr">
        <is>
          <t>1*10</t>
        </is>
      </c>
      <c r="D1188" t="n">
        <v>10</v>
      </c>
      <c r="E1188" t="inlineStr">
        <is>
          <t>山东新和盛食品有限公司2020</t>
        </is>
      </c>
      <c r="F1188" t="inlineStr">
        <is>
          <t>山东新和盛食品有限公司2020</t>
        </is>
      </c>
      <c r="G1188" t="inlineStr">
        <is>
          <t>9</t>
        </is>
      </c>
    </row>
    <row r="1189">
      <c r="A1189" t="inlineStr">
        <is>
          <t>卤辣鸡架1*10</t>
        </is>
      </c>
      <c r="B1189" t="inlineStr">
        <is>
          <t>09020735</t>
        </is>
      </c>
      <c r="C1189" t="inlineStr">
        <is>
          <t>1*10</t>
        </is>
      </c>
      <c r="D1189" t="n">
        <v>10</v>
      </c>
      <c r="E1189" t="inlineStr">
        <is>
          <t>辽宁圣源食品有限公司2020</t>
        </is>
      </c>
      <c r="F1189" t="inlineStr">
        <is>
          <t>辽宁圣源食品有限公司2020</t>
        </is>
      </c>
      <c r="G1189" t="inlineStr">
        <is>
          <t>13</t>
        </is>
      </c>
    </row>
    <row r="1190">
      <c r="A1190" t="inlineStr">
        <is>
          <t>卤辣鸡架（齐品达）2.5*4</t>
        </is>
      </c>
      <c r="B1190" t="inlineStr">
        <is>
          <t>09020720</t>
        </is>
      </c>
      <c r="C1190" t="inlineStr">
        <is>
          <t>2.5*4</t>
        </is>
      </c>
      <c r="D1190" t="n">
        <v>10</v>
      </c>
      <c r="E1190" t="inlineStr">
        <is>
          <t>辽宁圣源食品有限公司2020</t>
        </is>
      </c>
      <c r="F1190" t="inlineStr">
        <is>
          <t>辽宁圣源食品有限公司2020</t>
        </is>
      </c>
      <c r="G1190" t="inlineStr">
        <is>
          <t>13</t>
        </is>
      </c>
    </row>
    <row r="1191">
      <c r="A1191" t="inlineStr">
        <is>
          <t>卤香全翅ZK  1.1*10</t>
        </is>
      </c>
      <c r="B1191" t="inlineStr">
        <is>
          <t>09150008</t>
        </is>
      </c>
      <c r="C1191" t="inlineStr">
        <is>
          <t>1.1*10</t>
        </is>
      </c>
      <c r="D1191" t="n">
        <v>11</v>
      </c>
      <c r="E1191" t="inlineStr">
        <is>
          <t>山东新和盛食品有限公司2020</t>
        </is>
      </c>
      <c r="F1191" t="inlineStr">
        <is>
          <t>山东新和盛食品有限公司2020</t>
        </is>
      </c>
      <c r="G1191" t="inlineStr">
        <is>
          <t>13</t>
        </is>
      </c>
    </row>
    <row r="1192">
      <c r="A1192" t="inlineStr">
        <is>
          <t>卤香全翅（10）F  1.1*10</t>
        </is>
      </c>
      <c r="B1192" t="inlineStr">
        <is>
          <t>06310118</t>
        </is>
      </c>
      <c r="C1192" t="inlineStr">
        <is>
          <t>1.1*10</t>
        </is>
      </c>
      <c r="D1192" t="n">
        <v>11</v>
      </c>
      <c r="E1192" t="inlineStr">
        <is>
          <t>山东新和盛飨食集团有限公司2020</t>
        </is>
      </c>
      <c r="F1192" t="inlineStr">
        <is>
          <t>山东新和盛飨食集团有限公司2020</t>
        </is>
      </c>
      <c r="G1192" t="inlineStr">
        <is>
          <t>13</t>
        </is>
      </c>
    </row>
    <row r="1193">
      <c r="A1193" t="inlineStr">
        <is>
          <t>卤香全翅（14个）双蓝  1*10</t>
        </is>
      </c>
      <c r="B1193" t="inlineStr">
        <is>
          <t>09150106</t>
        </is>
      </c>
      <c r="C1193" t="inlineStr">
        <is>
          <t>1*10</t>
        </is>
      </c>
      <c r="D1193" t="n">
        <v>10</v>
      </c>
      <c r="E1193" t="inlineStr">
        <is>
          <t>山东新和盛食品有限公司2020</t>
        </is>
      </c>
      <c r="F1193" t="inlineStr">
        <is>
          <t>山东新和盛食品有限公司2020</t>
        </is>
      </c>
      <c r="G1193" t="inlineStr">
        <is>
          <t>13</t>
        </is>
      </c>
    </row>
    <row r="1194">
      <c r="A1194" t="inlineStr">
        <is>
          <t>卤香全翅（20个） 2.2*5</t>
        </is>
      </c>
      <c r="B1194" t="inlineStr">
        <is>
          <t>09150113</t>
        </is>
      </c>
      <c r="C1194" t="inlineStr">
        <is>
          <t>2.2*5</t>
        </is>
      </c>
      <c r="D1194" t="n">
        <v>11</v>
      </c>
      <c r="E1194" t="inlineStr">
        <is>
          <t>山东新和盛食品有限公司2020</t>
        </is>
      </c>
      <c r="F1194" t="inlineStr">
        <is>
          <t>山东新和盛食品有限公司2020</t>
        </is>
      </c>
      <c r="G1194" t="inlineStr">
        <is>
          <t>13</t>
        </is>
      </c>
    </row>
    <row r="1195">
      <c r="A1195" t="inlineStr">
        <is>
          <t>卤香全翅（双黄）条码  1*10</t>
        </is>
      </c>
      <c r="B1195" t="inlineStr">
        <is>
          <t>09150111</t>
        </is>
      </c>
      <c r="C1195" t="inlineStr">
        <is>
          <t>1*10</t>
        </is>
      </c>
      <c r="D1195" t="n">
        <v>10</v>
      </c>
      <c r="E1195" t="inlineStr">
        <is>
          <t>山东新和盛食品有限公司2020</t>
        </is>
      </c>
      <c r="F1195" t="inlineStr">
        <is>
          <t>山东新和盛食品有限公司2020</t>
        </is>
      </c>
      <c r="G1195" t="inlineStr">
        <is>
          <t>13</t>
        </is>
      </c>
    </row>
    <row r="1196">
      <c r="A1196" t="inlineStr">
        <is>
          <t>卤香全翅（巴比馒头）1.1*10</t>
        </is>
      </c>
      <c r="B1196" t="inlineStr">
        <is>
          <t>09150148</t>
        </is>
      </c>
      <c r="C1196" t="inlineStr">
        <is>
          <t>1.1*10</t>
        </is>
      </c>
      <c r="D1196" t="n">
        <v>11</v>
      </c>
      <c r="E1196" t="inlineStr">
        <is>
          <t>山东新和盛食品有限公司2020</t>
        </is>
      </c>
      <c r="F1196" t="inlineStr">
        <is>
          <t>山东新和盛食品有限公司2020</t>
        </is>
      </c>
      <c r="G1196" t="inlineStr">
        <is>
          <t>13</t>
        </is>
      </c>
    </row>
    <row r="1197">
      <c r="A1197" t="inlineStr">
        <is>
          <t>卤香全翅（白）ZK  1*10</t>
        </is>
      </c>
      <c r="B1197" t="inlineStr">
        <is>
          <t>09160002</t>
        </is>
      </c>
      <c r="C1197" t="inlineStr">
        <is>
          <t>1*10</t>
        </is>
      </c>
      <c r="D1197" t="n">
        <v>10</v>
      </c>
      <c r="E1197" t="inlineStr">
        <is>
          <t>山东新和盛食品有限公司2020</t>
        </is>
      </c>
      <c r="F1197" t="inlineStr">
        <is>
          <t>山东新和盛食品有限公司2020</t>
        </is>
      </c>
      <c r="G1197" t="inlineStr">
        <is>
          <t>13</t>
        </is>
      </c>
    </row>
    <row r="1198">
      <c r="A1198" t="inlineStr">
        <is>
          <t>卤香耙凤爪 0.15*50</t>
        </is>
      </c>
      <c r="B1198" t="inlineStr">
        <is>
          <t>09028101</t>
        </is>
      </c>
      <c r="C1198" t="inlineStr">
        <is>
          <t>0.15*50</t>
        </is>
      </c>
      <c r="D1198" t="n">
        <v>7.5</v>
      </c>
      <c r="E1198" t="inlineStr">
        <is>
          <t>山东新和盛食品有限公司2020</t>
        </is>
      </c>
      <c r="F1198" t="inlineStr">
        <is>
          <t>山东新和盛食品有限公司2020</t>
        </is>
      </c>
      <c r="G1198" t="inlineStr">
        <is>
          <t>13</t>
        </is>
      </c>
    </row>
    <row r="1199">
      <c r="A1199" t="inlineStr">
        <is>
          <t>卤香耙凤爪（5个）黄 0.15×50</t>
        </is>
      </c>
      <c r="B1199" t="inlineStr">
        <is>
          <t>09028137</t>
        </is>
      </c>
      <c r="C1199" t="inlineStr">
        <is>
          <t>0.15*50</t>
        </is>
      </c>
      <c r="D1199" t="n">
        <v>7.5</v>
      </c>
      <c r="E1199" t="inlineStr">
        <is>
          <t>山东新和盛食品有限公司2020</t>
        </is>
      </c>
      <c r="F1199" t="inlineStr">
        <is>
          <t>山东新和盛食品有限公司2020</t>
        </is>
      </c>
      <c r="G1199" t="inlineStr">
        <is>
          <t>13</t>
        </is>
      </c>
    </row>
    <row r="1200">
      <c r="A1200" t="inlineStr">
        <is>
          <t>卤香风味全翅 1.1*10（外购一冷）</t>
        </is>
      </c>
      <c r="B1200" t="inlineStr">
        <is>
          <t>1104198</t>
        </is>
      </c>
      <c r="C1200" t="inlineStr">
        <is>
          <t>1.1*10</t>
        </is>
      </c>
      <c r="D1200" t="n">
        <v>11</v>
      </c>
      <c r="E1200" t="inlineStr">
        <is>
          <t>辽宁圣源食品有限公司2020</t>
        </is>
      </c>
      <c r="F1200" t="inlineStr">
        <is>
          <t>辽宁圣源食品有限公司2020</t>
        </is>
      </c>
      <c r="G1200" t="inlineStr">
        <is>
          <t>13</t>
        </is>
      </c>
    </row>
    <row r="1201">
      <c r="A1201" t="inlineStr">
        <is>
          <t>卤香风味全翅1.1*10（外购一冷）</t>
        </is>
      </c>
      <c r="B1201" t="inlineStr">
        <is>
          <t>1104220</t>
        </is>
      </c>
      <c r="C1201" t="inlineStr">
        <is>
          <t>1.1*10</t>
        </is>
      </c>
      <c r="D1201" t="n">
        <v>11</v>
      </c>
      <c r="E1201" t="inlineStr">
        <is>
          <t>辽宁圣源食品有限公司2020</t>
        </is>
      </c>
      <c r="F1201" t="inlineStr">
        <is>
          <t>辽宁圣源食品有限公司2020</t>
        </is>
      </c>
      <c r="G1201" t="inlineStr">
        <is>
          <t>13</t>
        </is>
      </c>
    </row>
    <row r="1202">
      <c r="A1202" t="inlineStr">
        <is>
          <t>卤香风味开花鸡腿 B  1*10</t>
        </is>
      </c>
      <c r="B1202" t="inlineStr">
        <is>
          <t>09050817</t>
        </is>
      </c>
      <c r="C1202" t="inlineStr">
        <is>
          <t>1*10</t>
        </is>
      </c>
      <c r="D1202" t="n">
        <v>10</v>
      </c>
      <c r="E1202" t="inlineStr">
        <is>
          <t>山东新和盛飨食集团有限公司2020</t>
        </is>
      </c>
      <c r="F1202" t="inlineStr">
        <is>
          <t>山东新和盛飨食集团有限公司2020</t>
        </is>
      </c>
      <c r="G1202" t="inlineStr">
        <is>
          <t>13</t>
        </is>
      </c>
    </row>
    <row r="1203">
      <c r="A1203" t="inlineStr">
        <is>
          <t>卤香鸡肉粒  1*10</t>
        </is>
      </c>
      <c r="B1203" t="inlineStr">
        <is>
          <t>09027709</t>
        </is>
      </c>
      <c r="C1203" t="inlineStr">
        <is>
          <t>1*10</t>
        </is>
      </c>
      <c r="D1203" t="n">
        <v>10</v>
      </c>
      <c r="E1203" t="inlineStr">
        <is>
          <t>山东新和盛飨食集团有限公司2020</t>
        </is>
      </c>
      <c r="F1203" t="inlineStr">
        <is>
          <t>山东新和盛飨食集团有限公司2020</t>
        </is>
      </c>
      <c r="G1203" t="inlineStr">
        <is>
          <t>13</t>
        </is>
      </c>
    </row>
    <row r="1204">
      <c r="A1204" t="inlineStr">
        <is>
          <t>卤鸭二节翅   0.5*20</t>
        </is>
      </c>
      <c r="B1204" t="inlineStr">
        <is>
          <t>06320308</t>
        </is>
      </c>
      <c r="C1204" t="inlineStr">
        <is>
          <t>0.5*20</t>
        </is>
      </c>
      <c r="D1204" t="n">
        <v>10</v>
      </c>
      <c r="E1204" t="inlineStr">
        <is>
          <t>山东新和盛飨食集团有限公司2020</t>
        </is>
      </c>
      <c r="F1204" t="inlineStr">
        <is>
          <t>山东新和盛飨食集团有限公司2020</t>
        </is>
      </c>
      <c r="G1204" t="inlineStr">
        <is>
          <t>13</t>
        </is>
      </c>
    </row>
    <row r="1205">
      <c r="A1205" t="inlineStr">
        <is>
          <t>卤鸭二节翅 1*10</t>
        </is>
      </c>
      <c r="B1205" t="inlineStr">
        <is>
          <t>06320324</t>
        </is>
      </c>
      <c r="C1205" t="inlineStr">
        <is>
          <t>1*10</t>
        </is>
      </c>
      <c r="D1205" t="n">
        <v>10</v>
      </c>
      <c r="E1205" t="inlineStr">
        <is>
          <t>山东新和盛飨食集团有限公司2020</t>
        </is>
      </c>
      <c r="F1205" t="inlineStr">
        <is>
          <t>山东新和盛飨食集团有限公司2020</t>
        </is>
      </c>
      <c r="G1205" t="inlineStr">
        <is>
          <t>13</t>
        </is>
      </c>
    </row>
    <row r="1206">
      <c r="A1206" t="inlineStr">
        <is>
          <t>卤鸭头 1*10</t>
        </is>
      </c>
      <c r="B1206" t="inlineStr">
        <is>
          <t>06320323</t>
        </is>
      </c>
      <c r="C1206" t="inlineStr">
        <is>
          <t>1*10</t>
        </is>
      </c>
      <c r="D1206" t="n">
        <v>10</v>
      </c>
      <c r="E1206" t="inlineStr">
        <is>
          <t>山东新和盛飨食集团有限公司2020</t>
        </is>
      </c>
      <c r="F1206" t="inlineStr">
        <is>
          <t>山东新和盛飨食集团有限公司2020</t>
        </is>
      </c>
      <c r="G1206" t="inlineStr">
        <is>
          <t>13</t>
        </is>
      </c>
    </row>
    <row r="1207">
      <c r="A1207" t="inlineStr">
        <is>
          <t>卤鸭翅中 1*10</t>
        </is>
      </c>
      <c r="B1207" t="inlineStr">
        <is>
          <t>06320326</t>
        </is>
      </c>
      <c r="C1207" t="inlineStr">
        <is>
          <t>1*10</t>
        </is>
      </c>
      <c r="D1207" t="n">
        <v>10</v>
      </c>
      <c r="E1207" t="inlineStr">
        <is>
          <t>山东新和盛飨食集团有限公司2020</t>
        </is>
      </c>
      <c r="F1207" t="inlineStr">
        <is>
          <t>山东新和盛飨食集团有限公司2020</t>
        </is>
      </c>
      <c r="G1207" t="inlineStr">
        <is>
          <t>13</t>
        </is>
      </c>
    </row>
    <row r="1208">
      <c r="A1208" t="inlineStr">
        <is>
          <t>卤鸭翅中0.5*20</t>
        </is>
      </c>
      <c r="B1208" t="inlineStr">
        <is>
          <t>06320301</t>
        </is>
      </c>
      <c r="C1208" t="inlineStr">
        <is>
          <t>0.5*20</t>
        </is>
      </c>
      <c r="D1208" t="n">
        <v>10</v>
      </c>
      <c r="E1208" t="inlineStr">
        <is>
          <t>山东新和盛飨食集团有限公司2020</t>
        </is>
      </c>
      <c r="F1208" t="inlineStr">
        <is>
          <t>山东新和盛飨食集团有限公司2020</t>
        </is>
      </c>
      <c r="G1208" t="inlineStr">
        <is>
          <t>13</t>
        </is>
      </c>
    </row>
    <row r="1209">
      <c r="A1209" t="inlineStr">
        <is>
          <t>卤鸭翅根  0.5*20</t>
        </is>
      </c>
      <c r="B1209" t="inlineStr">
        <is>
          <t>06320307</t>
        </is>
      </c>
      <c r="C1209" t="inlineStr">
        <is>
          <t>0.5*20</t>
        </is>
      </c>
      <c r="D1209" t="n">
        <v>10</v>
      </c>
      <c r="E1209" t="inlineStr">
        <is>
          <t>山东新和盛飨食集团有限公司2020</t>
        </is>
      </c>
      <c r="F1209" t="inlineStr">
        <is>
          <t>山东新和盛飨食集团有限公司2020</t>
        </is>
      </c>
      <c r="G1209" t="inlineStr">
        <is>
          <t>13</t>
        </is>
      </c>
    </row>
    <row r="1210">
      <c r="A1210" t="inlineStr">
        <is>
          <t>卤鸭翅根 1*10</t>
        </is>
      </c>
      <c r="B1210" t="inlineStr">
        <is>
          <t>06320329</t>
        </is>
      </c>
      <c r="C1210" t="inlineStr">
        <is>
          <t>1*10</t>
        </is>
      </c>
      <c r="D1210" t="n">
        <v>10</v>
      </c>
      <c r="E1210" t="inlineStr">
        <is>
          <t>山东新和盛飨食集团有限公司2020</t>
        </is>
      </c>
      <c r="F1210" t="inlineStr">
        <is>
          <t>山东新和盛飨食集团有限公司2020</t>
        </is>
      </c>
      <c r="G1210" t="inlineStr">
        <is>
          <t>13</t>
        </is>
      </c>
    </row>
    <row r="1211">
      <c r="A1211" t="inlineStr">
        <is>
          <t>卤鸭肫  10*1</t>
        </is>
      </c>
      <c r="B1211" t="inlineStr">
        <is>
          <t>06320309</t>
        </is>
      </c>
      <c r="C1211" t="inlineStr">
        <is>
          <t>10*1</t>
        </is>
      </c>
      <c r="D1211" t="n">
        <v>10</v>
      </c>
      <c r="E1211" t="inlineStr">
        <is>
          <t>山东新和盛飨食集团有限公司2020</t>
        </is>
      </c>
      <c r="F1211" t="inlineStr">
        <is>
          <t>山东新和盛飨食集团有限公司2020</t>
        </is>
      </c>
      <c r="G1211" t="inlineStr">
        <is>
          <t>13</t>
        </is>
      </c>
    </row>
    <row r="1212">
      <c r="A1212" t="inlineStr">
        <is>
          <t>卤鸭肫 1*10</t>
        </is>
      </c>
      <c r="B1212" t="inlineStr">
        <is>
          <t>06320331</t>
        </is>
      </c>
      <c r="C1212" t="inlineStr">
        <is>
          <t>1*10</t>
        </is>
      </c>
      <c r="D1212" t="n">
        <v>10</v>
      </c>
      <c r="E1212" t="inlineStr">
        <is>
          <t>山东新和盛飨食集团有限公司2020</t>
        </is>
      </c>
      <c r="F1212" t="inlineStr">
        <is>
          <t>山东新和盛飨食集团有限公司2020</t>
        </is>
      </c>
      <c r="G1212" t="inlineStr">
        <is>
          <t>13</t>
        </is>
      </c>
    </row>
    <row r="1213">
      <c r="A1213" t="inlineStr">
        <is>
          <t>卤鸭脖 1*10</t>
        </is>
      </c>
      <c r="B1213" t="inlineStr">
        <is>
          <t>06320327</t>
        </is>
      </c>
      <c r="C1213" t="inlineStr">
        <is>
          <t>1*10</t>
        </is>
      </c>
      <c r="D1213" t="n">
        <v>10</v>
      </c>
      <c r="E1213" t="inlineStr">
        <is>
          <t>山东新和盛飨食集团有限公司2020</t>
        </is>
      </c>
      <c r="F1213" t="inlineStr">
        <is>
          <t>山东新和盛飨食集团有限公司2020</t>
        </is>
      </c>
      <c r="G1213" t="inlineStr">
        <is>
          <t>13</t>
        </is>
      </c>
    </row>
    <row r="1214">
      <c r="A1214" t="inlineStr">
        <is>
          <t>卤鸭腿 1*10</t>
        </is>
      </c>
      <c r="B1214" t="inlineStr">
        <is>
          <t>06320325</t>
        </is>
      </c>
      <c r="C1214" t="inlineStr">
        <is>
          <t>1*10</t>
        </is>
      </c>
      <c r="D1214" t="n">
        <v>10</v>
      </c>
      <c r="E1214" t="inlineStr">
        <is>
          <t>山东新和盛飨食集团有限公司2020</t>
        </is>
      </c>
      <c r="F1214" t="inlineStr">
        <is>
          <t>山东新和盛飨食集团有限公司2020</t>
        </is>
      </c>
      <c r="G1214" t="inlineStr">
        <is>
          <t>13</t>
        </is>
      </c>
    </row>
    <row r="1215">
      <c r="A1215" t="inlineStr">
        <is>
          <t>卤鸭锁骨  0.5*20</t>
        </is>
      </c>
      <c r="B1215" t="inlineStr">
        <is>
          <t>06320306</t>
        </is>
      </c>
      <c r="C1215" t="inlineStr">
        <is>
          <t>0.5*20</t>
        </is>
      </c>
      <c r="D1215" t="n">
        <v>10</v>
      </c>
      <c r="E1215" t="inlineStr">
        <is>
          <t>山东新和盛飨食集团有限公司2020</t>
        </is>
      </c>
      <c r="F1215" t="inlineStr">
        <is>
          <t>山东新和盛飨食集团有限公司2020</t>
        </is>
      </c>
      <c r="G1215" t="inlineStr">
        <is>
          <t>13</t>
        </is>
      </c>
    </row>
    <row r="1216">
      <c r="A1216" t="inlineStr">
        <is>
          <t>卤鸭锁骨 1*10</t>
        </is>
      </c>
      <c r="B1216" t="inlineStr">
        <is>
          <t>06320328</t>
        </is>
      </c>
      <c r="C1216" t="inlineStr">
        <is>
          <t>1*10</t>
        </is>
      </c>
      <c r="D1216" t="n">
        <v>10</v>
      </c>
      <c r="E1216" t="inlineStr">
        <is>
          <t>山东新和盛飨食集团有限公司2020</t>
        </is>
      </c>
      <c r="F1216" t="inlineStr">
        <is>
          <t>山东新和盛飨食集团有限公司2020</t>
        </is>
      </c>
      <c r="G1216" t="inlineStr">
        <is>
          <t>13</t>
        </is>
      </c>
    </row>
    <row r="1217">
      <c r="A1217" t="inlineStr">
        <is>
          <t>卤鸭食腺 1*10</t>
        </is>
      </c>
      <c r="B1217" t="inlineStr">
        <is>
          <t>06320330</t>
        </is>
      </c>
      <c r="C1217" t="inlineStr">
        <is>
          <t>1*10</t>
        </is>
      </c>
      <c r="D1217" t="n">
        <v>10</v>
      </c>
      <c r="E1217" t="inlineStr">
        <is>
          <t>山东新和盛飨食集团有限公司2020</t>
        </is>
      </c>
      <c r="F1217" t="inlineStr">
        <is>
          <t>山东新和盛飨食集团有限公司2020</t>
        </is>
      </c>
      <c r="G1217" t="inlineStr">
        <is>
          <t>13</t>
        </is>
      </c>
    </row>
    <row r="1218">
      <c r="A1218" t="inlineStr">
        <is>
          <t>印度椒段（乐畅）</t>
        </is>
      </c>
      <c r="B1218" t="inlineStr">
        <is>
          <t>02140078</t>
        </is>
      </c>
      <c r="C1218" t="inlineStr"/>
      <c r="E1218" t="inlineStr">
        <is>
          <t>山东新和盛飨食集团有限公司2020</t>
        </is>
      </c>
      <c r="F1218" t="inlineStr">
        <is>
          <t>山东新和盛飨食集团有限公司2020</t>
        </is>
      </c>
      <c r="G1218" t="inlineStr">
        <is>
          <t>13</t>
        </is>
      </c>
    </row>
    <row r="1219">
      <c r="A1219" t="inlineStr">
        <is>
          <t>卷翻天原味鸡腿排2*8</t>
        </is>
      </c>
      <c r="B1219" t="inlineStr">
        <is>
          <t>09015213</t>
        </is>
      </c>
      <c r="C1219" t="inlineStr">
        <is>
          <t>2*8</t>
        </is>
      </c>
      <c r="D1219" t="n">
        <v>16</v>
      </c>
      <c r="E1219" t="inlineStr">
        <is>
          <t>辽宁圣源食品有限公司2020</t>
        </is>
      </c>
      <c r="F1219" t="inlineStr">
        <is>
          <t>辽宁圣源食品有限公司2020</t>
        </is>
      </c>
      <c r="G1219" t="inlineStr">
        <is>
          <t>13</t>
        </is>
      </c>
    </row>
    <row r="1220">
      <c r="A1220" t="inlineStr">
        <is>
          <t>卷翻天奥尔良对翅1*10（外购一冷）</t>
        </is>
      </c>
      <c r="B1220" t="inlineStr">
        <is>
          <t>1104154</t>
        </is>
      </c>
      <c r="C1220" t="inlineStr">
        <is>
          <t>1*10</t>
        </is>
      </c>
      <c r="D1220" t="n">
        <v>10</v>
      </c>
      <c r="E1220" t="inlineStr">
        <is>
          <t>辽宁圣源食品有限公司2020</t>
        </is>
      </c>
      <c r="F1220" t="inlineStr">
        <is>
          <t>辽宁圣源食品有限公司2020</t>
        </is>
      </c>
      <c r="G1220" t="inlineStr">
        <is>
          <t>13</t>
        </is>
      </c>
    </row>
    <row r="1221">
      <c r="A1221" t="inlineStr">
        <is>
          <t>卷翻天奥尔良烤对翅</t>
        </is>
      </c>
      <c r="B1221" t="inlineStr">
        <is>
          <t>09027417</t>
        </is>
      </c>
      <c r="C1221" t="inlineStr">
        <is>
          <t>1*10</t>
        </is>
      </c>
      <c r="D1221" t="n">
        <v>10</v>
      </c>
      <c r="E1221" t="inlineStr">
        <is>
          <t>山东新和盛食品有限公司2020</t>
        </is>
      </c>
      <c r="F1221" t="inlineStr">
        <is>
          <t>山东新和盛食品有限公司2020</t>
        </is>
      </c>
      <c r="G1221" t="inlineStr">
        <is>
          <t>13</t>
        </is>
      </c>
    </row>
    <row r="1222">
      <c r="A1222" t="inlineStr">
        <is>
          <t>卷翻天秘制鸡排140-160（1.05*8）</t>
        </is>
      </c>
      <c r="B1222" t="inlineStr">
        <is>
          <t>09020746</t>
        </is>
      </c>
      <c r="C1222" t="inlineStr">
        <is>
          <t>1.05*8</t>
        </is>
      </c>
      <c r="D1222" t="n">
        <v>8.4</v>
      </c>
      <c r="E1222" t="inlineStr">
        <is>
          <t>辽宁圣源食品有限公司2020</t>
        </is>
      </c>
      <c r="F1222" t="inlineStr">
        <is>
          <t>辽宁圣源食品有限公司2020</t>
        </is>
      </c>
      <c r="G1222" t="inlineStr">
        <is>
          <t>13</t>
        </is>
      </c>
    </row>
    <row r="1223">
      <c r="A1223" t="inlineStr">
        <is>
          <t>原味卡兹脆(WX)0.4*25</t>
        </is>
      </c>
      <c r="B1223" t="inlineStr">
        <is>
          <t>06310092</t>
        </is>
      </c>
      <c r="C1223" t="inlineStr">
        <is>
          <t>0.4*25</t>
        </is>
      </c>
      <c r="D1223" t="n">
        <v>10</v>
      </c>
      <c r="E1223" t="inlineStr">
        <is>
          <t>山东新和盛飨食集团有限公司2020 / 山东新和盛食品有限公司2020</t>
        </is>
      </c>
      <c r="F1223" t="inlineStr">
        <is>
          <t>多厂</t>
        </is>
      </c>
      <c r="G1223" t="inlineStr">
        <is>
          <t>13</t>
        </is>
      </c>
    </row>
    <row r="1224">
      <c r="A1224" t="inlineStr">
        <is>
          <t>原味卡兹脆10片（方形） 透明  1*10</t>
        </is>
      </c>
      <c r="B1224" t="inlineStr">
        <is>
          <t>09016211</t>
        </is>
      </c>
      <c r="C1224" t="inlineStr">
        <is>
          <t>1*10</t>
        </is>
      </c>
      <c r="D1224" t="n">
        <v>10</v>
      </c>
      <c r="E1224" t="inlineStr">
        <is>
          <t>山东新和盛食品有限公司2020</t>
        </is>
      </c>
      <c r="F1224" t="inlineStr">
        <is>
          <t>山东新和盛食品有限公司2020</t>
        </is>
      </c>
      <c r="G1224" t="inlineStr">
        <is>
          <t>13</t>
        </is>
      </c>
    </row>
    <row r="1225">
      <c r="A1225" t="inlineStr">
        <is>
          <t>原味卡兹脆10片（方形）WX  1*10</t>
        </is>
      </c>
      <c r="B1225" t="inlineStr">
        <is>
          <t>06310304</t>
        </is>
      </c>
      <c r="C1225" t="inlineStr">
        <is>
          <t>1*10</t>
        </is>
      </c>
      <c r="D1225" t="n">
        <v>10</v>
      </c>
      <c r="E1225" t="inlineStr">
        <is>
          <t>山东新和盛食品有限公司2020</t>
        </is>
      </c>
      <c r="F1225" t="inlineStr">
        <is>
          <t>山东新和盛食品有限公司2020</t>
        </is>
      </c>
      <c r="G1225" t="inlineStr">
        <is>
          <t>13</t>
        </is>
      </c>
    </row>
    <row r="1226">
      <c r="A1226" t="inlineStr">
        <is>
          <t>原味卡兹脆12片 0.96*10（外购一冷）</t>
        </is>
      </c>
      <c r="B1226" t="inlineStr">
        <is>
          <t>1104364</t>
        </is>
      </c>
      <c r="C1226" t="inlineStr">
        <is>
          <t>0.96*10</t>
        </is>
      </c>
      <c r="D1226" t="n">
        <v>9.6</v>
      </c>
      <c r="E1226" t="inlineStr">
        <is>
          <t>辽宁圣源食品有限公司2020</t>
        </is>
      </c>
      <c r="F1226" t="inlineStr">
        <is>
          <t>辽宁圣源食品有限公司2020</t>
        </is>
      </c>
      <c r="G1226" t="inlineStr">
        <is>
          <t>13</t>
        </is>
      </c>
    </row>
    <row r="1227">
      <c r="A1227" t="inlineStr">
        <is>
          <t>原味卡兹脆12片（方形） 双字  0.96*10</t>
        </is>
      </c>
      <c r="B1227" t="inlineStr">
        <is>
          <t>09016210</t>
        </is>
      </c>
      <c r="C1227" t="inlineStr">
        <is>
          <t>0.96*10</t>
        </is>
      </c>
      <c r="D1227" t="n">
        <v>9.6</v>
      </c>
      <c r="E1227" t="inlineStr">
        <is>
          <t>山东新和盛食品有限公司2020</t>
        </is>
      </c>
      <c r="F1227" t="inlineStr">
        <is>
          <t>山东新和盛食品有限公司2020</t>
        </is>
      </c>
      <c r="G1227" t="inlineStr">
        <is>
          <t>13</t>
        </is>
      </c>
    </row>
    <row r="1228">
      <c r="A1228" t="inlineStr">
        <is>
          <t>原味卡兹脆12片（方形）WX 双字  0.96*10</t>
        </is>
      </c>
      <c r="B1228" t="inlineStr">
        <is>
          <t>06310303</t>
        </is>
      </c>
      <c r="C1228" t="inlineStr">
        <is>
          <t>0.96*10</t>
        </is>
      </c>
      <c r="D1228" t="n">
        <v>9.6</v>
      </c>
      <c r="E1228" t="inlineStr">
        <is>
          <t>山东新和盛食品有限公司2020</t>
        </is>
      </c>
      <c r="F1228" t="inlineStr">
        <is>
          <t>山东新和盛食品有限公司2020</t>
        </is>
      </c>
      <c r="G1228" t="inlineStr">
        <is>
          <t>13</t>
        </is>
      </c>
    </row>
    <row r="1229">
      <c r="A1229" t="inlineStr">
        <is>
          <t>原味卡兹脆F（双蓝）1*10</t>
        </is>
      </c>
      <c r="B1229" t="inlineStr">
        <is>
          <t>06320057</t>
        </is>
      </c>
      <c r="C1229" t="inlineStr">
        <is>
          <t>1*10</t>
        </is>
      </c>
      <c r="D1229" t="n">
        <v>10</v>
      </c>
      <c r="E1229" t="inlineStr">
        <is>
          <t>山东新和盛飨食集团有限公司2020</t>
        </is>
      </c>
      <c r="F1229" t="inlineStr">
        <is>
          <t>山东新和盛飨食集团有限公司2020</t>
        </is>
      </c>
      <c r="G1229" t="inlineStr">
        <is>
          <t>13</t>
        </is>
      </c>
    </row>
    <row r="1230">
      <c r="A1230" t="inlineStr">
        <is>
          <t>原味卡兹脆H上蓝  10片   1*10</t>
        </is>
      </c>
      <c r="B1230" t="inlineStr">
        <is>
          <t>06310153</t>
        </is>
      </c>
      <c r="C1230" t="inlineStr">
        <is>
          <t>1*10</t>
        </is>
      </c>
      <c r="D1230" t="n">
        <v>10</v>
      </c>
      <c r="E1230" t="inlineStr">
        <is>
          <t>山东新和盛食品有限公司2020</t>
        </is>
      </c>
      <c r="F1230" t="inlineStr">
        <is>
          <t>山东新和盛食品有限公司2020</t>
        </is>
      </c>
      <c r="G1230" t="inlineStr">
        <is>
          <t>13</t>
        </is>
      </c>
    </row>
    <row r="1231">
      <c r="A1231" t="inlineStr">
        <is>
          <t>原味卡兹脆H上黄  12片(WX)   1*10</t>
        </is>
      </c>
      <c r="B1231" t="inlineStr">
        <is>
          <t>06310154</t>
        </is>
      </c>
      <c r="C1231" t="inlineStr">
        <is>
          <t>1*10</t>
        </is>
      </c>
      <c r="D1231" t="n">
        <v>10</v>
      </c>
      <c r="E1231" t="inlineStr">
        <is>
          <t>山东新和盛飨食集团有限公司2020 / 山东新和盛食品有限公司2020</t>
        </is>
      </c>
      <c r="F1231" t="inlineStr">
        <is>
          <t>多厂</t>
        </is>
      </c>
      <c r="G1231" t="inlineStr">
        <is>
          <t>13</t>
        </is>
      </c>
    </row>
    <row r="1232">
      <c r="A1232" t="inlineStr">
        <is>
          <t>原味卡兹脆上蓝  10片 (WX)  1*10</t>
        </is>
      </c>
      <c r="B1232" t="inlineStr">
        <is>
          <t>06310120</t>
        </is>
      </c>
      <c r="C1232" t="inlineStr">
        <is>
          <t>1*10</t>
        </is>
      </c>
      <c r="D1232" t="n">
        <v>10</v>
      </c>
      <c r="E1232" t="inlineStr">
        <is>
          <t>山东新和盛飨食集团有限公司2020 / 山东新和盛食品有限公司2020</t>
        </is>
      </c>
      <c r="F1232" t="inlineStr">
        <is>
          <t>多厂</t>
        </is>
      </c>
      <c r="G1232" t="inlineStr">
        <is>
          <t>13</t>
        </is>
      </c>
    </row>
    <row r="1233">
      <c r="A1233" t="inlineStr">
        <is>
          <t>原味卡兹脆鸡排12片(方形)双字 0.96*10</t>
        </is>
      </c>
      <c r="B1233" t="inlineStr">
        <is>
          <t>06310228</t>
        </is>
      </c>
      <c r="C1233" t="inlineStr">
        <is>
          <t>0.96*10</t>
        </is>
      </c>
      <c r="D1233" t="n">
        <v>9.6</v>
      </c>
      <c r="E1233" t="inlineStr">
        <is>
          <t>山东新和盛飨食集团有限公司2020</t>
        </is>
      </c>
      <c r="F1233" t="inlineStr">
        <is>
          <t>山东新和盛飨食集团有限公司2020</t>
        </is>
      </c>
      <c r="G1233" t="inlineStr">
        <is>
          <t>13</t>
        </is>
      </c>
    </row>
    <row r="1234">
      <c r="A1234" t="inlineStr">
        <is>
          <t>原味卡兹脆（100g）无清真(WX)  1*10</t>
        </is>
      </c>
      <c r="B1234" t="inlineStr">
        <is>
          <t>06310237</t>
        </is>
      </c>
      <c r="C1234" t="inlineStr">
        <is>
          <t>1*10</t>
        </is>
      </c>
      <c r="D1234" t="n">
        <v>10</v>
      </c>
      <c r="E1234" t="inlineStr">
        <is>
          <t>山东新和盛食品有限公司2020</t>
        </is>
      </c>
      <c r="F1234" t="inlineStr">
        <is>
          <t>山东新和盛食品有限公司2020</t>
        </is>
      </c>
      <c r="G1234" t="inlineStr">
        <is>
          <t>13</t>
        </is>
      </c>
    </row>
    <row r="1235">
      <c r="A1235" t="inlineStr">
        <is>
          <t>原味卡兹脆（10片）上蓝  1*10</t>
        </is>
      </c>
      <c r="B1235" t="inlineStr">
        <is>
          <t>09016308</t>
        </is>
      </c>
      <c r="C1235" t="inlineStr">
        <is>
          <t>1*10</t>
        </is>
      </c>
      <c r="D1235" t="n">
        <v>10</v>
      </c>
      <c r="E1235" t="inlineStr">
        <is>
          <t>山东新和盛食品有限公司2020</t>
        </is>
      </c>
      <c r="F1235" t="inlineStr">
        <is>
          <t>山东新和盛食品有限公司2020</t>
        </is>
      </c>
      <c r="G1235" t="inlineStr">
        <is>
          <t>13</t>
        </is>
      </c>
    </row>
    <row r="1236">
      <c r="A1236" t="inlineStr">
        <is>
          <t>原味唐扬串（蒙古）1*10-1</t>
        </is>
      </c>
      <c r="B1236" t="inlineStr">
        <is>
          <t>09020725</t>
        </is>
      </c>
      <c r="C1236" t="inlineStr">
        <is>
          <t>1*10</t>
        </is>
      </c>
      <c r="D1236" t="n">
        <v>10</v>
      </c>
      <c r="E1236" t="inlineStr">
        <is>
          <t>辽宁圣源食品有限公司2020</t>
        </is>
      </c>
      <c r="F1236" t="inlineStr">
        <is>
          <t>辽宁圣源食品有限公司2020</t>
        </is>
      </c>
      <c r="G1236" t="inlineStr">
        <is>
          <t>13</t>
        </is>
      </c>
    </row>
    <row r="1237">
      <c r="A1237" t="inlineStr">
        <is>
          <t>原味土豆泥0.15*70（样品）</t>
        </is>
      </c>
      <c r="B1237" t="inlineStr">
        <is>
          <t>09220428</t>
        </is>
      </c>
      <c r="C1237" t="inlineStr">
        <is>
          <t>0.15*70</t>
        </is>
      </c>
      <c r="D1237" t="n">
        <v>10.5</v>
      </c>
      <c r="E1237" t="inlineStr">
        <is>
          <t>锦州新和盛食品有限公司2020</t>
        </is>
      </c>
      <c r="F1237" t="inlineStr">
        <is>
          <t>锦州新和盛食品有限公司2020</t>
        </is>
      </c>
      <c r="G1237" t="inlineStr">
        <is>
          <t>13</t>
        </is>
      </c>
    </row>
    <row r="1238">
      <c r="A1238" t="inlineStr">
        <is>
          <t>原味大胸 ‖ 1*10</t>
        </is>
      </c>
      <c r="B1238" t="inlineStr">
        <is>
          <t>09027248</t>
        </is>
      </c>
      <c r="C1238" t="inlineStr">
        <is>
          <t>1*10</t>
        </is>
      </c>
      <c r="D1238" t="n">
        <v>10</v>
      </c>
      <c r="E1238" t="inlineStr">
        <is>
          <t>山东新和盛飨食集团有限公司2020</t>
        </is>
      </c>
      <c r="F1238" t="inlineStr">
        <is>
          <t>山东新和盛飨食集团有限公司2020</t>
        </is>
      </c>
      <c r="G1238" t="inlineStr">
        <is>
          <t>13</t>
        </is>
      </c>
    </row>
    <row r="1239">
      <c r="A1239" t="inlineStr">
        <is>
          <t>原味大胸 ‖ 1*5</t>
        </is>
      </c>
      <c r="B1239" t="inlineStr">
        <is>
          <t>09027240</t>
        </is>
      </c>
      <c r="C1239" t="inlineStr">
        <is>
          <t>1*5</t>
        </is>
      </c>
      <c r="D1239" t="n">
        <v>5</v>
      </c>
      <c r="E1239" t="inlineStr">
        <is>
          <t>山东新和盛飨食集团有限公司2020</t>
        </is>
      </c>
      <c r="F1239" t="inlineStr">
        <is>
          <t>山东新和盛飨食集团有限公司2020</t>
        </is>
      </c>
      <c r="G1239" t="inlineStr">
        <is>
          <t>13</t>
        </is>
      </c>
    </row>
    <row r="1240">
      <c r="A1240" t="inlineStr">
        <is>
          <t>原味大胸 ‖ 1.05*5</t>
        </is>
      </c>
      <c r="B1240" t="inlineStr">
        <is>
          <t>09027239</t>
        </is>
      </c>
      <c r="C1240" t="inlineStr">
        <is>
          <t>1.05*5</t>
        </is>
      </c>
      <c r="D1240" t="n">
        <v>5.25</v>
      </c>
      <c r="E1240" t="inlineStr">
        <is>
          <t>山东新和盛飨食集团有限公司2020</t>
        </is>
      </c>
      <c r="F1240" t="inlineStr">
        <is>
          <t>山东新和盛飨食集团有限公司2020</t>
        </is>
      </c>
      <c r="G1240" t="inlineStr">
        <is>
          <t>13</t>
        </is>
      </c>
    </row>
    <row r="1241">
      <c r="A1241" t="inlineStr">
        <is>
          <t>原味大胸 （奥地利）1*5</t>
        </is>
      </c>
      <c r="B1241" t="inlineStr">
        <is>
          <t>09027857</t>
        </is>
      </c>
      <c r="C1241" t="inlineStr">
        <is>
          <t>1*5</t>
        </is>
      </c>
      <c r="D1241" t="n">
        <v>5</v>
      </c>
      <c r="E1241" t="inlineStr">
        <is>
          <t>山东新和盛飨食集团有限公司2020</t>
        </is>
      </c>
      <c r="F1241" t="inlineStr">
        <is>
          <t>山东新和盛飨食集团有限公司2020</t>
        </is>
      </c>
      <c r="G1241" t="inlineStr">
        <is>
          <t>13</t>
        </is>
      </c>
    </row>
    <row r="1242">
      <c r="A1242" t="inlineStr">
        <is>
          <t>原味大胸1*10（外购农牧）</t>
        </is>
      </c>
      <c r="B1242" t="inlineStr">
        <is>
          <t>1104139</t>
        </is>
      </c>
      <c r="C1242" t="inlineStr">
        <is>
          <t>1*10</t>
        </is>
      </c>
      <c r="D1242" t="n">
        <v>10</v>
      </c>
      <c r="E1242" t="inlineStr">
        <is>
          <t>辽宁圣源食品有限公司2020</t>
        </is>
      </c>
      <c r="F1242" t="inlineStr">
        <is>
          <t>辽宁圣源食品有限公司2020</t>
        </is>
      </c>
      <c r="G1242" t="inlineStr">
        <is>
          <t>13</t>
        </is>
      </c>
    </row>
    <row r="1243">
      <c r="A1243" t="inlineStr">
        <is>
          <t>原味大胸110g（荷兰）   0.99*5</t>
        </is>
      </c>
      <c r="B1243" t="inlineStr">
        <is>
          <t>09027816</t>
        </is>
      </c>
      <c r="C1243" t="inlineStr">
        <is>
          <t>0.99*5</t>
        </is>
      </c>
      <c r="D1243" t="n">
        <v>4.95</v>
      </c>
      <c r="E1243" t="inlineStr">
        <is>
          <t>山东新和盛飨食集团有限公司2020</t>
        </is>
      </c>
      <c r="F1243" t="inlineStr">
        <is>
          <t>山东新和盛飨食集团有限公司2020</t>
        </is>
      </c>
      <c r="G1243" t="inlineStr">
        <is>
          <t>13</t>
        </is>
      </c>
    </row>
    <row r="1244">
      <c r="A1244" t="inlineStr">
        <is>
          <t>原味大胸（切）  1*10</t>
        </is>
      </c>
      <c r="B1244" t="inlineStr">
        <is>
          <t>09010502</t>
        </is>
      </c>
      <c r="C1244" t="inlineStr">
        <is>
          <t>1*10</t>
        </is>
      </c>
      <c r="D1244" t="n">
        <v>10</v>
      </c>
      <c r="E1244" t="inlineStr">
        <is>
          <t>山东新和盛飨食集团有限公司2020</t>
        </is>
      </c>
      <c r="F1244" t="inlineStr">
        <is>
          <t>山东新和盛飨食集团有限公司2020</t>
        </is>
      </c>
      <c r="G1244" t="inlineStr">
        <is>
          <t>13</t>
        </is>
      </c>
    </row>
    <row r="1245">
      <c r="A1245" t="inlineStr">
        <is>
          <t>原味小胸 0.52*10</t>
        </is>
      </c>
      <c r="B1245" t="inlineStr">
        <is>
          <t>09015900</t>
        </is>
      </c>
      <c r="C1245" t="inlineStr">
        <is>
          <t>0.52*10</t>
        </is>
      </c>
      <c r="D1245" t="n">
        <v>5.2</v>
      </c>
      <c r="E1245" t="inlineStr">
        <is>
          <t>山东新和盛飨食集团有限公司2020</t>
        </is>
      </c>
      <c r="F1245" t="inlineStr">
        <is>
          <t>山东新和盛飨食集团有限公司2020</t>
        </is>
      </c>
      <c r="G1245" t="inlineStr">
        <is>
          <t>13</t>
        </is>
      </c>
    </row>
    <row r="1246">
      <c r="A1246" t="inlineStr">
        <is>
          <t>原味小胸 ‖ 1*10</t>
        </is>
      </c>
      <c r="B1246" t="inlineStr">
        <is>
          <t>09027247</t>
        </is>
      </c>
      <c r="C1246" t="inlineStr">
        <is>
          <t>1*10</t>
        </is>
      </c>
      <c r="D1246" t="n">
        <v>10</v>
      </c>
      <c r="E1246" t="inlineStr">
        <is>
          <t>山东新和盛飨食集团有限公司2020</t>
        </is>
      </c>
      <c r="F1246" t="inlineStr">
        <is>
          <t>山东新和盛飨食集团有限公司2020</t>
        </is>
      </c>
      <c r="G1246" t="inlineStr">
        <is>
          <t>13</t>
        </is>
      </c>
    </row>
    <row r="1247">
      <c r="A1247" t="inlineStr">
        <is>
          <t>原味小胸 ‖ 1*5</t>
        </is>
      </c>
      <c r="B1247" t="inlineStr">
        <is>
          <t>09027243</t>
        </is>
      </c>
      <c r="C1247" t="inlineStr">
        <is>
          <t>1*5</t>
        </is>
      </c>
      <c r="D1247" t="n">
        <v>5</v>
      </c>
      <c r="E1247" t="inlineStr">
        <is>
          <t>山东新和盛飨食集团有限公司2020</t>
        </is>
      </c>
      <c r="F1247" t="inlineStr">
        <is>
          <t>山东新和盛飨食集团有限公司2020</t>
        </is>
      </c>
      <c r="G1247" t="inlineStr">
        <is>
          <t>13</t>
        </is>
      </c>
    </row>
    <row r="1248">
      <c r="A1248" t="inlineStr">
        <is>
          <t>原味小胸 （钦山-图瓦卢）  1*5</t>
        </is>
      </c>
      <c r="B1248" t="inlineStr">
        <is>
          <t>09028040</t>
        </is>
      </c>
      <c r="C1248" t="inlineStr">
        <is>
          <t>1*5</t>
        </is>
      </c>
      <c r="D1248" t="n">
        <v>5</v>
      </c>
      <c r="E1248" t="inlineStr">
        <is>
          <t>山东新和盛飨食集团有限公司2020</t>
        </is>
      </c>
      <c r="F1248" t="inlineStr">
        <is>
          <t>山东新和盛飨食集团有限公司2020</t>
        </is>
      </c>
      <c r="G1248" t="inlineStr">
        <is>
          <t>13</t>
        </is>
      </c>
    </row>
    <row r="1249">
      <c r="A1249" t="inlineStr">
        <is>
          <t>原味小胸1*10（外购农牧）</t>
        </is>
      </c>
      <c r="B1249" t="inlineStr">
        <is>
          <t>1104313</t>
        </is>
      </c>
      <c r="C1249" t="inlineStr">
        <is>
          <t>1*10</t>
        </is>
      </c>
      <c r="D1249" t="n">
        <v>10</v>
      </c>
      <c r="E1249" t="inlineStr">
        <is>
          <t>辽宁圣源食品有限公司2020</t>
        </is>
      </c>
      <c r="F1249" t="inlineStr">
        <is>
          <t>辽宁圣源食品有限公司2020</t>
        </is>
      </c>
      <c r="G1249" t="inlineStr">
        <is>
          <t>13</t>
        </is>
      </c>
    </row>
    <row r="1250">
      <c r="A1250" t="inlineStr">
        <is>
          <t>原味小酥肉    0.4*25</t>
        </is>
      </c>
      <c r="B1250" t="inlineStr">
        <is>
          <t>09016387</t>
        </is>
      </c>
      <c r="C1250" t="inlineStr">
        <is>
          <t>0.4*25</t>
        </is>
      </c>
      <c r="D1250" t="n">
        <v>10</v>
      </c>
      <c r="E1250" t="inlineStr">
        <is>
          <t>山东新和盛食品有限公司2020</t>
        </is>
      </c>
      <c r="F1250" t="inlineStr">
        <is>
          <t>山东新和盛食品有限公司2020</t>
        </is>
      </c>
      <c r="G1250" t="inlineStr">
        <is>
          <t>13</t>
        </is>
      </c>
    </row>
    <row r="1251">
      <c r="A1251" t="inlineStr">
        <is>
          <t>原味小酥肉   2.5*4</t>
        </is>
      </c>
      <c r="B1251" t="inlineStr">
        <is>
          <t>09016250</t>
        </is>
      </c>
      <c r="C1251" t="inlineStr">
        <is>
          <t>2.5*4</t>
        </is>
      </c>
      <c r="D1251" t="n">
        <v>10</v>
      </c>
      <c r="E1251" t="inlineStr">
        <is>
          <t>山东新和盛食品有限公司2020</t>
        </is>
      </c>
      <c r="F1251" t="inlineStr">
        <is>
          <t>山东新和盛食品有限公司2020</t>
        </is>
      </c>
      <c r="G1251" t="inlineStr">
        <is>
          <t>13</t>
        </is>
      </c>
    </row>
    <row r="1252">
      <c r="A1252" t="inlineStr">
        <is>
          <t>原味小酥肉 2.5*4</t>
        </is>
      </c>
      <c r="B1252" t="inlineStr">
        <is>
          <t>06310226</t>
        </is>
      </c>
      <c r="C1252" t="inlineStr">
        <is>
          <t>2.5*4</t>
        </is>
      </c>
      <c r="D1252" t="n">
        <v>10</v>
      </c>
      <c r="E1252" t="inlineStr">
        <is>
          <t>山东新和盛飨食集团有限公司2020</t>
        </is>
      </c>
      <c r="F1252" t="inlineStr">
        <is>
          <t>山东新和盛飨食集团有限公司2020</t>
        </is>
      </c>
      <c r="G1252" t="inlineStr">
        <is>
          <t>13</t>
        </is>
      </c>
    </row>
    <row r="1253">
      <c r="A1253" t="inlineStr">
        <is>
          <t>原味小酥肉F（双黄）</t>
        </is>
      </c>
      <c r="B1253" t="inlineStr">
        <is>
          <t>09015754</t>
        </is>
      </c>
      <c r="C1253" t="inlineStr">
        <is>
          <t>1*10</t>
        </is>
      </c>
      <c r="D1253" t="n">
        <v>10</v>
      </c>
      <c r="E1253" t="inlineStr">
        <is>
          <t>山东新和盛食品有限公司2020</t>
        </is>
      </c>
      <c r="F1253" t="inlineStr">
        <is>
          <t>山东新和盛食品有限公司2020</t>
        </is>
      </c>
      <c r="G1253" t="inlineStr">
        <is>
          <t>13</t>
        </is>
      </c>
    </row>
    <row r="1254">
      <c r="A1254" t="inlineStr">
        <is>
          <t>原味小酥肉F（双黄）  1*10</t>
        </is>
      </c>
      <c r="B1254" t="inlineStr">
        <is>
          <t>06310108</t>
        </is>
      </c>
      <c r="C1254" t="inlineStr">
        <is>
          <t>1*10</t>
        </is>
      </c>
      <c r="D1254" t="n">
        <v>10</v>
      </c>
      <c r="E1254" t="inlineStr">
        <is>
          <t>山东新和盛飨食集团有限公司2020</t>
        </is>
      </c>
      <c r="F1254" t="inlineStr">
        <is>
          <t>山东新和盛飨食集团有限公司2020</t>
        </is>
      </c>
      <c r="G1254" t="inlineStr">
        <is>
          <t>13</t>
        </is>
      </c>
    </row>
    <row r="1255">
      <c r="A1255" t="inlineStr">
        <is>
          <t>原味小酥肉（A</t>
        </is>
      </c>
      <c r="B1255" t="inlineStr">
        <is>
          <t>09040310</t>
        </is>
      </c>
      <c r="C1255" t="inlineStr">
        <is>
          <t>1*10</t>
        </is>
      </c>
      <c r="D1255" t="n">
        <v>10</v>
      </c>
      <c r="E1255" t="inlineStr">
        <is>
          <t>山东新和盛食品有限公司2020</t>
        </is>
      </c>
      <c r="F1255" t="inlineStr">
        <is>
          <t>山东新和盛食品有限公司2020</t>
        </is>
      </c>
      <c r="G1255" t="inlineStr">
        <is>
          <t>13</t>
        </is>
      </c>
    </row>
    <row r="1256">
      <c r="A1256" t="inlineStr">
        <is>
          <t>原味小酥肉（双字）0.4*25</t>
        </is>
      </c>
      <c r="B1256" t="inlineStr">
        <is>
          <t>09015838</t>
        </is>
      </c>
      <c r="C1256" t="inlineStr">
        <is>
          <t>0.4*25</t>
        </is>
      </c>
      <c r="D1256" t="n">
        <v>10</v>
      </c>
      <c r="E1256" t="inlineStr">
        <is>
          <t>山东新和盛食品有限公司2020</t>
        </is>
      </c>
      <c r="F1256" t="inlineStr">
        <is>
          <t>山东新和盛食品有限公司2020</t>
        </is>
      </c>
      <c r="G1256" t="inlineStr">
        <is>
          <t>13</t>
        </is>
      </c>
    </row>
    <row r="1257">
      <c r="A1257" t="inlineStr">
        <is>
          <t>原味小酥肉（无清真） 1*10</t>
        </is>
      </c>
      <c r="B1257" t="inlineStr">
        <is>
          <t>09016305</t>
        </is>
      </c>
      <c r="C1257" t="inlineStr">
        <is>
          <t>1*10</t>
        </is>
      </c>
      <c r="D1257" t="n">
        <v>10</v>
      </c>
      <c r="E1257" t="inlineStr">
        <is>
          <t>山东新和盛食品有限公司2020</t>
        </is>
      </c>
      <c r="F1257" t="inlineStr">
        <is>
          <t>山东新和盛食品有限公司2020</t>
        </is>
      </c>
      <c r="G1257" t="inlineStr">
        <is>
          <t>13</t>
        </is>
      </c>
    </row>
    <row r="1258">
      <c r="A1258" t="inlineStr">
        <is>
          <t>原味小酥肉（赛厨私）黄</t>
        </is>
      </c>
      <c r="B1258" t="inlineStr">
        <is>
          <t>09015762</t>
        </is>
      </c>
      <c r="C1258" t="inlineStr">
        <is>
          <t>1*10</t>
        </is>
      </c>
      <c r="D1258" t="n">
        <v>10</v>
      </c>
      <c r="E1258" t="inlineStr">
        <is>
          <t>山东新和盛食品有限公司2020</t>
        </is>
      </c>
      <c r="F1258" t="inlineStr">
        <is>
          <t>山东新和盛食品有限公司2020</t>
        </is>
      </c>
      <c r="G1258" t="inlineStr">
        <is>
          <t>13</t>
        </is>
      </c>
    </row>
    <row r="1259">
      <c r="A1259" t="inlineStr">
        <is>
          <t>原味小酥肉（黄）1*10（外购农牧）</t>
        </is>
      </c>
      <c r="B1259" t="inlineStr">
        <is>
          <t>1104001</t>
        </is>
      </c>
      <c r="C1259" t="inlineStr">
        <is>
          <t>1*10</t>
        </is>
      </c>
      <c r="D1259" t="n">
        <v>10</v>
      </c>
      <c r="E1259" t="inlineStr">
        <is>
          <t>辽宁圣源食品有限公司2020</t>
        </is>
      </c>
      <c r="F1259" t="inlineStr">
        <is>
          <t>辽宁圣源食品有限公司2020</t>
        </is>
      </c>
      <c r="G1259" t="inlineStr">
        <is>
          <t>13</t>
        </is>
      </c>
    </row>
    <row r="1260">
      <c r="A1260" t="inlineStr">
        <is>
          <t>原味小鲜肉  10*1</t>
        </is>
      </c>
      <c r="B1260" t="inlineStr">
        <is>
          <t>08020357</t>
        </is>
      </c>
      <c r="C1260" t="inlineStr">
        <is>
          <t>10*1</t>
        </is>
      </c>
      <c r="D1260" t="n">
        <v>10</v>
      </c>
      <c r="E1260" t="inlineStr">
        <is>
          <t>山东新和盛飨食集团有限公司2020</t>
        </is>
      </c>
      <c r="F1260" t="inlineStr">
        <is>
          <t>山东新和盛飨食集团有限公司2020</t>
        </is>
      </c>
      <c r="G1260" t="inlineStr">
        <is>
          <t>9</t>
        </is>
      </c>
    </row>
    <row r="1261">
      <c r="A1261" t="inlineStr">
        <is>
          <t>原味小鲜肉  2*5</t>
        </is>
      </c>
      <c r="B1261" t="inlineStr">
        <is>
          <t>08020387</t>
        </is>
      </c>
      <c r="C1261" t="inlineStr">
        <is>
          <t>2*5</t>
        </is>
      </c>
      <c r="D1261" t="n">
        <v>10</v>
      </c>
      <c r="E1261" t="inlineStr">
        <is>
          <t>山东新和盛飨食集团有限公司2020</t>
        </is>
      </c>
      <c r="F1261" t="inlineStr">
        <is>
          <t>山东新和盛飨食集团有限公司2020</t>
        </is>
      </c>
      <c r="G1261" t="inlineStr">
        <is>
          <t>9</t>
        </is>
      </c>
    </row>
    <row r="1262">
      <c r="A1262" t="inlineStr">
        <is>
          <t>原味小鲜肉10*1 ‖ 10*1 ‖ 08020563</t>
        </is>
      </c>
      <c r="B1262" t="inlineStr">
        <is>
          <t>08020563</t>
        </is>
      </c>
      <c r="C1262" t="inlineStr">
        <is>
          <t>10*1</t>
        </is>
      </c>
      <c r="D1262" t="n">
        <v>10</v>
      </c>
      <c r="E1262" t="inlineStr">
        <is>
          <t>辽宁圣源食品有限公司2020</t>
        </is>
      </c>
      <c r="F1262" t="inlineStr">
        <is>
          <t>辽宁圣源食品有限公司2020</t>
        </is>
      </c>
      <c r="G1262" t="inlineStr"/>
    </row>
    <row r="1263">
      <c r="A1263" t="inlineStr">
        <is>
          <t>原味小鲜肉10*1 ‖ 10*1 ‖ 16010101</t>
        </is>
      </c>
      <c r="B1263" t="inlineStr">
        <is>
          <t>16010101</t>
        </is>
      </c>
      <c r="C1263" t="inlineStr">
        <is>
          <t>10*1</t>
        </is>
      </c>
      <c r="D1263" t="n">
        <v>10</v>
      </c>
      <c r="E1263" t="inlineStr">
        <is>
          <t>辽宁圣源食品有限公司2020</t>
        </is>
      </c>
      <c r="F1263" t="inlineStr">
        <is>
          <t>辽宁圣源食品有限公司2020</t>
        </is>
      </c>
      <c r="G1263" t="inlineStr">
        <is>
          <t>9</t>
        </is>
      </c>
    </row>
    <row r="1264">
      <c r="A1264" t="inlineStr">
        <is>
          <t>原味小鲜肉sy  2*5</t>
        </is>
      </c>
      <c r="B1264" t="inlineStr">
        <is>
          <t>1105003</t>
        </is>
      </c>
      <c r="C1264" t="inlineStr">
        <is>
          <t>2*5</t>
        </is>
      </c>
      <c r="D1264" t="n">
        <v>10</v>
      </c>
      <c r="E1264" t="inlineStr">
        <is>
          <t>山东新和盛飨食集团有限公司2020</t>
        </is>
      </c>
      <c r="F1264" t="inlineStr">
        <is>
          <t>山东新和盛飨食集团有限公司2020</t>
        </is>
      </c>
      <c r="G1264" t="inlineStr">
        <is>
          <t>9</t>
        </is>
      </c>
    </row>
    <row r="1265">
      <c r="A1265" t="inlineStr">
        <is>
          <t>原味小鲜肉（山篱家）2*5</t>
        </is>
      </c>
      <c r="B1265" t="inlineStr">
        <is>
          <t>08028501</t>
        </is>
      </c>
      <c r="C1265" t="inlineStr">
        <is>
          <t>2*5</t>
        </is>
      </c>
      <c r="D1265" t="n">
        <v>10</v>
      </c>
      <c r="E1265" t="inlineStr">
        <is>
          <t>山东新和盛飨食集团有限公司2020</t>
        </is>
      </c>
      <c r="F1265" t="inlineStr">
        <is>
          <t>山东新和盛飨食集团有限公司2020</t>
        </is>
      </c>
      <c r="G1265" t="inlineStr">
        <is>
          <t>9</t>
        </is>
      </c>
    </row>
    <row r="1266">
      <c r="A1266" t="inlineStr">
        <is>
          <t>原味小鲜肉（调理鸡肉）2*5 ‖ 2*5 ‖ 08020564</t>
        </is>
      </c>
      <c r="B1266" t="inlineStr">
        <is>
          <t>08020564</t>
        </is>
      </c>
      <c r="C1266" t="inlineStr">
        <is>
          <t>2*5</t>
        </is>
      </c>
      <c r="D1266" t="n">
        <v>10</v>
      </c>
      <c r="E1266" t="inlineStr">
        <is>
          <t>辽宁圣源食品有限公司2020</t>
        </is>
      </c>
      <c r="F1266" t="inlineStr">
        <is>
          <t>辽宁圣源食品有限公司2020</t>
        </is>
      </c>
      <c r="G1266" t="inlineStr">
        <is>
          <t>9</t>
        </is>
      </c>
    </row>
    <row r="1267">
      <c r="A1267" t="inlineStr">
        <is>
          <t>原味小鲜肉（调理鸡肉）2*5 ‖ 2*5 ‖ 16010112</t>
        </is>
      </c>
      <c r="B1267" t="inlineStr">
        <is>
          <t>16010112</t>
        </is>
      </c>
      <c r="C1267" t="inlineStr">
        <is>
          <t>2*5</t>
        </is>
      </c>
      <c r="D1267" t="n">
        <v>10</v>
      </c>
      <c r="E1267" t="inlineStr">
        <is>
          <t>辽宁圣源食品有限公司2020</t>
        </is>
      </c>
      <c r="F1267" t="inlineStr">
        <is>
          <t>辽宁圣源食品有限公司2020</t>
        </is>
      </c>
      <c r="G1267" t="inlineStr">
        <is>
          <t>9</t>
        </is>
      </c>
    </row>
    <row r="1268">
      <c r="A1268" t="inlineStr">
        <is>
          <t>原味成型鸡块B 1*10</t>
        </is>
      </c>
      <c r="B1268" t="inlineStr">
        <is>
          <t>09050607</t>
        </is>
      </c>
      <c r="C1268" t="inlineStr">
        <is>
          <t>1*10</t>
        </is>
      </c>
      <c r="D1268" t="n">
        <v>10</v>
      </c>
      <c r="E1268" t="inlineStr">
        <is>
          <t>山东新和盛飨食集团有限公司2020</t>
        </is>
      </c>
      <c r="F1268" t="inlineStr">
        <is>
          <t>山东新和盛飨食集团有限公司2020</t>
        </is>
      </c>
      <c r="G1268" t="inlineStr">
        <is>
          <t>13</t>
        </is>
      </c>
    </row>
    <row r="1269">
      <c r="A1269" t="inlineStr">
        <is>
          <t>原味成型鸡块（中基）1*12</t>
        </is>
      </c>
      <c r="B1269" t="inlineStr">
        <is>
          <t>09016292</t>
        </is>
      </c>
      <c r="C1269" t="inlineStr">
        <is>
          <t>1*12</t>
        </is>
      </c>
      <c r="D1269" t="n">
        <v>12</v>
      </c>
      <c r="E1269" t="inlineStr">
        <is>
          <t>山东新和盛飨食集团有限公司2020</t>
        </is>
      </c>
      <c r="F1269" t="inlineStr">
        <is>
          <t>山东新和盛飨食集团有限公司2020</t>
        </is>
      </c>
      <c r="G1269" t="inlineStr">
        <is>
          <t>13</t>
        </is>
      </c>
    </row>
    <row r="1270">
      <c r="A1270" t="inlineStr">
        <is>
          <t>原味方形卡兹脆鸡排12片（标签）透明胶带 0.96*10</t>
        </is>
      </c>
      <c r="B1270" t="inlineStr">
        <is>
          <t>09016310</t>
        </is>
      </c>
      <c r="C1270" t="inlineStr">
        <is>
          <t>0.96*10</t>
        </is>
      </c>
      <c r="D1270" t="n">
        <v>9.6</v>
      </c>
      <c r="E1270" t="inlineStr">
        <is>
          <t>山东新和盛食品有限公司2020</t>
        </is>
      </c>
      <c r="F1270" t="inlineStr">
        <is>
          <t>山东新和盛食品有限公司2020</t>
        </is>
      </c>
      <c r="G1270" t="inlineStr">
        <is>
          <t>13</t>
        </is>
      </c>
    </row>
    <row r="1271">
      <c r="A1271" t="inlineStr">
        <is>
          <t>原味汉堡饼 （钦山-图瓦卢 ）0.98*10 （sy）</t>
        </is>
      </c>
      <c r="B1271" t="inlineStr">
        <is>
          <t>1104405</t>
        </is>
      </c>
      <c r="C1271" t="inlineStr">
        <is>
          <t>0.98*10</t>
        </is>
      </c>
      <c r="D1271" t="n">
        <v>9.800000000000001</v>
      </c>
      <c r="E1271" t="inlineStr">
        <is>
          <t>山东新和盛飨食集团有限公司2020</t>
        </is>
      </c>
      <c r="F1271" t="inlineStr">
        <is>
          <t>山东新和盛飨食集团有限公司2020</t>
        </is>
      </c>
      <c r="G1271" t="inlineStr">
        <is>
          <t>13</t>
        </is>
      </c>
    </row>
    <row r="1272">
      <c r="A1272" t="inlineStr">
        <is>
          <t>原味汉堡饼(蒙古khange) 0.98*10（出口）</t>
        </is>
      </c>
      <c r="B1272" t="inlineStr">
        <is>
          <t>09900199</t>
        </is>
      </c>
      <c r="C1272" t="inlineStr">
        <is>
          <t>0.98*10</t>
        </is>
      </c>
      <c r="D1272" t="n">
        <v>9.800000000000001</v>
      </c>
      <c r="E1272" t="inlineStr">
        <is>
          <t>山东新和盛飨食集团有限公司2020</t>
        </is>
      </c>
      <c r="F1272" t="inlineStr">
        <is>
          <t>山东新和盛飨食集团有限公司2020</t>
        </is>
      </c>
      <c r="G1272" t="inlineStr"/>
    </row>
    <row r="1273">
      <c r="A1273" t="inlineStr">
        <is>
          <t>原味汉堡饼(钦山出图瓦卢)0.98*10-1</t>
        </is>
      </c>
      <c r="B1273" t="inlineStr">
        <is>
          <t>09010732</t>
        </is>
      </c>
      <c r="C1273" t="inlineStr">
        <is>
          <t>0.98*1</t>
        </is>
      </c>
      <c r="D1273" t="n">
        <v>0.98</v>
      </c>
      <c r="E1273" t="inlineStr">
        <is>
          <t>辽宁圣源食品有限公司2020</t>
        </is>
      </c>
      <c r="F1273" t="inlineStr">
        <is>
          <t>辽宁圣源食品有限公司2020</t>
        </is>
      </c>
      <c r="G1273" t="inlineStr">
        <is>
          <t>13</t>
        </is>
      </c>
    </row>
    <row r="1274">
      <c r="A1274" t="inlineStr">
        <is>
          <t>原味汉堡饼100g 吉尔吉斯 1*10 （出口）</t>
        </is>
      </c>
      <c r="B1274" t="inlineStr">
        <is>
          <t>09900137</t>
        </is>
      </c>
      <c r="C1274" t="inlineStr">
        <is>
          <t>1*10</t>
        </is>
      </c>
      <c r="D1274" t="n">
        <v>10</v>
      </c>
      <c r="E1274" t="inlineStr">
        <is>
          <t>山东新和盛飨食集团有限公司2020</t>
        </is>
      </c>
      <c r="F1274" t="inlineStr">
        <is>
          <t>山东新和盛飨食集团有限公司2020</t>
        </is>
      </c>
      <c r="G1274" t="inlineStr"/>
    </row>
    <row r="1275">
      <c r="A1275" t="inlineStr">
        <is>
          <t>原味汉堡饼100g(钦山出)1*10-1</t>
        </is>
      </c>
      <c r="B1275" t="inlineStr">
        <is>
          <t>09010683</t>
        </is>
      </c>
      <c r="C1275" t="inlineStr">
        <is>
          <t>1*10</t>
        </is>
      </c>
      <c r="D1275" t="n">
        <v>10</v>
      </c>
      <c r="E1275" t="inlineStr">
        <is>
          <t>辽宁圣源食品有限公司2020</t>
        </is>
      </c>
      <c r="F1275" t="inlineStr">
        <is>
          <t>辽宁圣源食品有限公司2020</t>
        </is>
      </c>
      <c r="G1275" t="inlineStr">
        <is>
          <t>13</t>
        </is>
      </c>
    </row>
    <row r="1276">
      <c r="A1276" t="inlineStr">
        <is>
          <t>原味汉堡饼100g（大包装）10*1</t>
        </is>
      </c>
      <c r="B1276" t="inlineStr">
        <is>
          <t>09060213</t>
        </is>
      </c>
      <c r="C1276" t="inlineStr">
        <is>
          <t>10*1</t>
        </is>
      </c>
      <c r="D1276" t="n">
        <v>10</v>
      </c>
      <c r="E1276" t="inlineStr">
        <is>
          <t>辽宁圣源食品有限公司2020</t>
        </is>
      </c>
      <c r="F1276" t="inlineStr">
        <is>
          <t>辽宁圣源食品有限公司2020</t>
        </is>
      </c>
      <c r="G1276" t="inlineStr">
        <is>
          <t>13</t>
        </is>
      </c>
    </row>
    <row r="1277">
      <c r="A1277" t="inlineStr">
        <is>
          <t>原味汉堡饼50g1*10-1</t>
        </is>
      </c>
      <c r="B1277" t="inlineStr">
        <is>
          <t>09015251</t>
        </is>
      </c>
      <c r="C1277" t="inlineStr">
        <is>
          <t>1*10</t>
        </is>
      </c>
      <c r="D1277" t="n">
        <v>10</v>
      </c>
      <c r="E1277" t="inlineStr">
        <is>
          <t>辽宁圣源食品有限公司2020</t>
        </is>
      </c>
      <c r="F1277" t="inlineStr">
        <is>
          <t>辽宁圣源食品有限公司2020</t>
        </is>
      </c>
      <c r="G1277" t="inlineStr">
        <is>
          <t>13</t>
        </is>
      </c>
    </row>
    <row r="1278">
      <c r="A1278" t="inlineStr">
        <is>
          <t>原味汉堡饼70g  10*1（三和永旺汉堡鸡排）</t>
        </is>
      </c>
      <c r="B1278" t="inlineStr">
        <is>
          <t>09015511</t>
        </is>
      </c>
      <c r="C1278" t="inlineStr">
        <is>
          <t>10*1</t>
        </is>
      </c>
      <c r="D1278" t="n">
        <v>10</v>
      </c>
      <c r="E1278" t="inlineStr">
        <is>
          <t>辽宁圣源食品有限公司2020</t>
        </is>
      </c>
      <c r="F1278" t="inlineStr">
        <is>
          <t>辽宁圣源食品有限公司2020</t>
        </is>
      </c>
      <c r="G1278" t="inlineStr">
        <is>
          <t>13</t>
        </is>
      </c>
    </row>
    <row r="1279">
      <c r="A1279" t="inlineStr">
        <is>
          <t>原味汉堡饼70g 吉尔吉斯  0.98*10（出口）</t>
        </is>
      </c>
      <c r="B1279" t="inlineStr">
        <is>
          <t>09900151</t>
        </is>
      </c>
      <c r="C1279" t="inlineStr">
        <is>
          <t>0.98*10</t>
        </is>
      </c>
      <c r="D1279" t="n">
        <v>9.800000000000001</v>
      </c>
      <c r="E1279" t="inlineStr">
        <is>
          <t>山东新和盛飨食集团有限公司2020</t>
        </is>
      </c>
      <c r="F1279" t="inlineStr">
        <is>
          <t>山东新和盛飨食集团有限公司2020</t>
        </is>
      </c>
      <c r="G1279" t="inlineStr"/>
    </row>
    <row r="1280">
      <c r="A1280" t="inlineStr">
        <is>
          <t>原味汉堡饼70g(蒙古khange) 0.98*10-1</t>
        </is>
      </c>
      <c r="B1280" t="inlineStr">
        <is>
          <t>09010780</t>
        </is>
      </c>
      <c r="C1280" t="inlineStr">
        <is>
          <t>0.98*10</t>
        </is>
      </c>
      <c r="D1280" t="n">
        <v>9.800000000000001</v>
      </c>
      <c r="E1280" t="inlineStr">
        <is>
          <t>辽宁圣源食品有限公司2020</t>
        </is>
      </c>
      <c r="F1280" t="inlineStr">
        <is>
          <t>辽宁圣源食品有限公司2020</t>
        </is>
      </c>
      <c r="G1280" t="inlineStr">
        <is>
          <t>13</t>
        </is>
      </c>
    </row>
    <row r="1281">
      <c r="A1281" t="inlineStr">
        <is>
          <t>原味汉堡饼70g(蒙古rife)0.98*10-1</t>
        </is>
      </c>
      <c r="B1281" t="inlineStr">
        <is>
          <t>09010604</t>
        </is>
      </c>
      <c r="C1281" t="inlineStr">
        <is>
          <t>0.98*10</t>
        </is>
      </c>
      <c r="D1281" t="n">
        <v>9.800000000000001</v>
      </c>
      <c r="E1281" t="inlineStr">
        <is>
          <t>辽宁圣源食品有限公司2020</t>
        </is>
      </c>
      <c r="F1281" t="inlineStr">
        <is>
          <t>辽宁圣源食品有限公司2020</t>
        </is>
      </c>
      <c r="G1281" t="inlineStr">
        <is>
          <t>13</t>
        </is>
      </c>
    </row>
    <row r="1282">
      <c r="A1282" t="inlineStr">
        <is>
          <t>原味汉堡饼70g10*1-1（三和永旺汉堡鸡排）</t>
        </is>
      </c>
      <c r="B1282" t="inlineStr">
        <is>
          <t>09010581</t>
        </is>
      </c>
      <c r="C1282" t="inlineStr">
        <is>
          <t>10*1</t>
        </is>
      </c>
      <c r="D1282" t="n">
        <v>10</v>
      </c>
      <c r="E1282" t="inlineStr">
        <is>
          <t>辽宁圣源食品有限公司2020</t>
        </is>
      </c>
      <c r="F1282" t="inlineStr">
        <is>
          <t>辽宁圣源食品有限公司2020</t>
        </is>
      </c>
      <c r="G1282" t="inlineStr">
        <is>
          <t>13</t>
        </is>
      </c>
    </row>
    <row r="1283">
      <c r="A1283" t="inlineStr">
        <is>
          <t>原味汉堡饼70g（钦山出吉尔吉斯）0.98*10（sy）</t>
        </is>
      </c>
      <c r="B1283" t="inlineStr">
        <is>
          <t>1104372</t>
        </is>
      </c>
      <c r="C1283" t="inlineStr">
        <is>
          <t>0.98*10</t>
        </is>
      </c>
      <c r="D1283" t="n">
        <v>9.800000000000001</v>
      </c>
      <c r="E1283" t="inlineStr">
        <is>
          <t>山东新和盛飨食集团有限公司2020</t>
        </is>
      </c>
      <c r="F1283" t="inlineStr">
        <is>
          <t>山东新和盛飨食集团有限公司2020</t>
        </is>
      </c>
      <c r="G1283" t="inlineStr">
        <is>
          <t>13</t>
        </is>
      </c>
    </row>
    <row r="1284">
      <c r="A1284" t="inlineStr">
        <is>
          <t>原味汉堡饼70g（钦山出）0.98*10-1</t>
        </is>
      </c>
      <c r="B1284" t="inlineStr">
        <is>
          <t>09010705</t>
        </is>
      </c>
      <c r="C1284" t="inlineStr">
        <is>
          <t>0.98*10</t>
        </is>
      </c>
      <c r="D1284" t="n">
        <v>9.800000000000001</v>
      </c>
      <c r="E1284" t="inlineStr">
        <is>
          <t>辽宁圣源食品有限公司2020</t>
        </is>
      </c>
      <c r="F1284" t="inlineStr">
        <is>
          <t>辽宁圣源食品有限公司2020</t>
        </is>
      </c>
      <c r="G1284" t="inlineStr"/>
    </row>
    <row r="1285">
      <c r="A1285" t="inlineStr">
        <is>
          <t>原味汉堡饼（70g0.98*10)-1</t>
        </is>
      </c>
      <c r="B1285" t="inlineStr">
        <is>
          <t>09015290</t>
        </is>
      </c>
      <c r="C1285" t="inlineStr">
        <is>
          <t>0.98*10</t>
        </is>
      </c>
      <c r="D1285" t="n">
        <v>9.800000000000001</v>
      </c>
      <c r="E1285" t="inlineStr">
        <is>
          <t>辽宁圣源食品有限公司2020</t>
        </is>
      </c>
      <c r="F1285" t="inlineStr">
        <is>
          <t>辽宁圣源食品有限公司2020</t>
        </is>
      </c>
      <c r="G1285" t="inlineStr">
        <is>
          <t>13</t>
        </is>
      </c>
    </row>
    <row r="1286">
      <c r="A1286" t="inlineStr">
        <is>
          <t>原味汉堡饼（SY）0.98*10</t>
        </is>
      </c>
      <c r="B1286" t="inlineStr">
        <is>
          <t>1101170</t>
        </is>
      </c>
      <c r="C1286" t="inlineStr">
        <is>
          <t>0.98*10</t>
        </is>
      </c>
      <c r="D1286" t="n">
        <v>9.800000000000001</v>
      </c>
      <c r="E1286" t="inlineStr">
        <is>
          <t>山东新和盛飨食集团有限公司2020</t>
        </is>
      </c>
      <c r="F1286" t="inlineStr">
        <is>
          <t>山东新和盛飨食集团有限公司2020</t>
        </is>
      </c>
      <c r="G1286" t="inlineStr">
        <is>
          <t>13</t>
        </is>
      </c>
    </row>
    <row r="1287">
      <c r="A1287" t="inlineStr">
        <is>
          <t>原味汉堡饼（三和永旺）9.45*1</t>
        </is>
      </c>
      <c r="B1287" t="inlineStr">
        <is>
          <t>09010789</t>
        </is>
      </c>
      <c r="C1287" t="inlineStr">
        <is>
          <t>9.45*1</t>
        </is>
      </c>
      <c r="D1287" t="n">
        <v>9.449999999999999</v>
      </c>
      <c r="E1287" t="inlineStr">
        <is>
          <t>辽宁圣源食品有限公司2020</t>
        </is>
      </c>
      <c r="F1287" t="inlineStr">
        <is>
          <t>辽宁圣源食品有限公司2020</t>
        </is>
      </c>
      <c r="G1287" t="inlineStr"/>
    </row>
    <row r="1288">
      <c r="A1288" t="inlineStr">
        <is>
          <t>原味汉堡饼（全熟）0.98*10</t>
        </is>
      </c>
      <c r="B1288" t="inlineStr">
        <is>
          <t>09010768</t>
        </is>
      </c>
      <c r="C1288" t="inlineStr">
        <is>
          <t>0.98*10</t>
        </is>
      </c>
      <c r="D1288" t="n">
        <v>9.800000000000001</v>
      </c>
      <c r="E1288" t="inlineStr">
        <is>
          <t>辽宁圣源食品有限公司2020</t>
        </is>
      </c>
      <c r="F1288" t="inlineStr">
        <is>
          <t>辽宁圣源食品有限公司2020</t>
        </is>
      </c>
      <c r="G1288" t="inlineStr"/>
    </row>
    <row r="1289">
      <c r="A1289" t="inlineStr">
        <is>
          <t>原味法式烤鸡  5*2</t>
        </is>
      </c>
      <c r="B1289" t="inlineStr">
        <is>
          <t>09028163</t>
        </is>
      </c>
      <c r="C1289" t="inlineStr">
        <is>
          <t>5*2</t>
        </is>
      </c>
      <c r="D1289" t="n">
        <v>10</v>
      </c>
      <c r="E1289" t="inlineStr">
        <is>
          <t>山东新和盛食品有限公司2020</t>
        </is>
      </c>
      <c r="F1289" t="inlineStr">
        <is>
          <t>山东新和盛食品有限公司2020</t>
        </is>
      </c>
      <c r="G1289" t="inlineStr">
        <is>
          <t>13</t>
        </is>
      </c>
    </row>
    <row r="1290">
      <c r="A1290" t="inlineStr">
        <is>
          <t>原味炸鸡翅根 1*10</t>
        </is>
      </c>
      <c r="B1290" t="inlineStr">
        <is>
          <t>08028505</t>
        </is>
      </c>
      <c r="C1290" t="inlineStr">
        <is>
          <t>1*10</t>
        </is>
      </c>
      <c r="D1290" t="n">
        <v>10</v>
      </c>
      <c r="E1290" t="inlineStr">
        <is>
          <t>山东新和盛食品有限公司2020</t>
        </is>
      </c>
      <c r="F1290" t="inlineStr">
        <is>
          <t>山东新和盛食品有限公司2020</t>
        </is>
      </c>
      <c r="G1290" t="inlineStr">
        <is>
          <t>9</t>
        </is>
      </c>
    </row>
    <row r="1291">
      <c r="A1291" t="inlineStr">
        <is>
          <t>原味烤中翅  1*8</t>
        </is>
      </c>
      <c r="B1291" t="inlineStr">
        <is>
          <t>09020588</t>
        </is>
      </c>
      <c r="C1291" t="inlineStr">
        <is>
          <t>dk1*8</t>
        </is>
      </c>
      <c r="D1291" t="n">
        <v>8</v>
      </c>
      <c r="E1291" t="inlineStr">
        <is>
          <t>山东新和盛飨食集团有限公司2020</t>
        </is>
      </c>
      <c r="F1291" t="inlineStr">
        <is>
          <t>山东新和盛飨食集团有限公司2020</t>
        </is>
      </c>
      <c r="G1291" t="inlineStr">
        <is>
          <t>13</t>
        </is>
      </c>
    </row>
    <row r="1292">
      <c r="A1292" t="inlineStr">
        <is>
          <t>原味烤中翅（B）  1*8</t>
        </is>
      </c>
      <c r="B1292" t="inlineStr">
        <is>
          <t>09050195</t>
        </is>
      </c>
      <c r="C1292" t="inlineStr">
        <is>
          <t>1*8</t>
        </is>
      </c>
      <c r="D1292" t="n">
        <v>8</v>
      </c>
      <c r="E1292" t="inlineStr">
        <is>
          <t>山东新和盛飨食集团有限公司2020</t>
        </is>
      </c>
      <c r="F1292" t="inlineStr">
        <is>
          <t>山东新和盛飨食集团有限公司2020</t>
        </is>
      </c>
      <c r="G1292" t="inlineStr">
        <is>
          <t>13</t>
        </is>
      </c>
    </row>
    <row r="1293">
      <c r="A1293" t="inlineStr">
        <is>
          <t>原味粉丝鸡肉丸子汤 B   1*10</t>
        </is>
      </c>
      <c r="B1293" t="inlineStr">
        <is>
          <t>09050828</t>
        </is>
      </c>
      <c r="C1293" t="inlineStr">
        <is>
          <t>1*10</t>
        </is>
      </c>
      <c r="D1293" t="n">
        <v>10</v>
      </c>
      <c r="E1293" t="inlineStr">
        <is>
          <t>山东新和盛飨食集团有限公司2020</t>
        </is>
      </c>
      <c r="F1293" t="inlineStr">
        <is>
          <t>山东新和盛飨食集团有限公司2020</t>
        </is>
      </c>
      <c r="G1293" t="inlineStr">
        <is>
          <t>13</t>
        </is>
      </c>
    </row>
    <row r="1294">
      <c r="A1294" t="inlineStr">
        <is>
          <t>原味粉丝鸡肉丸子汤（凯福基日本）0.25*30</t>
        </is>
      </c>
      <c r="B1294" t="inlineStr">
        <is>
          <t>09028049</t>
        </is>
      </c>
      <c r="C1294" t="inlineStr">
        <is>
          <t>0.25*30</t>
        </is>
      </c>
      <c r="D1294" t="n">
        <v>7.5</v>
      </c>
      <c r="E1294" t="inlineStr">
        <is>
          <t>山东新和盛飨食集团有限公司2020</t>
        </is>
      </c>
      <c r="F1294" t="inlineStr">
        <is>
          <t>山东新和盛飨食集团有限公司2020</t>
        </is>
      </c>
      <c r="G1294" t="inlineStr">
        <is>
          <t>13</t>
        </is>
      </c>
    </row>
    <row r="1295">
      <c r="A1295" t="inlineStr">
        <is>
          <t>原味翅根 1*10</t>
        </is>
      </c>
      <c r="B1295" t="inlineStr">
        <is>
          <t>06320355</t>
        </is>
      </c>
      <c r="C1295" t="inlineStr">
        <is>
          <t>1*10</t>
        </is>
      </c>
      <c r="D1295" t="n">
        <v>10</v>
      </c>
      <c r="E1295" t="inlineStr">
        <is>
          <t>山东新和盛飨食集团有限公司2020</t>
        </is>
      </c>
      <c r="F1295" t="inlineStr">
        <is>
          <t>山东新和盛飨食集团有限公司2020</t>
        </is>
      </c>
      <c r="G1295" t="inlineStr">
        <is>
          <t>13</t>
        </is>
      </c>
    </row>
    <row r="1296">
      <c r="A1296" t="inlineStr">
        <is>
          <t>原味胸排   1*10</t>
        </is>
      </c>
      <c r="B1296" t="inlineStr">
        <is>
          <t>09043812</t>
        </is>
      </c>
      <c r="C1296" t="inlineStr">
        <is>
          <t>1*10</t>
        </is>
      </c>
      <c r="D1296" t="n">
        <v>10</v>
      </c>
      <c r="E1296" t="inlineStr">
        <is>
          <t>山东新和盛飨食集团有限公司2020</t>
        </is>
      </c>
      <c r="F1296" t="inlineStr">
        <is>
          <t>山东新和盛飨食集团有限公司2020</t>
        </is>
      </c>
      <c r="G1296" t="inlineStr">
        <is>
          <t>13</t>
        </is>
      </c>
    </row>
    <row r="1297">
      <c r="A1297" t="inlineStr">
        <is>
          <t>原味胸肉唐扬串</t>
        </is>
      </c>
      <c r="B1297" t="inlineStr">
        <is>
          <t>09900120</t>
        </is>
      </c>
      <c r="C1297" t="inlineStr"/>
      <c r="E1297" t="inlineStr">
        <is>
          <t>山东新和盛飨食集团有限公司2020</t>
        </is>
      </c>
      <c r="F1297" t="inlineStr">
        <is>
          <t>山东新和盛飨食集团有限公司2020</t>
        </is>
      </c>
      <c r="G1297" t="inlineStr"/>
    </row>
    <row r="1298">
      <c r="A1298" t="inlineStr">
        <is>
          <t>原味腿肉条</t>
        </is>
      </c>
      <c r="B1298" t="inlineStr">
        <is>
          <t>08027836</t>
        </is>
      </c>
      <c r="C1298" t="inlineStr">
        <is>
          <t>1*10</t>
        </is>
      </c>
      <c r="D1298" t="n">
        <v>10</v>
      </c>
      <c r="E1298" t="inlineStr">
        <is>
          <t>山东新和盛食品有限公司2020</t>
        </is>
      </c>
      <c r="F1298" t="inlineStr">
        <is>
          <t>山东新和盛食品有限公司2020</t>
        </is>
      </c>
      <c r="G1298" t="inlineStr">
        <is>
          <t>9</t>
        </is>
      </c>
    </row>
    <row r="1299">
      <c r="A1299" t="inlineStr">
        <is>
          <t>原味腿肉条  1*10</t>
        </is>
      </c>
      <c r="B1299" t="inlineStr">
        <is>
          <t>06210307</t>
        </is>
      </c>
      <c r="C1299" t="inlineStr">
        <is>
          <t>1*10</t>
        </is>
      </c>
      <c r="D1299" t="n">
        <v>10</v>
      </c>
      <c r="E1299" t="inlineStr">
        <is>
          <t>山东新和盛飨食集团有限公司2020</t>
        </is>
      </c>
      <c r="F1299" t="inlineStr">
        <is>
          <t>山东新和盛飨食集团有限公司2020</t>
        </is>
      </c>
      <c r="G1299" t="inlineStr">
        <is>
          <t>9</t>
        </is>
      </c>
    </row>
    <row r="1300">
      <c r="A1300" t="inlineStr">
        <is>
          <t>原味腿肉条（新和盛）</t>
        </is>
      </c>
      <c r="B1300" t="inlineStr">
        <is>
          <t>08028248</t>
        </is>
      </c>
      <c r="C1300" t="inlineStr">
        <is>
          <t>1*10</t>
        </is>
      </c>
      <c r="D1300" t="n">
        <v>10</v>
      </c>
      <c r="E1300" t="inlineStr">
        <is>
          <t>山东新和盛食品有限公司2020</t>
        </is>
      </c>
      <c r="F1300" t="inlineStr">
        <is>
          <t>山东新和盛食品有限公司2020</t>
        </is>
      </c>
      <c r="G1300" t="inlineStr">
        <is>
          <t>9</t>
        </is>
      </c>
    </row>
    <row r="1301">
      <c r="A1301" t="inlineStr">
        <is>
          <t>原味蔬菜汉堡饼（德萨克）0.98*10-1</t>
        </is>
      </c>
      <c r="B1301" t="inlineStr">
        <is>
          <t>09010746</t>
        </is>
      </c>
      <c r="C1301" t="inlineStr">
        <is>
          <t>0.98*10</t>
        </is>
      </c>
      <c r="D1301" t="n">
        <v>9.800000000000001</v>
      </c>
      <c r="E1301" t="inlineStr">
        <is>
          <t>辽宁圣源食品有限公司2020</t>
        </is>
      </c>
      <c r="F1301" t="inlineStr">
        <is>
          <t>辽宁圣源食品有限公司2020</t>
        </is>
      </c>
      <c r="G1301" t="inlineStr"/>
    </row>
    <row r="1302">
      <c r="A1302" t="inlineStr">
        <is>
          <t>原味裹糠鸡柳1*10（外购农牧） ‖ 1*10 ‖ 1105109</t>
        </is>
      </c>
      <c r="B1302" t="inlineStr">
        <is>
          <t>1105109</t>
        </is>
      </c>
      <c r="C1302" t="inlineStr">
        <is>
          <t>1*10</t>
        </is>
      </c>
      <c r="D1302" t="n">
        <v>10</v>
      </c>
      <c r="E1302" t="inlineStr">
        <is>
          <t>辽宁圣源食品有限公司2020</t>
        </is>
      </c>
      <c r="F1302" t="inlineStr">
        <is>
          <t>辽宁圣源食品有限公司2020</t>
        </is>
      </c>
      <c r="G1302" t="inlineStr">
        <is>
          <t>9</t>
        </is>
      </c>
    </row>
    <row r="1303">
      <c r="A1303" t="inlineStr">
        <is>
          <t>原味裹糠鸡柳1*10（外购农牧） ‖ 1*10 ‖ 1105111</t>
        </is>
      </c>
      <c r="B1303" t="inlineStr">
        <is>
          <t>1105111</t>
        </is>
      </c>
      <c r="C1303" t="inlineStr">
        <is>
          <t>1*10</t>
        </is>
      </c>
      <c r="D1303" t="n">
        <v>10</v>
      </c>
      <c r="E1303" t="inlineStr">
        <is>
          <t>辽宁圣源食品有限公司2020</t>
        </is>
      </c>
      <c r="F1303" t="inlineStr">
        <is>
          <t>辽宁圣源食品有限公司2020</t>
        </is>
      </c>
      <c r="G1303" t="inlineStr">
        <is>
          <t>9</t>
        </is>
      </c>
    </row>
    <row r="1304">
      <c r="A1304" t="inlineStr">
        <is>
          <t>原味调理腿肉 1.07*10</t>
        </is>
      </c>
      <c r="B1304" t="inlineStr">
        <is>
          <t>08020485</t>
        </is>
      </c>
      <c r="C1304" t="inlineStr">
        <is>
          <t>1.07*10</t>
        </is>
      </c>
      <c r="D1304" t="n">
        <v>10.7</v>
      </c>
      <c r="E1304" t="inlineStr">
        <is>
          <t>辽宁圣源食品有限公司2020</t>
        </is>
      </c>
      <c r="F1304" t="inlineStr">
        <is>
          <t>辽宁圣源食品有限公司2020</t>
        </is>
      </c>
      <c r="G1304" t="inlineStr">
        <is>
          <t>9</t>
        </is>
      </c>
    </row>
    <row r="1305">
      <c r="A1305" t="inlineStr">
        <is>
          <t>原味贡丸  1.5*6</t>
        </is>
      </c>
      <c r="B1305" t="inlineStr">
        <is>
          <t>06210440</t>
        </is>
      </c>
      <c r="C1305" t="inlineStr">
        <is>
          <t>1.5*6</t>
        </is>
      </c>
      <c r="D1305" t="n">
        <v>9</v>
      </c>
      <c r="E1305" t="inlineStr">
        <is>
          <t>山东新和盛飨食集团有限公司2020</t>
        </is>
      </c>
      <c r="F1305" t="inlineStr">
        <is>
          <t>山东新和盛飨食集团有限公司2020</t>
        </is>
      </c>
      <c r="G1305" t="inlineStr">
        <is>
          <t>9</t>
        </is>
      </c>
    </row>
    <row r="1306">
      <c r="A1306" t="inlineStr">
        <is>
          <t>原味霸王鸡排（A）1*10</t>
        </is>
      </c>
      <c r="B1306" t="inlineStr">
        <is>
          <t>09043841</t>
        </is>
      </c>
      <c r="C1306" t="inlineStr">
        <is>
          <t>1*10</t>
        </is>
      </c>
      <c r="D1306" t="n">
        <v>10</v>
      </c>
      <c r="E1306" t="inlineStr">
        <is>
          <t>山东新和盛食品有限公司2020</t>
        </is>
      </c>
      <c r="F1306" t="inlineStr">
        <is>
          <t>山东新和盛食品有限公司2020</t>
        </is>
      </c>
      <c r="G1306" t="inlineStr">
        <is>
          <t>13</t>
        </is>
      </c>
    </row>
    <row r="1307">
      <c r="A1307" t="inlineStr">
        <is>
          <t>原味霸王鸡排（A）1.5*8</t>
        </is>
      </c>
      <c r="B1307" t="inlineStr">
        <is>
          <t>09043824</t>
        </is>
      </c>
      <c r="C1307" t="inlineStr">
        <is>
          <t>1.5*8</t>
        </is>
      </c>
      <c r="D1307" t="n">
        <v>12</v>
      </c>
      <c r="E1307" t="inlineStr">
        <is>
          <t>山东新和盛食品有限公司2020</t>
        </is>
      </c>
      <c r="F1307" t="inlineStr">
        <is>
          <t>山东新和盛食品有限公司2020</t>
        </is>
      </c>
      <c r="G1307" t="inlineStr">
        <is>
          <t>13</t>
        </is>
      </c>
    </row>
    <row r="1308">
      <c r="A1308" t="inlineStr">
        <is>
          <t>原味鸡全翅串1.1*10</t>
        </is>
      </c>
      <c r="B1308" t="inlineStr">
        <is>
          <t>08010301</t>
        </is>
      </c>
      <c r="C1308" t="inlineStr">
        <is>
          <t>1.1*10</t>
        </is>
      </c>
      <c r="D1308" t="n">
        <v>11</v>
      </c>
      <c r="E1308" t="inlineStr">
        <is>
          <t>山东新和盛食品有限公司2020</t>
        </is>
      </c>
      <c r="F1308" t="inlineStr">
        <is>
          <t>山东新和盛食品有限公司2020</t>
        </is>
      </c>
      <c r="G1308" t="inlineStr">
        <is>
          <t>9</t>
        </is>
      </c>
    </row>
    <row r="1309">
      <c r="A1309" t="inlineStr">
        <is>
          <t>原味鸡全翅串（双绿）1*10</t>
        </is>
      </c>
      <c r="B1309" t="inlineStr">
        <is>
          <t>08010314</t>
        </is>
      </c>
      <c r="C1309" t="inlineStr">
        <is>
          <t>1*10</t>
        </is>
      </c>
      <c r="D1309" t="n">
        <v>10</v>
      </c>
      <c r="E1309" t="inlineStr">
        <is>
          <t>山东新和盛食品有限公司2020</t>
        </is>
      </c>
      <c r="F1309" t="inlineStr">
        <is>
          <t>山东新和盛食品有限公司2020</t>
        </is>
      </c>
      <c r="G1309" t="inlineStr">
        <is>
          <t>9</t>
        </is>
      </c>
    </row>
    <row r="1310">
      <c r="A1310" t="inlineStr">
        <is>
          <t>原味鸡块B 1*10</t>
        </is>
      </c>
      <c r="B1310" t="inlineStr">
        <is>
          <t>09050773</t>
        </is>
      </c>
      <c r="C1310" t="inlineStr">
        <is>
          <t>1*10</t>
        </is>
      </c>
      <c r="D1310" t="n">
        <v>10</v>
      </c>
      <c r="E1310" t="inlineStr">
        <is>
          <t>山东新和盛飨食集团有限公司2020</t>
        </is>
      </c>
      <c r="F1310" t="inlineStr">
        <is>
          <t>山东新和盛飨食集团有限公司2020</t>
        </is>
      </c>
      <c r="G1310" t="inlineStr">
        <is>
          <t>13</t>
        </is>
      </c>
    </row>
    <row r="1311">
      <c r="A1311" t="inlineStr">
        <is>
          <t>原味鸡块（德国亚洲） 1*10</t>
        </is>
      </c>
      <c r="B1311" t="inlineStr">
        <is>
          <t>09027890</t>
        </is>
      </c>
      <c r="C1311" t="inlineStr">
        <is>
          <t>1*10</t>
        </is>
      </c>
      <c r="D1311" t="n">
        <v>10</v>
      </c>
      <c r="E1311" t="inlineStr">
        <is>
          <t>山东新和盛飨食集团有限公司2020</t>
        </is>
      </c>
      <c r="F1311" t="inlineStr">
        <is>
          <t>山东新和盛飨食集团有限公司2020</t>
        </is>
      </c>
      <c r="G1311" t="inlineStr">
        <is>
          <t>13</t>
        </is>
      </c>
    </row>
    <row r="1312">
      <c r="A1312" t="inlineStr">
        <is>
          <t>原味鸡排（全家发米鸡TM）1*10</t>
        </is>
      </c>
      <c r="B1312" t="inlineStr">
        <is>
          <t>09220396</t>
        </is>
      </c>
      <c r="C1312" t="inlineStr">
        <is>
          <t>1*10</t>
        </is>
      </c>
      <c r="D1312" t="n">
        <v>10</v>
      </c>
      <c r="E1312" t="inlineStr">
        <is>
          <t>锦州新和盛食品有限公司2020</t>
        </is>
      </c>
      <c r="F1312" t="inlineStr">
        <is>
          <t>锦州新和盛食品有限公司2020</t>
        </is>
      </c>
      <c r="G1312" t="inlineStr">
        <is>
          <t>13</t>
        </is>
      </c>
    </row>
    <row r="1313">
      <c r="A1313" t="inlineStr">
        <is>
          <t>原味鸡排（全家发米鸡TM）带条形码1*10</t>
        </is>
      </c>
      <c r="B1313" t="inlineStr">
        <is>
          <t>09220399</t>
        </is>
      </c>
      <c r="C1313" t="inlineStr">
        <is>
          <t>1*10</t>
        </is>
      </c>
      <c r="D1313" t="n">
        <v>10</v>
      </c>
      <c r="E1313" t="inlineStr">
        <is>
          <t>锦州新和盛食品有限公司2020</t>
        </is>
      </c>
      <c r="F1313" t="inlineStr">
        <is>
          <t>锦州新和盛食品有限公司2020</t>
        </is>
      </c>
      <c r="G1313" t="inlineStr">
        <is>
          <t>13</t>
        </is>
      </c>
    </row>
    <row r="1314">
      <c r="A1314" t="inlineStr">
        <is>
          <t>原味鸡排（脆脆多汁鸡）原料</t>
        </is>
      </c>
      <c r="B1314" t="inlineStr">
        <is>
          <t>16020653</t>
        </is>
      </c>
      <c r="C1314" t="inlineStr"/>
      <c r="E1314" t="inlineStr">
        <is>
          <t>辽宁圣源食品有限公司2020</t>
        </is>
      </c>
      <c r="F1314" t="inlineStr">
        <is>
          <t>辽宁圣源食品有限公司2020</t>
        </is>
      </c>
      <c r="G1314" t="inlineStr">
        <is>
          <t>9</t>
        </is>
      </c>
    </row>
    <row r="1315">
      <c r="A1315" t="inlineStr">
        <is>
          <t>原味鸡米花（瑞典）1*10</t>
        </is>
      </c>
      <c r="B1315" t="inlineStr">
        <is>
          <t>09016423</t>
        </is>
      </c>
      <c r="C1315" t="inlineStr">
        <is>
          <t>1*10</t>
        </is>
      </c>
      <c r="D1315" t="n">
        <v>10</v>
      </c>
      <c r="E1315" t="inlineStr">
        <is>
          <t>山东新和盛飨食集团有限公司2020</t>
        </is>
      </c>
      <c r="F1315" t="inlineStr">
        <is>
          <t>山东新和盛飨食集团有限公司2020</t>
        </is>
      </c>
      <c r="G1315" t="inlineStr">
        <is>
          <t>13</t>
        </is>
      </c>
    </row>
    <row r="1316">
      <c r="A1316" t="inlineStr">
        <is>
          <t>原味鸡翅中串0.8*10</t>
        </is>
      </c>
      <c r="B1316" t="inlineStr">
        <is>
          <t>08010302</t>
        </is>
      </c>
      <c r="C1316" t="inlineStr">
        <is>
          <t>0.8*10</t>
        </is>
      </c>
      <c r="D1316" t="n">
        <v>8</v>
      </c>
      <c r="E1316" t="inlineStr">
        <is>
          <t>山东新和盛食品有限公司2020</t>
        </is>
      </c>
      <c r="F1316" t="inlineStr">
        <is>
          <t>山东新和盛食品有限公司2020</t>
        </is>
      </c>
      <c r="G1316" t="inlineStr">
        <is>
          <t>9</t>
        </is>
      </c>
    </row>
    <row r="1317">
      <c r="A1317" t="inlineStr">
        <is>
          <t>原味鸡腿堡(100g2.5*4-1)</t>
        </is>
      </c>
      <c r="B1317" t="inlineStr">
        <is>
          <t>09015212</t>
        </is>
      </c>
      <c r="C1317" t="inlineStr">
        <is>
          <t>2.5*4</t>
        </is>
      </c>
      <c r="D1317" t="n">
        <v>10</v>
      </c>
      <c r="E1317" t="inlineStr">
        <is>
          <t>辽宁圣源食品有限公司2020</t>
        </is>
      </c>
      <c r="F1317" t="inlineStr">
        <is>
          <t>辽宁圣源食品有限公司2020</t>
        </is>
      </c>
      <c r="G1317" t="inlineStr">
        <is>
          <t>13</t>
        </is>
      </c>
    </row>
    <row r="1318">
      <c r="A1318" t="inlineStr">
        <is>
          <t>原味鸡腿堡(WX)2.5*4</t>
        </is>
      </c>
      <c r="B1318" t="inlineStr">
        <is>
          <t>06310045</t>
        </is>
      </c>
      <c r="C1318" t="inlineStr">
        <is>
          <t>2.5*4</t>
        </is>
      </c>
      <c r="D1318" t="n">
        <v>10</v>
      </c>
      <c r="E1318" t="inlineStr">
        <is>
          <t>山东新和盛飨食集团有限公司2020 / 山东新和盛食品有限公司2020</t>
        </is>
      </c>
      <c r="F1318" t="inlineStr">
        <is>
          <t>多厂</t>
        </is>
      </c>
      <c r="G1318" t="inlineStr">
        <is>
          <t>13</t>
        </is>
      </c>
    </row>
    <row r="1319">
      <c r="A1319" t="inlineStr">
        <is>
          <t>原味鸡腿堡(蒙古 besul) 2.5*4（出口）</t>
        </is>
      </c>
      <c r="B1319" t="inlineStr">
        <is>
          <t>09900188</t>
        </is>
      </c>
      <c r="C1319" t="inlineStr">
        <is>
          <t>2.5*4</t>
        </is>
      </c>
      <c r="D1319" t="n">
        <v>10</v>
      </c>
      <c r="E1319" t="inlineStr">
        <is>
          <t>山东新和盛飨食集团有限公司2020</t>
        </is>
      </c>
      <c r="F1319" t="inlineStr">
        <is>
          <t>山东新和盛飨食集团有限公司2020</t>
        </is>
      </c>
      <c r="G1319" t="inlineStr"/>
    </row>
    <row r="1320">
      <c r="A1320" t="inlineStr">
        <is>
          <t>原味鸡腿堡(蒙古besul) 2.5*4</t>
        </is>
      </c>
      <c r="B1320" t="inlineStr">
        <is>
          <t>09010647</t>
        </is>
      </c>
      <c r="C1320" t="inlineStr">
        <is>
          <t>2.5*4</t>
        </is>
      </c>
      <c r="D1320" t="n">
        <v>10</v>
      </c>
      <c r="E1320" t="inlineStr">
        <is>
          <t>辽宁圣源食品有限公司2020</t>
        </is>
      </c>
      <c r="F1320" t="inlineStr">
        <is>
          <t>辽宁圣源食品有限公司2020</t>
        </is>
      </c>
      <c r="G1320" t="inlineStr">
        <is>
          <t>13</t>
        </is>
      </c>
    </row>
    <row r="1321">
      <c r="A1321" t="inlineStr">
        <is>
          <t>原味鸡腿堡100g(钦山出)1*10-1</t>
        </is>
      </c>
      <c r="B1321" t="inlineStr">
        <is>
          <t>09010738</t>
        </is>
      </c>
      <c r="C1321" t="inlineStr">
        <is>
          <t>1*10</t>
        </is>
      </c>
      <c r="D1321" t="n">
        <v>10</v>
      </c>
      <c r="E1321" t="inlineStr">
        <is>
          <t>辽宁圣源食品有限公司2020</t>
        </is>
      </c>
      <c r="F1321" t="inlineStr">
        <is>
          <t>辽宁圣源食品有限公司2020</t>
        </is>
      </c>
      <c r="G1321" t="inlineStr">
        <is>
          <t>13</t>
        </is>
      </c>
    </row>
    <row r="1322">
      <c r="A1322" t="inlineStr">
        <is>
          <t>原味鸡腿堡92g    2.5*4</t>
        </is>
      </c>
      <c r="B1322" t="inlineStr">
        <is>
          <t>06320020</t>
        </is>
      </c>
      <c r="C1322" t="inlineStr">
        <is>
          <t>2.5*4</t>
        </is>
      </c>
      <c r="D1322" t="n">
        <v>10</v>
      </c>
      <c r="E1322" t="inlineStr">
        <is>
          <t>山东新和盛飨食集团有限公司2020</t>
        </is>
      </c>
      <c r="F1322" t="inlineStr">
        <is>
          <t>山东新和盛飨食集团有限公司2020</t>
        </is>
      </c>
      <c r="G1322" t="inlineStr">
        <is>
          <t>13</t>
        </is>
      </c>
    </row>
    <row r="1323">
      <c r="A1323" t="inlineStr">
        <is>
          <t>原味鸡腿堡裹粉BYT-208-1</t>
        </is>
      </c>
      <c r="B1323" t="inlineStr">
        <is>
          <t>02120228</t>
        </is>
      </c>
      <c r="C1323" t="inlineStr"/>
      <c r="E1323" t="inlineStr">
        <is>
          <t>山东新和盛食品有限公司2020</t>
        </is>
      </c>
      <c r="F1323" t="inlineStr">
        <is>
          <t>山东新和盛食品有限公司2020</t>
        </is>
      </c>
      <c r="G1323" t="inlineStr">
        <is>
          <t>13</t>
        </is>
      </c>
    </row>
    <row r="1324">
      <c r="A1324" t="inlineStr">
        <is>
          <t>原味鸡腿堡（SY）2.5*4</t>
        </is>
      </c>
      <c r="B1324" t="inlineStr">
        <is>
          <t>1101250</t>
        </is>
      </c>
      <c r="C1324" t="inlineStr">
        <is>
          <t>2.5*4</t>
        </is>
      </c>
      <c r="D1324" t="n">
        <v>10</v>
      </c>
      <c r="E1324" t="inlineStr">
        <is>
          <t>山东新和盛飨食集团有限公司2020</t>
        </is>
      </c>
      <c r="F1324" t="inlineStr">
        <is>
          <t>山东新和盛飨食集团有限公司2020</t>
        </is>
      </c>
      <c r="G1324" t="inlineStr">
        <is>
          <t>13</t>
        </is>
      </c>
    </row>
    <row r="1325">
      <c r="A1325" t="inlineStr">
        <is>
          <t>原味鸡腿堡（冻一族）2.5*4</t>
        </is>
      </c>
      <c r="B1325" t="inlineStr">
        <is>
          <t>09010759</t>
        </is>
      </c>
      <c r="C1325" t="inlineStr">
        <is>
          <t>2.5*4</t>
        </is>
      </c>
      <c r="D1325" t="n">
        <v>10</v>
      </c>
      <c r="E1325" t="inlineStr">
        <is>
          <t>辽宁圣源食品有限公司2020</t>
        </is>
      </c>
      <c r="F1325" t="inlineStr">
        <is>
          <t>辽宁圣源食品有限公司2020</t>
        </is>
      </c>
      <c r="G1325" t="inlineStr">
        <is>
          <t>13</t>
        </is>
      </c>
    </row>
    <row r="1326">
      <c r="A1326" t="inlineStr">
        <is>
          <t>原味鸡腿堡（无清真）(WX)2.5*4</t>
        </is>
      </c>
      <c r="B1326" t="inlineStr">
        <is>
          <t>06310312</t>
        </is>
      </c>
      <c r="C1326" t="inlineStr">
        <is>
          <t>2.5*4</t>
        </is>
      </c>
      <c r="D1326" t="n">
        <v>10</v>
      </c>
      <c r="E1326" t="inlineStr">
        <is>
          <t>山东新和盛食品有限公司2020</t>
        </is>
      </c>
      <c r="F1326" t="inlineStr">
        <is>
          <t>山东新和盛食品有限公司2020</t>
        </is>
      </c>
      <c r="G1326" t="inlineStr">
        <is>
          <t>13</t>
        </is>
      </c>
    </row>
    <row r="1327">
      <c r="A1327" t="inlineStr">
        <is>
          <t>原味鸡腿堡（钦山 吉尔吉斯斯坦） 1*10   （sy）</t>
        </is>
      </c>
      <c r="B1327" t="inlineStr">
        <is>
          <t>1104412</t>
        </is>
      </c>
      <c r="C1327" t="inlineStr">
        <is>
          <t>1*10</t>
        </is>
      </c>
      <c r="D1327" t="n">
        <v>10</v>
      </c>
      <c r="E1327" t="inlineStr">
        <is>
          <t>山东新和盛飨食集团有限公司2020</t>
        </is>
      </c>
      <c r="F1327" t="inlineStr">
        <is>
          <t>山东新和盛飨食集团有限公司2020</t>
        </is>
      </c>
      <c r="G1327" t="inlineStr">
        <is>
          <t>13</t>
        </is>
      </c>
    </row>
    <row r="1328">
      <c r="A1328" t="inlineStr">
        <is>
          <t>原味鸡腿排（10片）1.3*10</t>
        </is>
      </c>
      <c r="B1328" t="inlineStr">
        <is>
          <t>09020767</t>
        </is>
      </c>
      <c r="C1328" t="inlineStr">
        <is>
          <t>1.3*10</t>
        </is>
      </c>
      <c r="D1328" t="n">
        <v>13</v>
      </c>
      <c r="E1328" t="inlineStr">
        <is>
          <t>辽宁圣源食品有限公司2020</t>
        </is>
      </c>
      <c r="F1328" t="inlineStr">
        <is>
          <t>辽宁圣源食品有限公司2020</t>
        </is>
      </c>
      <c r="G1328" t="inlineStr">
        <is>
          <t>13</t>
        </is>
      </c>
    </row>
    <row r="1329">
      <c r="A1329" t="inlineStr">
        <is>
          <t>原味鸡腿排（传承商贸）X1.5*6</t>
        </is>
      </c>
      <c r="B1329" t="inlineStr">
        <is>
          <t>09020761</t>
        </is>
      </c>
      <c r="C1329" t="inlineStr">
        <is>
          <t>1.5*6</t>
        </is>
      </c>
      <c r="D1329" t="n">
        <v>9</v>
      </c>
      <c r="E1329" t="inlineStr">
        <is>
          <t>辽宁圣源食品有限公司2020</t>
        </is>
      </c>
      <c r="F1329" t="inlineStr">
        <is>
          <t>辽宁圣源食品有限公司2020</t>
        </is>
      </c>
      <c r="G1329" t="inlineStr">
        <is>
          <t>13</t>
        </is>
      </c>
    </row>
    <row r="1330">
      <c r="A1330" t="inlineStr">
        <is>
          <t>原味龙田扬B  1*10</t>
        </is>
      </c>
      <c r="B1330" t="inlineStr">
        <is>
          <t>09050860</t>
        </is>
      </c>
      <c r="C1330" t="inlineStr">
        <is>
          <t>1*10</t>
        </is>
      </c>
      <c r="D1330" t="n">
        <v>10</v>
      </c>
      <c r="E1330" t="inlineStr">
        <is>
          <t>山东新和盛飨食集团有限公司2020</t>
        </is>
      </c>
      <c r="F1330" t="inlineStr">
        <is>
          <t>山东新和盛飨食集团有限公司2020</t>
        </is>
      </c>
      <c r="G1330" t="inlineStr">
        <is>
          <t>13</t>
        </is>
      </c>
    </row>
    <row r="1331">
      <c r="A1331" t="inlineStr">
        <is>
          <t>原味龙田扬棒 （大包装）6*1</t>
        </is>
      </c>
      <c r="B1331" t="inlineStr">
        <is>
          <t>09070312</t>
        </is>
      </c>
      <c r="C1331" t="inlineStr">
        <is>
          <t>6*1</t>
        </is>
      </c>
      <c r="D1331" t="n">
        <v>6</v>
      </c>
      <c r="E1331" t="inlineStr">
        <is>
          <t>山东新和盛飨食集团有限公司2020</t>
        </is>
      </c>
      <c r="F1331" t="inlineStr">
        <is>
          <t>山东新和盛飨食集团有限公司2020</t>
        </is>
      </c>
      <c r="G1331" t="inlineStr">
        <is>
          <t>13</t>
        </is>
      </c>
    </row>
    <row r="1332">
      <c r="A1332" t="inlineStr">
        <is>
          <t>原汁鸡汤  2*6</t>
        </is>
      </c>
      <c r="B1332" t="inlineStr">
        <is>
          <t>06340072</t>
        </is>
      </c>
      <c r="C1332" t="inlineStr">
        <is>
          <t>2*6</t>
        </is>
      </c>
      <c r="D1332" t="n">
        <v>12</v>
      </c>
      <c r="E1332" t="inlineStr">
        <is>
          <t>山东新和盛飨食集团有限公司2020</t>
        </is>
      </c>
      <c r="F1332" t="inlineStr">
        <is>
          <t>山东新和盛飨食集团有限公司2020</t>
        </is>
      </c>
      <c r="G1332" t="inlineStr">
        <is>
          <t>13</t>
        </is>
      </c>
    </row>
    <row r="1333">
      <c r="A1333" t="inlineStr">
        <is>
          <t>原汁鸡汤2*6</t>
        </is>
      </c>
      <c r="B1333" t="inlineStr">
        <is>
          <t>09240091</t>
        </is>
      </c>
      <c r="C1333" t="inlineStr">
        <is>
          <t>2*6</t>
        </is>
      </c>
      <c r="D1333" t="n">
        <v>12</v>
      </c>
      <c r="E1333" t="inlineStr">
        <is>
          <t>山东新和盛食品有限公司2020</t>
        </is>
      </c>
      <c r="F1333" t="inlineStr">
        <is>
          <t>山东新和盛食品有限公司2020</t>
        </is>
      </c>
      <c r="G1333" t="inlineStr">
        <is>
          <t>13</t>
        </is>
      </c>
    </row>
    <row r="1334">
      <c r="A1334" t="inlineStr">
        <is>
          <t>原酿甜面酱SD1721</t>
        </is>
      </c>
      <c r="B1334" t="inlineStr">
        <is>
          <t>021860532</t>
        </is>
      </c>
      <c r="C1334" t="inlineStr">
        <is>
          <t>15kg/箱</t>
        </is>
      </c>
      <c r="D1334" t="n">
        <v>15</v>
      </c>
      <c r="E1334" t="inlineStr">
        <is>
          <t>锦州新和盛食品有限公司2020</t>
        </is>
      </c>
      <c r="F1334" t="inlineStr">
        <is>
          <t>锦州新和盛食品有限公司2020</t>
        </is>
      </c>
      <c r="G1334" t="inlineStr">
        <is>
          <t>13</t>
        </is>
      </c>
    </row>
    <row r="1335">
      <c r="A1335" t="inlineStr">
        <is>
          <t>去叉去尾半背10*1</t>
        </is>
      </c>
      <c r="B1335" t="inlineStr">
        <is>
          <t>07020009</t>
        </is>
      </c>
      <c r="C1335" t="inlineStr">
        <is>
          <t>10*1</t>
        </is>
      </c>
      <c r="D1335" t="n">
        <v>10</v>
      </c>
      <c r="E1335" t="inlineStr">
        <is>
          <t>山东新和盛飨食集团有限公司2020</t>
        </is>
      </c>
      <c r="F1335" t="inlineStr">
        <is>
          <t>山东新和盛飨食集团有限公司2020</t>
        </is>
      </c>
      <c r="G1335" t="inlineStr">
        <is>
          <t>9</t>
        </is>
      </c>
    </row>
    <row r="1336">
      <c r="A1336" t="inlineStr">
        <is>
          <t>去头大鸡架（信誉楼）6.8*1</t>
        </is>
      </c>
      <c r="B1336" t="inlineStr">
        <is>
          <t>07020418</t>
        </is>
      </c>
      <c r="C1336" t="inlineStr">
        <is>
          <t>6.8*1</t>
        </is>
      </c>
      <c r="D1336" t="n">
        <v>6.8</v>
      </c>
      <c r="E1336" t="inlineStr">
        <is>
          <t>山东新和盛飨食集团有限公司2020</t>
        </is>
      </c>
      <c r="F1336" t="inlineStr">
        <is>
          <t>山东新和盛飨食集团有限公司2020</t>
        </is>
      </c>
      <c r="G1336" t="inlineStr">
        <is>
          <t>9</t>
        </is>
      </c>
    </row>
    <row r="1337">
      <c r="A1337" t="inlineStr">
        <is>
          <t>去皮上腿肉（出口）  2*6</t>
        </is>
      </c>
      <c r="B1337" t="inlineStr">
        <is>
          <t>07910012</t>
        </is>
      </c>
      <c r="C1337" t="inlineStr">
        <is>
          <t>2*6</t>
        </is>
      </c>
      <c r="D1337" t="n">
        <v>12</v>
      </c>
      <c r="E1337" t="inlineStr">
        <is>
          <t>山东新和盛飨食集团有限公司2020</t>
        </is>
      </c>
      <c r="F1337" t="inlineStr">
        <is>
          <t>山东新和盛飨食集团有限公司2020</t>
        </is>
      </c>
      <c r="G1337" t="inlineStr"/>
    </row>
    <row r="1338">
      <c r="A1338" t="inlineStr">
        <is>
          <t>去皮大胸 10*1</t>
        </is>
      </c>
      <c r="B1338" t="inlineStr">
        <is>
          <t>07035219</t>
        </is>
      </c>
      <c r="C1338" t="inlineStr">
        <is>
          <t>10*1</t>
        </is>
      </c>
      <c r="D1338" t="n">
        <v>10</v>
      </c>
      <c r="E1338" t="inlineStr">
        <is>
          <t>山东新和盛飨食集团有限公司2020</t>
        </is>
      </c>
      <c r="F1338" t="inlineStr">
        <is>
          <t>山东新和盛飨食集团有限公司2020</t>
        </is>
      </c>
      <c r="G1338" t="inlineStr">
        <is>
          <t>9</t>
        </is>
      </c>
    </row>
    <row r="1339">
      <c r="A1339" t="inlineStr">
        <is>
          <t>去皮大胸230上(OM)  10*1</t>
        </is>
      </c>
      <c r="B1339" t="inlineStr">
        <is>
          <t>07035983</t>
        </is>
      </c>
      <c r="C1339" t="inlineStr">
        <is>
          <t>10*1</t>
        </is>
      </c>
      <c r="D1339" t="n">
        <v>10</v>
      </c>
      <c r="E1339" t="inlineStr">
        <is>
          <t>山东新和盛飨食集团有限公司2020</t>
        </is>
      </c>
      <c r="F1339" t="inlineStr">
        <is>
          <t>山东新和盛飨食集团有限公司2020</t>
        </is>
      </c>
      <c r="G1339" t="inlineStr">
        <is>
          <t>9</t>
        </is>
      </c>
    </row>
    <row r="1340">
      <c r="A1340" t="inlineStr">
        <is>
          <t>去皮大胸230上（OM）   10*2</t>
        </is>
      </c>
      <c r="B1340" t="inlineStr">
        <is>
          <t>07035946</t>
        </is>
      </c>
      <c r="C1340" t="inlineStr">
        <is>
          <t>10*2</t>
        </is>
      </c>
      <c r="D1340" t="n">
        <v>20</v>
      </c>
      <c r="E1340" t="inlineStr">
        <is>
          <t>山东新和盛飨食集团有限公司2020</t>
        </is>
      </c>
      <c r="F1340" t="inlineStr">
        <is>
          <t>山东新和盛飨食集团有限公司2020</t>
        </is>
      </c>
      <c r="G1340" t="inlineStr">
        <is>
          <t>9</t>
        </is>
      </c>
    </row>
    <row r="1341">
      <c r="A1341" t="inlineStr">
        <is>
          <t>去皮大胸260上（OM）10*1</t>
        </is>
      </c>
      <c r="B1341" t="inlineStr">
        <is>
          <t>07036086</t>
        </is>
      </c>
      <c r="C1341" t="inlineStr">
        <is>
          <t>10*1</t>
        </is>
      </c>
      <c r="D1341" t="n">
        <v>10</v>
      </c>
      <c r="E1341" t="inlineStr">
        <is>
          <t>山东新和盛飨食集团有限公司2020</t>
        </is>
      </c>
      <c r="F1341" t="inlineStr">
        <is>
          <t>山东新和盛飨食集团有限公司2020</t>
        </is>
      </c>
      <c r="G1341" t="inlineStr">
        <is>
          <t>9</t>
        </is>
      </c>
    </row>
    <row r="1342">
      <c r="A1342" t="inlineStr">
        <is>
          <t>去皮大胸（出口）</t>
        </is>
      </c>
      <c r="B1342" t="inlineStr">
        <is>
          <t>07920003</t>
        </is>
      </c>
      <c r="C1342" t="inlineStr">
        <is>
          <t>2*6</t>
        </is>
      </c>
      <c r="D1342" t="n">
        <v>12</v>
      </c>
      <c r="E1342" t="inlineStr">
        <is>
          <t>山东新和盛飨食集团有限公司2020</t>
        </is>
      </c>
      <c r="F1342" t="inlineStr">
        <is>
          <t>山东新和盛飨食集团有限公司2020</t>
        </is>
      </c>
      <c r="G1342" t="inlineStr"/>
    </row>
    <row r="1343">
      <c r="A1343" t="inlineStr">
        <is>
          <t>去皮大胸（出口）  1*10</t>
        </is>
      </c>
      <c r="B1343" t="inlineStr">
        <is>
          <t>07920004</t>
        </is>
      </c>
      <c r="C1343" t="inlineStr">
        <is>
          <t>1*10</t>
        </is>
      </c>
      <c r="D1343" t="n">
        <v>10</v>
      </c>
      <c r="E1343" t="inlineStr">
        <is>
          <t>山东新和盛飨食集团有限公司2020</t>
        </is>
      </c>
      <c r="F1343" t="inlineStr">
        <is>
          <t>山东新和盛飨食集团有限公司2020</t>
        </is>
      </c>
      <c r="G1343" t="inlineStr"/>
    </row>
    <row r="1344">
      <c r="A1344" t="inlineStr">
        <is>
          <t>去皮大胸（新疆）</t>
        </is>
      </c>
      <c r="B1344" t="inlineStr">
        <is>
          <t>07030025</t>
        </is>
      </c>
      <c r="C1344" t="inlineStr">
        <is>
          <t>10*2</t>
        </is>
      </c>
      <c r="D1344" t="n">
        <v>20</v>
      </c>
      <c r="E1344" t="inlineStr">
        <is>
          <t>山东新和盛飨食集团有限公司2020</t>
        </is>
      </c>
      <c r="F1344" t="inlineStr">
        <is>
          <t>山东新和盛飨食集团有限公司2020</t>
        </is>
      </c>
      <c r="G1344" t="inlineStr">
        <is>
          <t>9</t>
        </is>
      </c>
    </row>
    <row r="1345">
      <c r="A1345" t="inlineStr">
        <is>
          <t>去皮大胸（精修）  10*2</t>
        </is>
      </c>
      <c r="B1345" t="inlineStr">
        <is>
          <t>07030177</t>
        </is>
      </c>
      <c r="C1345" t="inlineStr">
        <is>
          <t>10*2</t>
        </is>
      </c>
      <c r="D1345" t="n">
        <v>20</v>
      </c>
      <c r="E1345" t="inlineStr">
        <is>
          <t>山东新和盛飨食集团有限公司2020</t>
        </is>
      </c>
      <c r="F1345" t="inlineStr">
        <is>
          <t>山东新和盛飨食集团有限公司2020</t>
        </is>
      </c>
      <c r="G1345" t="inlineStr">
        <is>
          <t>9</t>
        </is>
      </c>
    </row>
    <row r="1346">
      <c r="A1346" t="inlineStr">
        <is>
          <t>去皮大胸（美城）  10*2</t>
        </is>
      </c>
      <c r="B1346" t="inlineStr">
        <is>
          <t>07030326</t>
        </is>
      </c>
      <c r="C1346" t="inlineStr">
        <is>
          <t>10*2</t>
        </is>
      </c>
      <c r="D1346" t="n">
        <v>20</v>
      </c>
      <c r="E1346" t="inlineStr">
        <is>
          <t>山东新和盛飨食集团有限公司2020</t>
        </is>
      </c>
      <c r="F1346" t="inlineStr">
        <is>
          <t>山东新和盛飨食集团有限公司2020</t>
        </is>
      </c>
      <c r="G1346" t="inlineStr">
        <is>
          <t>9</t>
        </is>
      </c>
    </row>
    <row r="1347">
      <c r="A1347" t="inlineStr">
        <is>
          <t>去皮带骨腿肉块  2*6</t>
        </is>
      </c>
      <c r="B1347" t="inlineStr">
        <is>
          <t>07042458</t>
        </is>
      </c>
      <c r="C1347" t="inlineStr">
        <is>
          <t>2*6</t>
        </is>
      </c>
      <c r="D1347" t="n">
        <v>12</v>
      </c>
      <c r="E1347" t="inlineStr">
        <is>
          <t>山东新和盛飨食集团有限公司2020</t>
        </is>
      </c>
      <c r="F1347" t="inlineStr">
        <is>
          <t>山东新和盛飨食集团有限公司2020</t>
        </is>
      </c>
      <c r="G1347" t="inlineStr">
        <is>
          <t>9</t>
        </is>
      </c>
    </row>
    <row r="1348">
      <c r="A1348" t="inlineStr">
        <is>
          <t>去皮脆脆多汁鸡（样品）</t>
        </is>
      </c>
      <c r="B1348" t="inlineStr">
        <is>
          <t>09220408</t>
        </is>
      </c>
      <c r="C1348" t="inlineStr">
        <is>
          <t>1*10</t>
        </is>
      </c>
      <c r="D1348" t="n">
        <v>10</v>
      </c>
      <c r="E1348" t="inlineStr">
        <is>
          <t>锦州新和盛食品有限公司2020</t>
        </is>
      </c>
      <c r="F1348" t="inlineStr">
        <is>
          <t>锦州新和盛食品有限公司2020</t>
        </is>
      </c>
      <c r="G1348" t="inlineStr">
        <is>
          <t>13</t>
        </is>
      </c>
    </row>
    <row r="1349">
      <c r="A1349" t="inlineStr">
        <is>
          <t>去皮脖10*1</t>
        </is>
      </c>
      <c r="B1349" t="inlineStr">
        <is>
          <t>07020146</t>
        </is>
      </c>
      <c r="C1349" t="inlineStr">
        <is>
          <t>10*1</t>
        </is>
      </c>
      <c r="D1349" t="n">
        <v>10</v>
      </c>
      <c r="E1349" t="inlineStr">
        <is>
          <t>山东新和盛飨食集团有限公司2020</t>
        </is>
      </c>
      <c r="F1349" t="inlineStr">
        <is>
          <t>山东新和盛飨食集团有限公司2020</t>
        </is>
      </c>
      <c r="G1349" t="inlineStr">
        <is>
          <t>9</t>
        </is>
      </c>
    </row>
    <row r="1350">
      <c r="A1350" t="inlineStr">
        <is>
          <t>去皮腿排55/60（一鸣）   2*6</t>
        </is>
      </c>
      <c r="B1350" t="inlineStr">
        <is>
          <t>07042586</t>
        </is>
      </c>
      <c r="C1350" t="inlineStr">
        <is>
          <t>2*6</t>
        </is>
      </c>
      <c r="D1350" t="n">
        <v>12</v>
      </c>
      <c r="E1350" t="inlineStr">
        <is>
          <t>山东新和盛飨食集团有限公司2020</t>
        </is>
      </c>
      <c r="F1350" t="inlineStr">
        <is>
          <t>山东新和盛飨食集团有限公司2020</t>
        </is>
      </c>
      <c r="G1350" t="inlineStr">
        <is>
          <t>9</t>
        </is>
      </c>
    </row>
    <row r="1351">
      <c r="A1351" t="inlineStr">
        <is>
          <t>去皮腿肉12kg/箱（出口）</t>
        </is>
      </c>
      <c r="B1351" t="inlineStr">
        <is>
          <t>07910004</t>
        </is>
      </c>
      <c r="C1351" t="inlineStr"/>
      <c r="E1351" t="inlineStr">
        <is>
          <t>山东新和盛飨食集团有限公司2020</t>
        </is>
      </c>
      <c r="F1351" t="inlineStr">
        <is>
          <t>山东新和盛飨食集团有限公司2020</t>
        </is>
      </c>
      <c r="G1351" t="inlineStr"/>
    </row>
    <row r="1352">
      <c r="A1352" t="inlineStr">
        <is>
          <t>去皮腿肉60g以上</t>
        </is>
      </c>
      <c r="B1352" t="inlineStr">
        <is>
          <t>06151128</t>
        </is>
      </c>
      <c r="C1352" t="inlineStr">
        <is>
          <t>10kg*2</t>
        </is>
      </c>
      <c r="D1352" t="n">
        <v>20</v>
      </c>
      <c r="E1352" t="inlineStr">
        <is>
          <t>辽宁圣源食品有限公司2020 / 锦州新和盛食品有限公司2020</t>
        </is>
      </c>
      <c r="F1352" t="inlineStr">
        <is>
          <t>多厂</t>
        </is>
      </c>
      <c r="G1352" t="inlineStr">
        <is>
          <t>9</t>
        </is>
      </c>
    </row>
    <row r="1353">
      <c r="A1353" t="inlineStr">
        <is>
          <t>去皮腿肉75/85（可都）2.5*4</t>
        </is>
      </c>
      <c r="B1353" t="inlineStr">
        <is>
          <t>07042246</t>
        </is>
      </c>
      <c r="C1353" t="inlineStr">
        <is>
          <t>2.5*4</t>
        </is>
      </c>
      <c r="D1353" t="n">
        <v>10</v>
      </c>
      <c r="E1353" t="inlineStr">
        <is>
          <t>山东新和盛飨食集团有限公司2020</t>
        </is>
      </c>
      <c r="F1353" t="inlineStr">
        <is>
          <t>山东新和盛飨食集团有限公司2020</t>
        </is>
      </c>
      <c r="G1353" t="inlineStr">
        <is>
          <t>9</t>
        </is>
      </c>
    </row>
    <row r="1354">
      <c r="A1354" t="inlineStr">
        <is>
          <t>去皮腿肉85/95 1.62*12</t>
        </is>
      </c>
      <c r="B1354" t="inlineStr">
        <is>
          <t>07040284</t>
        </is>
      </c>
      <c r="C1354" t="inlineStr">
        <is>
          <t>1.62*12</t>
        </is>
      </c>
      <c r="D1354" t="n">
        <v>19.44</v>
      </c>
      <c r="E1354" t="inlineStr">
        <is>
          <t>山东新和盛飨食集团有限公司2020</t>
        </is>
      </c>
      <c r="F1354" t="inlineStr">
        <is>
          <t>山东新和盛飨食集团有限公司2020</t>
        </is>
      </c>
      <c r="G1354" t="inlineStr">
        <is>
          <t>9</t>
        </is>
      </c>
    </row>
    <row r="1355">
      <c r="A1355" t="inlineStr">
        <is>
          <t>去皮腿肉85/95（沃尔玛）  1*10</t>
        </is>
      </c>
      <c r="B1355" t="inlineStr">
        <is>
          <t>07042173</t>
        </is>
      </c>
      <c r="C1355" t="inlineStr">
        <is>
          <t>1*10</t>
        </is>
      </c>
      <c r="D1355" t="n">
        <v>10</v>
      </c>
      <c r="E1355" t="inlineStr">
        <is>
          <t>山东新和盛飨食集团有限公司2020</t>
        </is>
      </c>
      <c r="F1355" t="inlineStr">
        <is>
          <t>山东新和盛飨食集团有限公司2020</t>
        </is>
      </c>
      <c r="G1355" t="inlineStr">
        <is>
          <t>9</t>
        </is>
      </c>
    </row>
    <row r="1356">
      <c r="A1356" t="inlineStr">
        <is>
          <t>去皮腿肉95/105  2*6</t>
        </is>
      </c>
      <c r="B1356" t="inlineStr">
        <is>
          <t>07042653</t>
        </is>
      </c>
      <c r="C1356" t="inlineStr">
        <is>
          <t>2*6</t>
        </is>
      </c>
      <c r="D1356" t="n">
        <v>12</v>
      </c>
      <c r="E1356" t="inlineStr">
        <is>
          <t>山东新和盛飨食集团有限公司2020</t>
        </is>
      </c>
      <c r="F1356" t="inlineStr">
        <is>
          <t>山东新和盛飨食集团有限公司2020</t>
        </is>
      </c>
      <c r="G1356" t="inlineStr">
        <is>
          <t>9</t>
        </is>
      </c>
    </row>
    <row r="1357">
      <c r="A1357" t="inlineStr">
        <is>
          <t>去皮腿肉原料</t>
        </is>
      </c>
      <c r="B1357" t="inlineStr">
        <is>
          <t>07040080</t>
        </is>
      </c>
      <c r="C1357" t="inlineStr">
        <is>
          <t>10*2</t>
        </is>
      </c>
      <c r="D1357" t="n">
        <v>20</v>
      </c>
      <c r="E1357" t="inlineStr">
        <is>
          <t>山东新和盛飨食集团有限公司2020</t>
        </is>
      </c>
      <c r="F1357" t="inlineStr">
        <is>
          <t>山东新和盛飨食集团有限公司2020</t>
        </is>
      </c>
      <c r="G1357" t="inlineStr">
        <is>
          <t>9</t>
        </is>
      </c>
    </row>
    <row r="1358">
      <c r="A1358" t="inlineStr">
        <is>
          <t>去皮腿肉原料 10*1</t>
        </is>
      </c>
      <c r="B1358" t="inlineStr">
        <is>
          <t>07040406</t>
        </is>
      </c>
      <c r="C1358" t="inlineStr">
        <is>
          <t>10*1</t>
        </is>
      </c>
      <c r="D1358" t="n">
        <v>10</v>
      </c>
      <c r="E1358" t="inlineStr">
        <is>
          <t>山东新和盛飨食集团有限公司2020</t>
        </is>
      </c>
      <c r="F1358" t="inlineStr">
        <is>
          <t>山东新和盛飨食集团有限公司2020</t>
        </is>
      </c>
      <c r="G1358" t="inlineStr">
        <is>
          <t>9</t>
        </is>
      </c>
    </row>
    <row r="1359">
      <c r="A1359" t="inlineStr">
        <is>
          <t>去皮腿肉块25/35  1.9*6</t>
        </is>
      </c>
      <c r="B1359" t="inlineStr">
        <is>
          <t>07042442</t>
        </is>
      </c>
      <c r="C1359" t="inlineStr">
        <is>
          <t>1.9*6</t>
        </is>
      </c>
      <c r="D1359" t="n">
        <v>11.4</v>
      </c>
      <c r="E1359" t="inlineStr">
        <is>
          <t>山东新和盛飨食集团有限公司2020</t>
        </is>
      </c>
      <c r="F1359" t="inlineStr">
        <is>
          <t>山东新和盛飨食集团有限公司2020</t>
        </is>
      </c>
      <c r="G1359" t="inlineStr">
        <is>
          <t>9</t>
        </is>
      </c>
    </row>
    <row r="1360">
      <c r="A1360" t="inlineStr">
        <is>
          <t>去皮腿肉块25/35  2*6</t>
        </is>
      </c>
      <c r="B1360" t="inlineStr">
        <is>
          <t>07041872</t>
        </is>
      </c>
      <c r="C1360" t="inlineStr">
        <is>
          <t>2*6</t>
        </is>
      </c>
      <c r="D1360" t="n">
        <v>12</v>
      </c>
      <c r="E1360" t="inlineStr">
        <is>
          <t>山东新和盛飨食集团有限公司2020</t>
        </is>
      </c>
      <c r="F1360" t="inlineStr">
        <is>
          <t>山东新和盛飨食集团有限公司2020</t>
        </is>
      </c>
      <c r="G1360" t="inlineStr">
        <is>
          <t>9</t>
        </is>
      </c>
    </row>
    <row r="1361">
      <c r="A1361" t="inlineStr">
        <is>
          <t>去皮腿肉块25/35（喜家德）2*6</t>
        </is>
      </c>
      <c r="B1361" t="inlineStr">
        <is>
          <t>07042385</t>
        </is>
      </c>
      <c r="C1361" t="inlineStr">
        <is>
          <t>2*6</t>
        </is>
      </c>
      <c r="D1361" t="n">
        <v>12</v>
      </c>
      <c r="E1361" t="inlineStr">
        <is>
          <t>山东新和盛飨食集团有限公司2020</t>
        </is>
      </c>
      <c r="F1361" t="inlineStr">
        <is>
          <t>山东新和盛飨食集团有限公司2020</t>
        </is>
      </c>
      <c r="G1361" t="inlineStr">
        <is>
          <t>9</t>
        </is>
      </c>
    </row>
    <row r="1362">
      <c r="A1362" t="inlineStr">
        <is>
          <t>去皮腿肉块25g上（OM）10*2</t>
        </is>
      </c>
      <c r="B1362" t="inlineStr">
        <is>
          <t>07042625</t>
        </is>
      </c>
      <c r="C1362" t="inlineStr">
        <is>
          <t>10*2</t>
        </is>
      </c>
      <c r="D1362" t="n">
        <v>20</v>
      </c>
      <c r="E1362" t="inlineStr">
        <is>
          <t>山东新和盛飨食集团有限公司2020</t>
        </is>
      </c>
      <c r="F1362" t="inlineStr">
        <is>
          <t>山东新和盛飨食集团有限公司2020</t>
        </is>
      </c>
      <c r="G1362" t="inlineStr">
        <is>
          <t>9</t>
        </is>
      </c>
    </row>
    <row r="1363">
      <c r="A1363" t="inlineStr">
        <is>
          <t>去皮腿肉块25g上（圣源）10*2</t>
        </is>
      </c>
      <c r="B1363" t="inlineStr">
        <is>
          <t>07042568</t>
        </is>
      </c>
      <c r="C1363" t="inlineStr">
        <is>
          <t>10*2</t>
        </is>
      </c>
      <c r="D1363" t="n">
        <v>20</v>
      </c>
      <c r="E1363" t="inlineStr">
        <is>
          <t>山东新和盛飨食集团有限公司2020</t>
        </is>
      </c>
      <c r="F1363" t="inlineStr">
        <is>
          <t>山东新和盛飨食集团有限公司2020</t>
        </is>
      </c>
      <c r="G1363" t="inlineStr">
        <is>
          <t>9</t>
        </is>
      </c>
    </row>
    <row r="1364">
      <c r="A1364" t="inlineStr">
        <is>
          <t>去皮腿肉块25g上（箱）  10*1</t>
        </is>
      </c>
      <c r="B1364" t="inlineStr">
        <is>
          <t>07042033</t>
        </is>
      </c>
      <c r="C1364" t="inlineStr">
        <is>
          <t>10*1</t>
        </is>
      </c>
      <c r="D1364" t="n">
        <v>10</v>
      </c>
      <c r="E1364" t="inlineStr">
        <is>
          <t>山东新和盛飨食集团有限公司2020</t>
        </is>
      </c>
      <c r="F1364" t="inlineStr">
        <is>
          <t>山东新和盛飨食集团有限公司2020</t>
        </is>
      </c>
      <c r="G1364" t="inlineStr">
        <is>
          <t>9</t>
        </is>
      </c>
    </row>
    <row r="1365">
      <c r="A1365" t="inlineStr">
        <is>
          <t>去皮腿肉块25g以上</t>
        </is>
      </c>
      <c r="B1365" t="inlineStr">
        <is>
          <t>07040332</t>
        </is>
      </c>
      <c r="C1365" t="inlineStr">
        <is>
          <t>10*2</t>
        </is>
      </c>
      <c r="D1365" t="n">
        <v>20</v>
      </c>
      <c r="E1365" t="inlineStr">
        <is>
          <t>山东新和盛飨食集团有限公司2020</t>
        </is>
      </c>
      <c r="F1365" t="inlineStr">
        <is>
          <t>山东新和盛飨食集团有限公司2020</t>
        </is>
      </c>
      <c r="G1365" t="inlineStr">
        <is>
          <t>9</t>
        </is>
      </c>
    </row>
    <row r="1366">
      <c r="A1366" t="inlineStr">
        <is>
          <t>去皮腿肉块25上（熟食）10*1</t>
        </is>
      </c>
      <c r="B1366" t="inlineStr">
        <is>
          <t>07042541</t>
        </is>
      </c>
      <c r="C1366" t="inlineStr">
        <is>
          <t>10*1</t>
        </is>
      </c>
      <c r="D1366" t="n">
        <v>10</v>
      </c>
      <c r="E1366" t="inlineStr">
        <is>
          <t>山东新和盛飨食集团有限公司2020</t>
        </is>
      </c>
      <c r="F1366" t="inlineStr">
        <is>
          <t>山东新和盛飨食集团有限公司2020</t>
        </is>
      </c>
      <c r="G1366" t="inlineStr">
        <is>
          <t>9</t>
        </is>
      </c>
    </row>
    <row r="1367">
      <c r="A1367" t="inlineStr">
        <is>
          <t>去皮腿肉块（出口） 2*6</t>
        </is>
      </c>
      <c r="B1367" t="inlineStr">
        <is>
          <t>07910014</t>
        </is>
      </c>
      <c r="C1367" t="inlineStr">
        <is>
          <t>2*6</t>
        </is>
      </c>
      <c r="D1367" t="n">
        <v>12</v>
      </c>
      <c r="E1367" t="inlineStr">
        <is>
          <t>山东新和盛飨食集团有限公司2020</t>
        </is>
      </c>
      <c r="F1367" t="inlineStr">
        <is>
          <t>山东新和盛飨食集团有限公司2020</t>
        </is>
      </c>
      <c r="G1367" t="inlineStr"/>
    </row>
    <row r="1368">
      <c r="A1368" t="inlineStr">
        <is>
          <t>去皮腿肉秋葵串12*1</t>
        </is>
      </c>
      <c r="B1368" t="inlineStr">
        <is>
          <t>06310259</t>
        </is>
      </c>
      <c r="C1368" t="inlineStr">
        <is>
          <t>12*1</t>
        </is>
      </c>
      <c r="D1368" t="n">
        <v>12</v>
      </c>
      <c r="E1368" t="inlineStr">
        <is>
          <t>山东新和盛飨食集团有限公司2020</t>
        </is>
      </c>
      <c r="F1368" t="inlineStr">
        <is>
          <t>山东新和盛飨食集团有限公司2020</t>
        </is>
      </c>
      <c r="G1368" t="inlineStr">
        <is>
          <t>13</t>
        </is>
      </c>
    </row>
    <row r="1369">
      <c r="A1369" t="inlineStr">
        <is>
          <t>去皮腿肉粒2kg*6/箱（出口）</t>
        </is>
      </c>
      <c r="B1369" t="inlineStr">
        <is>
          <t>07910007</t>
        </is>
      </c>
      <c r="C1369" t="inlineStr"/>
      <c r="E1369" t="inlineStr">
        <is>
          <t>山东新和盛飨食集团有限公司2020</t>
        </is>
      </c>
      <c r="F1369" t="inlineStr">
        <is>
          <t>山东新和盛飨食集团有限公司2020</t>
        </is>
      </c>
      <c r="G1369" t="inlineStr"/>
    </row>
    <row r="1370">
      <c r="A1370" t="inlineStr">
        <is>
          <t>去皮腿肉（OM）10*2</t>
        </is>
      </c>
      <c r="B1370" t="inlineStr">
        <is>
          <t>07042697</t>
        </is>
      </c>
      <c r="C1370" t="inlineStr">
        <is>
          <t>10*2</t>
        </is>
      </c>
      <c r="D1370" t="n">
        <v>20</v>
      </c>
      <c r="E1370" t="inlineStr">
        <is>
          <t>山东新和盛飨食集团有限公司2020</t>
        </is>
      </c>
      <c r="F1370" t="inlineStr">
        <is>
          <t>山东新和盛飨食集团有限公司2020</t>
        </is>
      </c>
      <c r="G1370" t="inlineStr">
        <is>
          <t>9</t>
        </is>
      </c>
    </row>
    <row r="1371">
      <c r="A1371" t="inlineStr">
        <is>
          <t>去皮腿肉（出口）</t>
        </is>
      </c>
      <c r="B1371" t="inlineStr">
        <is>
          <t>07910008</t>
        </is>
      </c>
      <c r="C1371" t="inlineStr">
        <is>
          <t>6*2</t>
        </is>
      </c>
      <c r="D1371" t="n">
        <v>12</v>
      </c>
      <c r="E1371" t="inlineStr">
        <is>
          <t>山东新和盛飨食集团有限公司2020</t>
        </is>
      </c>
      <c r="F1371" t="inlineStr">
        <is>
          <t>山东新和盛飨食集团有限公司2020</t>
        </is>
      </c>
      <c r="G1371" t="inlineStr"/>
    </row>
    <row r="1372">
      <c r="A1372" t="inlineStr">
        <is>
          <t>去皮腿肉（出口）4*4</t>
        </is>
      </c>
      <c r="B1372" t="inlineStr">
        <is>
          <t>06151016</t>
        </is>
      </c>
      <c r="C1372" t="inlineStr">
        <is>
          <t>4*4</t>
        </is>
      </c>
      <c r="D1372" t="n">
        <v>16</v>
      </c>
      <c r="E1372" t="inlineStr">
        <is>
          <t>辽宁圣源食品有限公司2020 / 锦州新和盛食品有限公司2020</t>
        </is>
      </c>
      <c r="F1372" t="inlineStr">
        <is>
          <t>多厂</t>
        </is>
      </c>
      <c r="G1372" t="inlineStr">
        <is>
          <t>9</t>
        </is>
      </c>
    </row>
    <row r="1373">
      <c r="A1373" t="inlineStr">
        <is>
          <t>去皮腿肉（圣源）  4*4</t>
        </is>
      </c>
      <c r="B1373" t="inlineStr">
        <is>
          <t>07042067</t>
        </is>
      </c>
      <c r="C1373" t="inlineStr">
        <is>
          <t>4*4</t>
        </is>
      </c>
      <c r="D1373" t="n">
        <v>16</v>
      </c>
      <c r="E1373" t="inlineStr">
        <is>
          <t>山东新和盛飨食集团有限公司2020</t>
        </is>
      </c>
      <c r="F1373" t="inlineStr">
        <is>
          <t>山东新和盛飨食集团有限公司2020</t>
        </is>
      </c>
      <c r="G1373" t="inlineStr">
        <is>
          <t>9</t>
        </is>
      </c>
    </row>
    <row r="1374">
      <c r="A1374" t="inlineStr">
        <is>
          <t>去皮腿肉（大江）  5*4</t>
        </is>
      </c>
      <c r="B1374" t="inlineStr">
        <is>
          <t>07041912</t>
        </is>
      </c>
      <c r="C1374" t="inlineStr">
        <is>
          <t>5*4</t>
        </is>
      </c>
      <c r="D1374" t="n">
        <v>20</v>
      </c>
      <c r="E1374" t="inlineStr">
        <is>
          <t>山东新和盛飨食集团有限公司2020</t>
        </is>
      </c>
      <c r="F1374" t="inlineStr">
        <is>
          <t>山东新和盛飨食集团有限公司2020</t>
        </is>
      </c>
      <c r="G1374" t="inlineStr">
        <is>
          <t>9</t>
        </is>
      </c>
    </row>
    <row r="1375">
      <c r="A1375" t="inlineStr">
        <is>
          <t>去皮腿肉（武汉东飞）4*3</t>
        </is>
      </c>
      <c r="B1375" t="inlineStr">
        <is>
          <t>07042337</t>
        </is>
      </c>
      <c r="C1375" t="inlineStr">
        <is>
          <t>4*3</t>
        </is>
      </c>
      <c r="D1375" t="n">
        <v>12</v>
      </c>
      <c r="E1375" t="inlineStr">
        <is>
          <t>山东新和盛飨食集团有限公司2020</t>
        </is>
      </c>
      <c r="F1375" t="inlineStr">
        <is>
          <t>山东新和盛飨食集团有限公司2020</t>
        </is>
      </c>
      <c r="G1375" t="inlineStr">
        <is>
          <t>9</t>
        </is>
      </c>
    </row>
    <row r="1376">
      <c r="A1376" t="inlineStr">
        <is>
          <t>去皮腿肉（箱）  5*4</t>
        </is>
      </c>
      <c r="B1376" t="inlineStr">
        <is>
          <t>07041802</t>
        </is>
      </c>
      <c r="C1376" t="inlineStr">
        <is>
          <t>5*4</t>
        </is>
      </c>
      <c r="D1376" t="n">
        <v>20</v>
      </c>
      <c r="E1376" t="inlineStr">
        <is>
          <t>山东新和盛飨食集团有限公司2020</t>
        </is>
      </c>
      <c r="F1376" t="inlineStr">
        <is>
          <t>山东新和盛飨食集团有限公司2020</t>
        </is>
      </c>
      <c r="G1376" t="inlineStr">
        <is>
          <t>9</t>
        </is>
      </c>
    </row>
    <row r="1377">
      <c r="A1377" t="inlineStr">
        <is>
          <t>去皮腿肉（美城）  10*2</t>
        </is>
      </c>
      <c r="B1377" t="inlineStr">
        <is>
          <t>07041600</t>
        </is>
      </c>
      <c r="C1377" t="inlineStr">
        <is>
          <t>10*2</t>
        </is>
      </c>
      <c r="D1377" t="n">
        <v>20</v>
      </c>
      <c r="E1377" t="inlineStr">
        <is>
          <t>山东新和盛飨食集团有限公司2020</t>
        </is>
      </c>
      <c r="F1377" t="inlineStr">
        <is>
          <t>山东新和盛飨食集团有限公司2020</t>
        </is>
      </c>
      <c r="G1377" t="inlineStr">
        <is>
          <t>9</t>
        </is>
      </c>
    </row>
    <row r="1378">
      <c r="A1378" t="inlineStr">
        <is>
          <t>去皮鸡大胸230以上10×2</t>
        </is>
      </c>
      <c r="B1378" t="inlineStr">
        <is>
          <t>07035317</t>
        </is>
      </c>
      <c r="C1378" t="inlineStr">
        <is>
          <t>10*2</t>
        </is>
      </c>
      <c r="D1378" t="n">
        <v>20</v>
      </c>
      <c r="E1378" t="inlineStr">
        <is>
          <t>山东新和盛飨食集团有限公司2020</t>
        </is>
      </c>
      <c r="F1378" t="inlineStr">
        <is>
          <t>山东新和盛飨食集团有限公司2020</t>
        </is>
      </c>
      <c r="G1378" t="inlineStr">
        <is>
          <t>9</t>
        </is>
      </c>
    </row>
    <row r="1379">
      <c r="A1379" t="inlineStr">
        <is>
          <t>去皮鸡大胸（出口）  2.5*4</t>
        </is>
      </c>
      <c r="B1379" t="inlineStr">
        <is>
          <t>07920005</t>
        </is>
      </c>
      <c r="C1379" t="inlineStr">
        <is>
          <t>2.5*4</t>
        </is>
      </c>
      <c r="D1379" t="n">
        <v>10</v>
      </c>
      <c r="E1379" t="inlineStr">
        <is>
          <t>山东新和盛飨食集团有限公司2020</t>
        </is>
      </c>
      <c r="F1379" t="inlineStr">
        <is>
          <t>山东新和盛飨食集团有限公司2020</t>
        </is>
      </c>
      <c r="G1379" t="inlineStr"/>
    </row>
    <row r="1380">
      <c r="A1380" t="inlineStr">
        <is>
          <t>去皮鸡大胸（出口）10*2</t>
        </is>
      </c>
      <c r="B1380" t="inlineStr">
        <is>
          <t>06160201</t>
        </is>
      </c>
      <c r="C1380" t="inlineStr">
        <is>
          <t>10*2</t>
        </is>
      </c>
      <c r="D1380" t="n">
        <v>20</v>
      </c>
      <c r="E1380" t="inlineStr">
        <is>
          <t>辽宁圣源食品有限公司2020</t>
        </is>
      </c>
      <c r="F1380" t="inlineStr">
        <is>
          <t>辽宁圣源食品有限公司2020</t>
        </is>
      </c>
      <c r="G1380" t="inlineStr">
        <is>
          <t>9</t>
        </is>
      </c>
    </row>
    <row r="1381">
      <c r="A1381" t="inlineStr">
        <is>
          <t>去皮鸡大胸（鲜品）</t>
        </is>
      </c>
      <c r="B1381" t="inlineStr">
        <is>
          <t>06160121</t>
        </is>
      </c>
      <c r="C1381" t="inlineStr">
        <is>
          <t>10*2</t>
        </is>
      </c>
      <c r="D1381" t="n">
        <v>20</v>
      </c>
      <c r="E1381" t="inlineStr">
        <is>
          <t>辽宁圣源食品有限公司2020 / 锦州新和盛食品有限公司2020</t>
        </is>
      </c>
      <c r="F1381" t="inlineStr">
        <is>
          <t>多厂</t>
        </is>
      </c>
      <c r="G1381" t="inlineStr">
        <is>
          <t>9</t>
        </is>
      </c>
    </row>
    <row r="1382">
      <c r="A1382" t="inlineStr">
        <is>
          <t>去皮鸡脖（信誉楼）10*2</t>
        </is>
      </c>
      <c r="B1382" t="inlineStr">
        <is>
          <t>07020420</t>
        </is>
      </c>
      <c r="C1382" t="inlineStr">
        <is>
          <t>10*2</t>
        </is>
      </c>
      <c r="D1382" t="n">
        <v>20</v>
      </c>
      <c r="E1382" t="inlineStr">
        <is>
          <t>山东新和盛飨食集团有限公司2020</t>
        </is>
      </c>
      <c r="F1382" t="inlineStr">
        <is>
          <t>山东新和盛飨食集团有限公司2020</t>
        </is>
      </c>
      <c r="G1382" t="inlineStr">
        <is>
          <t>9</t>
        </is>
      </c>
    </row>
    <row r="1383">
      <c r="A1383" t="inlineStr">
        <is>
          <t>去腥回味粉Q-005</t>
        </is>
      </c>
      <c r="B1383" t="inlineStr">
        <is>
          <t>02120707</t>
        </is>
      </c>
      <c r="C1383" t="inlineStr"/>
      <c r="E1383" t="inlineStr">
        <is>
          <t>山东新和盛食品有限公司2020</t>
        </is>
      </c>
      <c r="F1383" t="inlineStr">
        <is>
          <t>山东新和盛食品有限公司2020</t>
        </is>
      </c>
      <c r="G1383" t="inlineStr">
        <is>
          <t>13</t>
        </is>
      </c>
    </row>
    <row r="1384">
      <c r="A1384" t="inlineStr">
        <is>
          <t>去骨整鸡  10*1</t>
        </is>
      </c>
      <c r="B1384" t="inlineStr">
        <is>
          <t>06180095</t>
        </is>
      </c>
      <c r="C1384" t="inlineStr">
        <is>
          <t>10*1</t>
        </is>
      </c>
      <c r="D1384" t="n">
        <v>10</v>
      </c>
      <c r="E1384" t="inlineStr">
        <is>
          <t>山东新和盛飨食集团有限公司2020</t>
        </is>
      </c>
      <c r="F1384" t="inlineStr">
        <is>
          <t>山东新和盛飨食集团有限公司2020</t>
        </is>
      </c>
      <c r="G1384" t="inlineStr">
        <is>
          <t>9</t>
        </is>
      </c>
    </row>
    <row r="1385">
      <c r="A1385" t="inlineStr">
        <is>
          <t>叉下脚料 10*1</t>
        </is>
      </c>
      <c r="B1385" t="inlineStr">
        <is>
          <t>07020249</t>
        </is>
      </c>
      <c r="C1385" t="inlineStr">
        <is>
          <t>10*1</t>
        </is>
      </c>
      <c r="D1385" t="n">
        <v>10</v>
      </c>
      <c r="E1385" t="inlineStr">
        <is>
          <t>山东新和盛飨食集团有限公司2020</t>
        </is>
      </c>
      <c r="F1385" t="inlineStr">
        <is>
          <t>山东新和盛飨食集团有限公司2020</t>
        </is>
      </c>
      <c r="G1385" t="inlineStr"/>
    </row>
    <row r="1386">
      <c r="A1386" t="inlineStr">
        <is>
          <t>叉下脚料原料10*1</t>
        </is>
      </c>
      <c r="B1386" t="inlineStr">
        <is>
          <t>07145348</t>
        </is>
      </c>
      <c r="C1386" t="inlineStr">
        <is>
          <t>10*1</t>
        </is>
      </c>
      <c r="D1386" t="n">
        <v>10</v>
      </c>
      <c r="E1386" t="inlineStr">
        <is>
          <t>山东新和盛飨食集团有限公司2020</t>
        </is>
      </c>
      <c r="F1386" t="inlineStr">
        <is>
          <t>山东新和盛飨食集团有限公司2020</t>
        </is>
      </c>
      <c r="G1386" t="inlineStr">
        <is>
          <t>9</t>
        </is>
      </c>
    </row>
    <row r="1387">
      <c r="A1387" t="inlineStr">
        <is>
          <t>叉烧风味鸡腿排  2.5*4</t>
        </is>
      </c>
      <c r="B1387" t="inlineStr">
        <is>
          <t>09020129</t>
        </is>
      </c>
      <c r="C1387" t="inlineStr">
        <is>
          <t>2.5*4</t>
        </is>
      </c>
      <c r="D1387" t="n">
        <v>10</v>
      </c>
      <c r="E1387" t="inlineStr">
        <is>
          <t>山东新和盛飨食集团有限公司2020</t>
        </is>
      </c>
      <c r="F1387" t="inlineStr">
        <is>
          <t>山东新和盛飨食集团有限公司2020</t>
        </is>
      </c>
      <c r="G1387" t="inlineStr">
        <is>
          <t>13</t>
        </is>
      </c>
    </row>
    <row r="1388">
      <c r="A1388" t="inlineStr">
        <is>
          <t>双椒调理包0.11*15*10</t>
        </is>
      </c>
      <c r="B1388" t="inlineStr">
        <is>
          <t>09220341</t>
        </is>
      </c>
      <c r="C1388" t="inlineStr">
        <is>
          <t>0.11*15*10</t>
        </is>
      </c>
      <c r="D1388" t="n">
        <v>16.5</v>
      </c>
      <c r="E1388" t="inlineStr">
        <is>
          <t>锦州新和盛食品有限公司2020</t>
        </is>
      </c>
      <c r="F1388" t="inlineStr">
        <is>
          <t>锦州新和盛食品有限公司2020</t>
        </is>
      </c>
      <c r="G1388" t="inlineStr">
        <is>
          <t>13</t>
        </is>
      </c>
    </row>
    <row r="1389">
      <c r="A1389" t="inlineStr">
        <is>
          <t>双瓦黄板42*29*19.5</t>
        </is>
      </c>
      <c r="B1389" t="inlineStr">
        <is>
          <t>03101364</t>
        </is>
      </c>
      <c r="C1389" t="inlineStr">
        <is>
          <t>42*29*19.5</t>
        </is>
      </c>
      <c r="D1389" t="n">
        <v>23751</v>
      </c>
      <c r="E1389" t="inlineStr">
        <is>
          <t>山东新和盛飨食集团有限公司2020</t>
        </is>
      </c>
      <c r="F1389" t="inlineStr">
        <is>
          <t>山东新和盛飨食集团有限公司2020</t>
        </is>
      </c>
      <c r="G1389" t="inlineStr">
        <is>
          <t>13</t>
        </is>
      </c>
    </row>
    <row r="1390">
      <c r="A1390" t="inlineStr">
        <is>
          <t>双瓦黄板42*29*26</t>
        </is>
      </c>
      <c r="B1390" t="inlineStr">
        <is>
          <t>03402072</t>
        </is>
      </c>
      <c r="C1390" t="inlineStr">
        <is>
          <t>42*29*26</t>
        </is>
      </c>
      <c r="D1390" t="n">
        <v>31668</v>
      </c>
      <c r="E1390" t="inlineStr">
        <is>
          <t>山东新和盛飨食集团有限公司2020</t>
        </is>
      </c>
      <c r="F1390" t="inlineStr">
        <is>
          <t>山东新和盛飨食集团有限公司2020</t>
        </is>
      </c>
      <c r="G1390" t="inlineStr">
        <is>
          <t>13</t>
        </is>
      </c>
    </row>
    <row r="1391">
      <c r="A1391" t="inlineStr">
        <is>
          <t>变性淀粉75430</t>
        </is>
      </c>
      <c r="B1391" t="inlineStr">
        <is>
          <t>021830009</t>
        </is>
      </c>
      <c r="C1391" t="inlineStr">
        <is>
          <t>25KG</t>
        </is>
      </c>
      <c r="D1391" t="n">
        <v>25</v>
      </c>
      <c r="E1391" t="inlineStr">
        <is>
          <t>辽宁圣源食品有限公司2020</t>
        </is>
      </c>
      <c r="F1391" t="inlineStr">
        <is>
          <t>辽宁圣源食品有限公司2020</t>
        </is>
      </c>
      <c r="G1391" t="inlineStr">
        <is>
          <t>13</t>
        </is>
      </c>
    </row>
    <row r="1392">
      <c r="A1392" t="inlineStr">
        <is>
          <t>古法狮子头串 0.35*27</t>
        </is>
      </c>
      <c r="B1392" t="inlineStr">
        <is>
          <t>09027487</t>
        </is>
      </c>
      <c r="C1392" t="inlineStr">
        <is>
          <t>0.35*27</t>
        </is>
      </c>
      <c r="D1392" t="n">
        <v>9.449999999999999</v>
      </c>
      <c r="E1392" t="inlineStr">
        <is>
          <t>山东新和盛飨食集团有限公司2020</t>
        </is>
      </c>
      <c r="F1392" t="inlineStr">
        <is>
          <t>山东新和盛飨食集团有限公司2020</t>
        </is>
      </c>
      <c r="G1392" t="inlineStr">
        <is>
          <t>13</t>
        </is>
      </c>
    </row>
    <row r="1393">
      <c r="A1393" t="inlineStr">
        <is>
          <t>叫了只炸鸡辣味鸡排 2*5</t>
        </is>
      </c>
      <c r="B1393" t="inlineStr">
        <is>
          <t>08028177</t>
        </is>
      </c>
      <c r="C1393" t="inlineStr">
        <is>
          <t>2*5</t>
        </is>
      </c>
      <c r="D1393" t="n">
        <v>10</v>
      </c>
      <c r="E1393" t="inlineStr">
        <is>
          <t>山东新和盛食品有限公司2020</t>
        </is>
      </c>
      <c r="F1393" t="inlineStr">
        <is>
          <t>山东新和盛食品有限公司2020</t>
        </is>
      </c>
      <c r="G1393" t="inlineStr">
        <is>
          <t>9</t>
        </is>
      </c>
    </row>
    <row r="1394">
      <c r="A1394" t="inlineStr">
        <is>
          <t>可乐鸡球   1*10</t>
        </is>
      </c>
      <c r="B1394" t="inlineStr">
        <is>
          <t>09015105</t>
        </is>
      </c>
      <c r="C1394" t="inlineStr">
        <is>
          <t>1*10</t>
        </is>
      </c>
      <c r="D1394" t="n">
        <v>10</v>
      </c>
      <c r="E1394" t="inlineStr">
        <is>
          <t>山东新和盛飨食集团有限公司2020</t>
        </is>
      </c>
      <c r="F1394" t="inlineStr">
        <is>
          <t>山东新和盛飨食集团有限公司2020</t>
        </is>
      </c>
      <c r="G1394" t="inlineStr">
        <is>
          <t>13</t>
        </is>
      </c>
    </row>
    <row r="1395">
      <c r="A1395" t="inlineStr">
        <is>
          <t>可都75/85去皮腿肉</t>
        </is>
      </c>
      <c r="B1395" t="inlineStr">
        <is>
          <t>03101405</t>
        </is>
      </c>
      <c r="C1395" t="inlineStr"/>
      <c r="E1395" t="inlineStr">
        <is>
          <t>山东新和盛飨食集团有限公司2020</t>
        </is>
      </c>
      <c r="F1395" t="inlineStr">
        <is>
          <t>山东新和盛飨食集团有限公司2020</t>
        </is>
      </c>
      <c r="G1395" t="inlineStr">
        <is>
          <t>13</t>
        </is>
      </c>
    </row>
    <row r="1396">
      <c r="A1396" t="inlineStr">
        <is>
          <t>可都冷冻鸡脚</t>
        </is>
      </c>
      <c r="B1396" t="inlineStr">
        <is>
          <t>03101402</t>
        </is>
      </c>
      <c r="C1396" t="inlineStr"/>
      <c r="E1396" t="inlineStr">
        <is>
          <t>山东新和盛飨食集团有限公司2020</t>
        </is>
      </c>
      <c r="F1396" t="inlineStr">
        <is>
          <t>山东新和盛飨食集团有限公司2020</t>
        </is>
      </c>
      <c r="G1396" t="inlineStr">
        <is>
          <t>13</t>
        </is>
      </c>
    </row>
    <row r="1397">
      <c r="A1397" t="inlineStr">
        <is>
          <t>可都单冻大胸</t>
        </is>
      </c>
      <c r="B1397" t="inlineStr">
        <is>
          <t>03101404</t>
        </is>
      </c>
      <c r="C1397" t="inlineStr"/>
      <c r="E1397" t="inlineStr">
        <is>
          <t>山东新和盛飨食集团有限公司2020</t>
        </is>
      </c>
      <c r="F1397" t="inlineStr">
        <is>
          <t>山东新和盛飨食集团有限公司2020</t>
        </is>
      </c>
      <c r="G1397" t="inlineStr">
        <is>
          <t>13</t>
        </is>
      </c>
    </row>
    <row r="1398">
      <c r="A1398" t="inlineStr">
        <is>
          <t>可都腿肉丁2.5*4</t>
        </is>
      </c>
      <c r="B1398" t="inlineStr">
        <is>
          <t>03402055</t>
        </is>
      </c>
      <c r="C1398" t="inlineStr">
        <is>
          <t>2.5*4</t>
        </is>
      </c>
      <c r="D1398" t="n">
        <v>10</v>
      </c>
      <c r="E1398" t="inlineStr">
        <is>
          <t>山东新和盛飨食集团有限公司2020</t>
        </is>
      </c>
      <c r="F1398" t="inlineStr">
        <is>
          <t>山东新和盛飨食集团有限公司2020</t>
        </is>
      </c>
      <c r="G1398" t="inlineStr">
        <is>
          <t>13</t>
        </is>
      </c>
    </row>
    <row r="1399">
      <c r="A1399" t="inlineStr">
        <is>
          <t>可都腿肉块2.5*4</t>
        </is>
      </c>
      <c r="B1399" t="inlineStr">
        <is>
          <t>03101406</t>
        </is>
      </c>
      <c r="C1399" t="inlineStr">
        <is>
          <t>2.5*4</t>
        </is>
      </c>
      <c r="D1399" t="n">
        <v>10</v>
      </c>
      <c r="E1399" t="inlineStr">
        <is>
          <t>山东新和盛飨食集团有限公司2020</t>
        </is>
      </c>
      <c r="F1399" t="inlineStr">
        <is>
          <t>山东新和盛飨食集团有限公司2020</t>
        </is>
      </c>
      <c r="G1399" t="inlineStr">
        <is>
          <t>13</t>
        </is>
      </c>
    </row>
    <row r="1400">
      <c r="A1400" t="inlineStr">
        <is>
          <t>可都膝软骨</t>
        </is>
      </c>
      <c r="B1400" t="inlineStr">
        <is>
          <t>03101403</t>
        </is>
      </c>
      <c r="C1400" t="inlineStr"/>
      <c r="E1400" t="inlineStr">
        <is>
          <t>山东新和盛飨食集团有限公司2020</t>
        </is>
      </c>
      <c r="F1400" t="inlineStr">
        <is>
          <t>山东新和盛飨食集团有限公司2020</t>
        </is>
      </c>
      <c r="G1400" t="inlineStr">
        <is>
          <t>13</t>
        </is>
      </c>
    </row>
    <row r="1401">
      <c r="A1401" t="inlineStr">
        <is>
          <t>台式卤肉调理包0.5*40</t>
        </is>
      </c>
      <c r="B1401" t="inlineStr">
        <is>
          <t>09080017</t>
        </is>
      </c>
      <c r="C1401" t="inlineStr">
        <is>
          <t>0.5*40</t>
        </is>
      </c>
      <c r="D1401" t="n">
        <v>20</v>
      </c>
      <c r="E1401" t="inlineStr">
        <is>
          <t>锦州新和盛食品有限公司2020</t>
        </is>
      </c>
      <c r="F1401" t="inlineStr">
        <is>
          <t>锦州新和盛食品有限公司2020</t>
        </is>
      </c>
      <c r="G1401" t="inlineStr">
        <is>
          <t>13</t>
        </is>
      </c>
    </row>
    <row r="1402">
      <c r="A1402" t="inlineStr">
        <is>
          <t>台式卤肉调理包1*20</t>
        </is>
      </c>
      <c r="B1402" t="inlineStr">
        <is>
          <t>09220411</t>
        </is>
      </c>
      <c r="C1402" t="inlineStr">
        <is>
          <t>1*20</t>
        </is>
      </c>
      <c r="D1402" t="n">
        <v>20</v>
      </c>
      <c r="E1402" t="inlineStr">
        <is>
          <t>锦州新和盛食品有限公司2020</t>
        </is>
      </c>
      <c r="F1402" t="inlineStr">
        <is>
          <t>锦州新和盛食品有限公司2020</t>
        </is>
      </c>
      <c r="G1402" t="inlineStr">
        <is>
          <t>13</t>
        </is>
      </c>
    </row>
    <row r="1403">
      <c r="A1403" t="inlineStr">
        <is>
          <t>台式卤肉调理包200g（样品）</t>
        </is>
      </c>
      <c r="B1403" t="inlineStr">
        <is>
          <t>09220406</t>
        </is>
      </c>
      <c r="C1403" t="inlineStr">
        <is>
          <t>200g</t>
        </is>
      </c>
      <c r="D1403" t="n">
        <v>200</v>
      </c>
      <c r="E1403" t="inlineStr">
        <is>
          <t>锦州新和盛食品有限公司2020</t>
        </is>
      </c>
      <c r="F1403" t="inlineStr">
        <is>
          <t>锦州新和盛食品有限公司2020</t>
        </is>
      </c>
      <c r="G1403" t="inlineStr">
        <is>
          <t>13</t>
        </is>
      </c>
    </row>
    <row r="1404">
      <c r="A1404" t="inlineStr">
        <is>
          <t>台式卤肉调理包（传承商贸）0.5*40</t>
        </is>
      </c>
      <c r="B1404" t="inlineStr">
        <is>
          <t>09080013</t>
        </is>
      </c>
      <c r="C1404" t="inlineStr">
        <is>
          <t>0.5*40</t>
        </is>
      </c>
      <c r="D1404" t="n">
        <v>20</v>
      </c>
      <c r="E1404" t="inlineStr">
        <is>
          <t>锦州新和盛食品有限公司2020</t>
        </is>
      </c>
      <c r="F1404" t="inlineStr">
        <is>
          <t>锦州新和盛食品有限公司2020</t>
        </is>
      </c>
      <c r="G1404" t="inlineStr">
        <is>
          <t>13</t>
        </is>
      </c>
    </row>
    <row r="1405">
      <c r="A1405" t="inlineStr">
        <is>
          <t>台式小烤肠   1*10</t>
        </is>
      </c>
      <c r="B1405" t="inlineStr">
        <is>
          <t>09027695</t>
        </is>
      </c>
      <c r="C1405" t="inlineStr">
        <is>
          <t>1*10</t>
        </is>
      </c>
      <c r="D1405" t="n">
        <v>10</v>
      </c>
      <c r="E1405" t="inlineStr">
        <is>
          <t>山东新和盛飨食集团有限公司2020</t>
        </is>
      </c>
      <c r="F1405" t="inlineStr">
        <is>
          <t>山东新和盛飨食集团有限公司2020</t>
        </is>
      </c>
      <c r="G1405" t="inlineStr">
        <is>
          <t>13</t>
        </is>
      </c>
    </row>
    <row r="1406">
      <c r="A1406" t="inlineStr">
        <is>
          <t>台湾大鸡排B 1*10</t>
        </is>
      </c>
      <c r="B1406" t="inlineStr">
        <is>
          <t>09050859</t>
        </is>
      </c>
      <c r="C1406" t="inlineStr">
        <is>
          <t>1*10</t>
        </is>
      </c>
      <c r="D1406" t="n">
        <v>10</v>
      </c>
      <c r="E1406" t="inlineStr">
        <is>
          <t>山东新和盛飨食集团有限公司2020</t>
        </is>
      </c>
      <c r="F1406" t="inlineStr">
        <is>
          <t>山东新和盛飨食集团有限公司2020</t>
        </is>
      </c>
      <c r="G1406" t="inlineStr">
        <is>
          <t>13</t>
        </is>
      </c>
    </row>
    <row r="1407">
      <c r="A1407" t="inlineStr">
        <is>
          <t>台湾大鸡排（日本友盛）1.25*8</t>
        </is>
      </c>
      <c r="B1407" t="inlineStr">
        <is>
          <t>09028098</t>
        </is>
      </c>
      <c r="C1407" t="inlineStr">
        <is>
          <t>1.25*8</t>
        </is>
      </c>
      <c r="D1407" t="n">
        <v>10</v>
      </c>
      <c r="E1407" t="inlineStr">
        <is>
          <t>山东新和盛飨食集团有限公司2020</t>
        </is>
      </c>
      <c r="F1407" t="inlineStr">
        <is>
          <t>山东新和盛飨食集团有限公司2020</t>
        </is>
      </c>
      <c r="G1407" t="inlineStr">
        <is>
          <t>13</t>
        </is>
      </c>
    </row>
    <row r="1408">
      <c r="A1408" t="inlineStr">
        <is>
          <t>合食五香鸭腿 1*10</t>
        </is>
      </c>
      <c r="B1408" t="inlineStr">
        <is>
          <t>09028012</t>
        </is>
      </c>
      <c r="C1408" t="inlineStr">
        <is>
          <t>1*10</t>
        </is>
      </c>
      <c r="D1408" t="n">
        <v>10</v>
      </c>
      <c r="E1408" t="inlineStr">
        <is>
          <t>山东新和盛食品有限公司2020</t>
        </is>
      </c>
      <c r="F1408" t="inlineStr">
        <is>
          <t>山东新和盛食品有限公司2020</t>
        </is>
      </c>
      <c r="G1408" t="inlineStr">
        <is>
          <t>13</t>
        </is>
      </c>
    </row>
    <row r="1409">
      <c r="A1409" t="inlineStr">
        <is>
          <t>合食大鸡排1*10</t>
        </is>
      </c>
      <c r="B1409" t="inlineStr">
        <is>
          <t>09016370</t>
        </is>
      </c>
      <c r="C1409" t="inlineStr">
        <is>
          <t>1*10</t>
        </is>
      </c>
      <c r="D1409" t="n">
        <v>10</v>
      </c>
      <c r="E1409" t="inlineStr">
        <is>
          <t>山东新和盛食品有限公司2020</t>
        </is>
      </c>
      <c r="F1409" t="inlineStr">
        <is>
          <t>山东新和盛食品有限公司2020</t>
        </is>
      </c>
      <c r="G1409" t="inlineStr">
        <is>
          <t>13</t>
        </is>
      </c>
    </row>
    <row r="1410">
      <c r="A1410" t="inlineStr">
        <is>
          <t>吉布提出口去皮大胸（1121）  2*6</t>
        </is>
      </c>
      <c r="B1410" t="inlineStr">
        <is>
          <t>07036067</t>
        </is>
      </c>
      <c r="C1410" t="inlineStr">
        <is>
          <t>2*6</t>
        </is>
      </c>
      <c r="D1410" t="n">
        <v>12</v>
      </c>
      <c r="E1410" t="inlineStr">
        <is>
          <t>山东新和盛飨食集团有限公司2020</t>
        </is>
      </c>
      <c r="F1410" t="inlineStr">
        <is>
          <t>山东新和盛飨食集团有限公司2020</t>
        </is>
      </c>
      <c r="G1410" t="inlineStr">
        <is>
          <t>9</t>
        </is>
      </c>
    </row>
    <row r="1411">
      <c r="A1411" t="inlineStr">
        <is>
          <t>吉布提出口大胸 0312   2.5*6</t>
        </is>
      </c>
      <c r="B1411" t="inlineStr">
        <is>
          <t>07036111</t>
        </is>
      </c>
      <c r="C1411" t="inlineStr">
        <is>
          <t>2.5*6</t>
        </is>
      </c>
      <c r="D1411" t="n">
        <v>15</v>
      </c>
      <c r="E1411" t="inlineStr">
        <is>
          <t>山东新和盛飨食集团有限公司2020</t>
        </is>
      </c>
      <c r="F1411" t="inlineStr">
        <is>
          <t>山东新和盛飨食集团有限公司2020</t>
        </is>
      </c>
      <c r="G1411" t="inlineStr">
        <is>
          <t>9</t>
        </is>
      </c>
    </row>
    <row r="1412">
      <c r="A1412" t="inlineStr">
        <is>
          <t>吉布提出口大胸0416 2*6</t>
        </is>
      </c>
      <c r="B1412" t="inlineStr">
        <is>
          <t>07036119</t>
        </is>
      </c>
      <c r="C1412" t="inlineStr">
        <is>
          <t>2*6</t>
        </is>
      </c>
      <c r="D1412" t="n">
        <v>12</v>
      </c>
      <c r="E1412" t="inlineStr">
        <is>
          <t>山东新和盛飨食集团有限公司2020</t>
        </is>
      </c>
      <c r="F1412" t="inlineStr">
        <is>
          <t>山东新和盛飨食集团有限公司2020</t>
        </is>
      </c>
      <c r="G1412" t="inlineStr">
        <is>
          <t>9</t>
        </is>
      </c>
    </row>
    <row r="1413">
      <c r="A1413" t="inlineStr">
        <is>
          <t>吉布提出口大胸0511  2.5*6</t>
        </is>
      </c>
      <c r="B1413" t="inlineStr">
        <is>
          <t>07036135</t>
        </is>
      </c>
      <c r="C1413" t="inlineStr">
        <is>
          <t>2.5*6</t>
        </is>
      </c>
      <c r="D1413" t="n">
        <v>15</v>
      </c>
      <c r="E1413" t="inlineStr">
        <is>
          <t>山东新和盛飨食集团有限公司2020</t>
        </is>
      </c>
      <c r="F1413" t="inlineStr">
        <is>
          <t>山东新和盛飨食集团有限公司2020</t>
        </is>
      </c>
      <c r="G1413" t="inlineStr">
        <is>
          <t>9</t>
        </is>
      </c>
    </row>
    <row r="1414">
      <c r="A1414" t="inlineStr">
        <is>
          <t>吉布提出口大胸0906  2*6</t>
        </is>
      </c>
      <c r="B1414" t="inlineStr">
        <is>
          <t>07036183</t>
        </is>
      </c>
      <c r="C1414" t="inlineStr">
        <is>
          <t>2*6</t>
        </is>
      </c>
      <c r="D1414" t="n">
        <v>12</v>
      </c>
      <c r="E1414" t="inlineStr">
        <is>
          <t>山东新和盛飨食集团有限公司2020</t>
        </is>
      </c>
      <c r="F1414" t="inlineStr">
        <is>
          <t>山东新和盛飨食集团有限公司2020</t>
        </is>
      </c>
      <c r="G1414" t="inlineStr">
        <is>
          <t>9</t>
        </is>
      </c>
    </row>
    <row r="1415">
      <c r="A1415" t="inlineStr">
        <is>
          <t>吉祥如意即食礼盒2（外购农牧）</t>
        </is>
      </c>
      <c r="B1415" t="inlineStr">
        <is>
          <t>1104131</t>
        </is>
      </c>
      <c r="C1415" t="inlineStr">
        <is>
          <t>1.8*1</t>
        </is>
      </c>
      <c r="D1415" t="n">
        <v>1.8</v>
      </c>
      <c r="E1415" t="inlineStr">
        <is>
          <t>辽宁圣源食品有限公司2020</t>
        </is>
      </c>
      <c r="F1415" t="inlineStr">
        <is>
          <t>辽宁圣源食品有限公司2020</t>
        </is>
      </c>
      <c r="G1415" t="inlineStr">
        <is>
          <t>13</t>
        </is>
      </c>
    </row>
    <row r="1416">
      <c r="A1416" t="inlineStr">
        <is>
          <t>吉祥如意礼盒</t>
        </is>
      </c>
      <c r="B1416" t="inlineStr">
        <is>
          <t>03189001</t>
        </is>
      </c>
      <c r="C1416" t="inlineStr">
        <is>
          <t>410*300*130</t>
        </is>
      </c>
      <c r="D1416" t="n">
        <v>15990000</v>
      </c>
      <c r="E1416" t="inlineStr">
        <is>
          <t>辽宁圣源食品有限公司2020</t>
        </is>
      </c>
      <c r="F1416" t="inlineStr">
        <is>
          <t>辽宁圣源食品有限公司2020</t>
        </is>
      </c>
      <c r="G1416" t="inlineStr">
        <is>
          <t>13</t>
        </is>
      </c>
    </row>
    <row r="1417">
      <c r="A1417" t="inlineStr">
        <is>
          <t>吉祥如意鸡肉礼盒（定制）  3.6*1</t>
        </is>
      </c>
      <c r="B1417" t="inlineStr">
        <is>
          <t>09030117</t>
        </is>
      </c>
      <c r="C1417" t="inlineStr">
        <is>
          <t>3.6*1</t>
        </is>
      </c>
      <c r="D1417" t="n">
        <v>3.6</v>
      </c>
      <c r="E1417" t="inlineStr">
        <is>
          <t>山东新和盛飨食集团有限公司2020</t>
        </is>
      </c>
      <c r="F1417" t="inlineStr">
        <is>
          <t>山东新和盛飨食集团有限公司2020</t>
        </is>
      </c>
      <c r="G1417" t="inlineStr">
        <is>
          <t>13</t>
        </is>
      </c>
    </row>
    <row r="1418">
      <c r="A1418" t="inlineStr">
        <is>
          <t>吉轩酥烤翅</t>
        </is>
      </c>
      <c r="B1418" t="inlineStr">
        <is>
          <t>08027009</t>
        </is>
      </c>
      <c r="C1418" t="inlineStr">
        <is>
          <t>0.95*10</t>
        </is>
      </c>
      <c r="D1418" t="n">
        <v>9.5</v>
      </c>
      <c r="E1418" t="inlineStr">
        <is>
          <t>山东新和盛食品有限公司2020</t>
        </is>
      </c>
      <c r="F1418" t="inlineStr">
        <is>
          <t>山东新和盛食品有限公司2020</t>
        </is>
      </c>
      <c r="G1418" t="inlineStr">
        <is>
          <t>9</t>
        </is>
      </c>
    </row>
    <row r="1419">
      <c r="A1419" t="inlineStr">
        <is>
          <t>吉轩酥烤翅  0.95*10</t>
        </is>
      </c>
      <c r="B1419" t="inlineStr">
        <is>
          <t>06210293</t>
        </is>
      </c>
      <c r="C1419" t="inlineStr">
        <is>
          <t>0.95*10</t>
        </is>
      </c>
      <c r="D1419" t="n">
        <v>9.5</v>
      </c>
      <c r="E1419" t="inlineStr">
        <is>
          <t>山东新和盛飨食集团有限公司2020</t>
        </is>
      </c>
      <c r="F1419" t="inlineStr">
        <is>
          <t>山东新和盛飨食集团有限公司2020</t>
        </is>
      </c>
      <c r="G1419" t="inlineStr">
        <is>
          <t>9</t>
        </is>
      </c>
    </row>
    <row r="1420">
      <c r="A1420" t="inlineStr">
        <is>
          <t>吉轩酥秘制卤香风味鸡架   1*8</t>
        </is>
      </c>
      <c r="B1420" t="inlineStr">
        <is>
          <t>08027968</t>
        </is>
      </c>
      <c r="C1420" t="inlineStr">
        <is>
          <t>1*8</t>
        </is>
      </c>
      <c r="D1420" t="n">
        <v>8</v>
      </c>
      <c r="E1420" t="inlineStr">
        <is>
          <t>山东新和盛食品有限公司2020</t>
        </is>
      </c>
      <c r="F1420" t="inlineStr">
        <is>
          <t>山东新和盛食品有限公司2020</t>
        </is>
      </c>
      <c r="G1420" t="inlineStr">
        <is>
          <t>9</t>
        </is>
      </c>
    </row>
    <row r="1421">
      <c r="A1421" t="inlineStr">
        <is>
          <t>吉轩酥韩式炸鸡  1*10</t>
        </is>
      </c>
      <c r="B1421" t="inlineStr">
        <is>
          <t>06210294</t>
        </is>
      </c>
      <c r="C1421" t="inlineStr">
        <is>
          <t>1*10</t>
        </is>
      </c>
      <c r="D1421" t="n">
        <v>10</v>
      </c>
      <c r="E1421" t="inlineStr">
        <is>
          <t>山东新和盛飨食集团有限公司2020</t>
        </is>
      </c>
      <c r="F1421" t="inlineStr">
        <is>
          <t>山东新和盛飨食集团有限公司2020</t>
        </is>
      </c>
      <c r="G1421" t="inlineStr">
        <is>
          <t>13</t>
        </is>
      </c>
    </row>
    <row r="1422">
      <c r="A1422" t="inlineStr">
        <is>
          <t>吉轩酥黑椒鸡块</t>
        </is>
      </c>
      <c r="B1422" t="inlineStr">
        <is>
          <t>09010106</t>
        </is>
      </c>
      <c r="C1422" t="inlineStr">
        <is>
          <t>2.5*6</t>
        </is>
      </c>
      <c r="D1422" t="n">
        <v>15</v>
      </c>
      <c r="E1422" t="inlineStr">
        <is>
          <t>山东新和盛飨食集团有限公司2020</t>
        </is>
      </c>
      <c r="F1422" t="inlineStr">
        <is>
          <t>山东新和盛飨食集团有限公司2020</t>
        </is>
      </c>
      <c r="G1422" t="inlineStr">
        <is>
          <t>13</t>
        </is>
      </c>
    </row>
    <row r="1423">
      <c r="A1423" t="inlineStr">
        <is>
          <t>名古屋炸鸡串1*10</t>
        </is>
      </c>
      <c r="B1423" t="inlineStr">
        <is>
          <t>09220190</t>
        </is>
      </c>
      <c r="C1423" t="inlineStr">
        <is>
          <t>1*10</t>
        </is>
      </c>
      <c r="D1423" t="n">
        <v>10</v>
      </c>
      <c r="E1423" t="inlineStr">
        <is>
          <t>锦州新和盛食品有限公司2020</t>
        </is>
      </c>
      <c r="F1423" t="inlineStr">
        <is>
          <t>锦州新和盛食品有限公司2020</t>
        </is>
      </c>
      <c r="G1423" t="inlineStr">
        <is>
          <t>13</t>
        </is>
      </c>
    </row>
    <row r="1424">
      <c r="A1424" t="inlineStr">
        <is>
          <t>名古屋炸鸡串大包装</t>
        </is>
      </c>
      <c r="B1424" t="inlineStr">
        <is>
          <t>09220183</t>
        </is>
      </c>
      <c r="C1424" t="inlineStr"/>
      <c r="E1424" t="inlineStr">
        <is>
          <t>锦州新和盛食品有限公司2020</t>
        </is>
      </c>
      <c r="F1424" t="inlineStr">
        <is>
          <t>锦州新和盛食品有限公司2020</t>
        </is>
      </c>
      <c r="G1424" t="inlineStr">
        <is>
          <t>13</t>
        </is>
      </c>
    </row>
    <row r="1425">
      <c r="A1425" t="inlineStr">
        <is>
          <t>名古屋炸鸡块1*10</t>
        </is>
      </c>
      <c r="B1425" t="inlineStr">
        <is>
          <t>09220215</t>
        </is>
      </c>
      <c r="C1425" t="inlineStr">
        <is>
          <t>1*10</t>
        </is>
      </c>
      <c r="D1425" t="n">
        <v>10</v>
      </c>
      <c r="E1425" t="inlineStr">
        <is>
          <t>锦州新和盛食品有限公司2020</t>
        </is>
      </c>
      <c r="F1425" t="inlineStr">
        <is>
          <t>锦州新和盛食品有限公司2020</t>
        </is>
      </c>
      <c r="G1425" t="inlineStr">
        <is>
          <t>13</t>
        </is>
      </c>
    </row>
    <row r="1426">
      <c r="A1426" t="inlineStr">
        <is>
          <t>名古屋炸鸡块原料</t>
        </is>
      </c>
      <c r="B1426" t="inlineStr">
        <is>
          <t>16020579</t>
        </is>
      </c>
      <c r="C1426" t="inlineStr"/>
      <c r="E1426" t="inlineStr">
        <is>
          <t>辽宁圣源食品有限公司2020</t>
        </is>
      </c>
      <c r="F1426" t="inlineStr">
        <is>
          <t>辽宁圣源食品有限公司2020</t>
        </is>
      </c>
      <c r="G1426" t="inlineStr">
        <is>
          <t>9</t>
        </is>
      </c>
    </row>
    <row r="1427">
      <c r="A1427" t="inlineStr">
        <is>
          <t>名古屋炸鸡浆粉NPD674</t>
        </is>
      </c>
      <c r="B1427" t="inlineStr">
        <is>
          <t>021860360</t>
        </is>
      </c>
      <c r="C1427" t="inlineStr">
        <is>
          <t>25kg</t>
        </is>
      </c>
      <c r="D1427" t="n">
        <v>25</v>
      </c>
      <c r="E1427" t="inlineStr">
        <is>
          <t>锦州新和盛食品有限公司2020</t>
        </is>
      </c>
      <c r="F1427" t="inlineStr">
        <is>
          <t>锦州新和盛食品有限公司2020</t>
        </is>
      </c>
      <c r="G1427" t="inlineStr">
        <is>
          <t>13</t>
        </is>
      </c>
    </row>
    <row r="1428">
      <c r="A1428" t="inlineStr">
        <is>
          <t>名古屋炸鸡腌料NMT1212</t>
        </is>
      </c>
      <c r="B1428" t="inlineStr">
        <is>
          <t>021860373</t>
        </is>
      </c>
      <c r="C1428" t="inlineStr">
        <is>
          <t>25kg /件</t>
        </is>
      </c>
      <c r="D1428" t="n">
        <v>25</v>
      </c>
      <c r="E1428" t="inlineStr">
        <is>
          <t>锦州新和盛食品有限公司2020</t>
        </is>
      </c>
      <c r="F1428" t="inlineStr">
        <is>
          <t>锦州新和盛食品有限公司2020</t>
        </is>
      </c>
      <c r="G1428" t="inlineStr">
        <is>
          <t>13</t>
        </is>
      </c>
    </row>
    <row r="1429">
      <c r="A1429" t="inlineStr">
        <is>
          <t>名古屋风味酱2*6 ‖ 2*6 ‖ 06190113</t>
        </is>
      </c>
      <c r="B1429" t="inlineStr">
        <is>
          <t>06190113</t>
        </is>
      </c>
      <c r="C1429" t="inlineStr">
        <is>
          <t>2*6</t>
        </is>
      </c>
      <c r="D1429" t="n">
        <v>12</v>
      </c>
      <c r="E1429" t="inlineStr">
        <is>
          <t>锦州新和盛食品有限公司2020</t>
        </is>
      </c>
      <c r="F1429" t="inlineStr">
        <is>
          <t>锦州新和盛食品有限公司2020</t>
        </is>
      </c>
      <c r="G1429" t="inlineStr">
        <is>
          <t>13</t>
        </is>
      </c>
    </row>
    <row r="1430">
      <c r="A1430" t="inlineStr">
        <is>
          <t>名古屋风味酱2*6 ‖ 2*6 ‖ 09210012</t>
        </is>
      </c>
      <c r="B1430" t="inlineStr">
        <is>
          <t>09210012</t>
        </is>
      </c>
      <c r="C1430" t="inlineStr">
        <is>
          <t>2*6</t>
        </is>
      </c>
      <c r="D1430" t="n">
        <v>12</v>
      </c>
      <c r="E1430" t="inlineStr">
        <is>
          <t>辽宁圣源食品有限公司2020</t>
        </is>
      </c>
      <c r="F1430" t="inlineStr">
        <is>
          <t>辽宁圣源食品有限公司2020</t>
        </is>
      </c>
      <c r="G1430" t="inlineStr">
        <is>
          <t>13</t>
        </is>
      </c>
    </row>
    <row r="1431">
      <c r="A1431" t="inlineStr">
        <is>
          <t>名古屋风味鸡翅根 0.8*12</t>
        </is>
      </c>
      <c r="B1431" t="inlineStr">
        <is>
          <t>09028088</t>
        </is>
      </c>
      <c r="C1431" t="inlineStr">
        <is>
          <t>0.8*12</t>
        </is>
      </c>
      <c r="D1431" t="n">
        <v>9.6</v>
      </c>
      <c r="E1431" t="inlineStr">
        <is>
          <t>山东新和盛飨食集团有限公司2020</t>
        </is>
      </c>
      <c r="F1431" t="inlineStr">
        <is>
          <t>山东新和盛飨食集团有限公司2020</t>
        </is>
      </c>
      <c r="G1431" t="inlineStr">
        <is>
          <t>13</t>
        </is>
      </c>
    </row>
    <row r="1432">
      <c r="A1432" t="inlineStr">
        <is>
          <t>名古屋风味鸡翅根（W）0.8*12</t>
        </is>
      </c>
      <c r="B1432" t="inlineStr">
        <is>
          <t>06320342</t>
        </is>
      </c>
      <c r="C1432" t="inlineStr">
        <is>
          <t>0.8*12</t>
        </is>
      </c>
      <c r="D1432" t="n">
        <v>9.6</v>
      </c>
      <c r="E1432" t="inlineStr">
        <is>
          <t>山东新和盛飨食集团有限公司2020</t>
        </is>
      </c>
      <c r="F1432" t="inlineStr">
        <is>
          <t>山东新和盛飨食集团有限公司2020</t>
        </is>
      </c>
      <c r="G1432" t="inlineStr">
        <is>
          <t>13</t>
        </is>
      </c>
    </row>
    <row r="1433">
      <c r="A1433" t="inlineStr">
        <is>
          <t>向合荣黑椒鸡块  2.4*4</t>
        </is>
      </c>
      <c r="B1433" t="inlineStr">
        <is>
          <t>09015949</t>
        </is>
      </c>
      <c r="C1433" t="inlineStr">
        <is>
          <t>2.4*4</t>
        </is>
      </c>
      <c r="D1433" t="n">
        <v>9.6</v>
      </c>
      <c r="E1433" t="inlineStr">
        <is>
          <t>山东新和盛飨食集团有限公司2020</t>
        </is>
      </c>
      <c r="F1433" t="inlineStr">
        <is>
          <t>山东新和盛飨食集团有限公司2020</t>
        </is>
      </c>
      <c r="G1433" t="inlineStr">
        <is>
          <t>13</t>
        </is>
      </c>
    </row>
    <row r="1434">
      <c r="A1434" t="inlineStr">
        <is>
          <t>君阳嘉卤香鸡腿 1*10</t>
        </is>
      </c>
      <c r="B1434" t="inlineStr">
        <is>
          <t>09027669</t>
        </is>
      </c>
      <c r="C1434" t="inlineStr">
        <is>
          <t>1*10</t>
        </is>
      </c>
      <c r="D1434" t="n">
        <v>10</v>
      </c>
      <c r="E1434" t="inlineStr">
        <is>
          <t>山东新和盛食品有限公司2020</t>
        </is>
      </c>
      <c r="F1434" t="inlineStr">
        <is>
          <t>山东新和盛食品有限公司2020</t>
        </is>
      </c>
      <c r="G1434" t="inlineStr">
        <is>
          <t>13</t>
        </is>
      </c>
    </row>
    <row r="1435">
      <c r="A1435" t="inlineStr">
        <is>
          <t>含蜜笑辣椒精</t>
        </is>
      </c>
      <c r="B1435" t="inlineStr">
        <is>
          <t>02150021</t>
        </is>
      </c>
      <c r="C1435" t="inlineStr"/>
      <c r="E1435" t="inlineStr">
        <is>
          <t>山东新和盛食品有限公司2020</t>
        </is>
      </c>
      <c r="F1435" t="inlineStr">
        <is>
          <t>山东新和盛食品有限公司2020</t>
        </is>
      </c>
      <c r="G1435" t="inlineStr">
        <is>
          <t>13</t>
        </is>
      </c>
    </row>
    <row r="1436">
      <c r="A1436" t="inlineStr">
        <is>
          <t>吮指伴翅（伟大航路烤鱼）1*10</t>
        </is>
      </c>
      <c r="B1436" t="inlineStr">
        <is>
          <t>08020583</t>
        </is>
      </c>
      <c r="C1436" t="inlineStr">
        <is>
          <t>1*10</t>
        </is>
      </c>
      <c r="D1436" t="n">
        <v>10</v>
      </c>
      <c r="E1436" t="inlineStr">
        <is>
          <t>辽宁圣源食品有限公司2020</t>
        </is>
      </c>
      <c r="F1436" t="inlineStr">
        <is>
          <t>辽宁圣源食品有限公司2020</t>
        </is>
      </c>
      <c r="G1436" t="inlineStr">
        <is>
          <t>9</t>
        </is>
      </c>
    </row>
    <row r="1437">
      <c r="A1437" t="inlineStr">
        <is>
          <t>吮指原味鸡腿排  0.84*12</t>
        </is>
      </c>
      <c r="B1437" t="inlineStr">
        <is>
          <t>09020206</t>
        </is>
      </c>
      <c r="C1437" t="inlineStr">
        <is>
          <t>0.84*12</t>
        </is>
      </c>
      <c r="D1437" t="n">
        <v>10.08</v>
      </c>
      <c r="E1437" t="inlineStr">
        <is>
          <t>山东新和盛飨食集团有限公司2020</t>
        </is>
      </c>
      <c r="F1437" t="inlineStr">
        <is>
          <t>山东新和盛飨食集团有限公司2020</t>
        </is>
      </c>
      <c r="G1437" t="inlineStr">
        <is>
          <t>13</t>
        </is>
      </c>
    </row>
    <row r="1438">
      <c r="A1438" t="inlineStr">
        <is>
          <t>吮指原味鸡腿排0.84*12（外购农牧）</t>
        </is>
      </c>
      <c r="B1438" t="inlineStr">
        <is>
          <t>1104465</t>
        </is>
      </c>
      <c r="C1438" t="inlineStr">
        <is>
          <t>0.84*12</t>
        </is>
      </c>
      <c r="D1438" t="n">
        <v>10.08</v>
      </c>
      <c r="E1438" t="inlineStr">
        <is>
          <t>辽宁圣源食品有限公司2020</t>
        </is>
      </c>
      <c r="F1438" t="inlineStr">
        <is>
          <t>辽宁圣源食品有限公司2020</t>
        </is>
      </c>
      <c r="G1438" t="inlineStr">
        <is>
          <t>13</t>
        </is>
      </c>
    </row>
    <row r="1439">
      <c r="A1439" t="inlineStr">
        <is>
          <t>吮指原味鸡腿排B  0.84*12</t>
        </is>
      </c>
      <c r="B1439" t="inlineStr">
        <is>
          <t>09040369</t>
        </is>
      </c>
      <c r="C1439" t="inlineStr">
        <is>
          <t>0.84*12</t>
        </is>
      </c>
      <c r="D1439" t="n">
        <v>10.08</v>
      </c>
      <c r="E1439" t="inlineStr">
        <is>
          <t>山东新和盛飨食集团有限公司2020</t>
        </is>
      </c>
      <c r="F1439" t="inlineStr">
        <is>
          <t>山东新和盛飨食集团有限公司2020</t>
        </is>
      </c>
      <c r="G1439" t="inlineStr">
        <is>
          <t>13</t>
        </is>
      </c>
    </row>
    <row r="1440">
      <c r="A1440" t="inlineStr">
        <is>
          <t>吮指翅尖（藤椒风味）</t>
        </is>
      </c>
      <c r="B1440" t="inlineStr">
        <is>
          <t>09027361</t>
        </is>
      </c>
      <c r="C1440" t="inlineStr">
        <is>
          <t>0.15*50</t>
        </is>
      </c>
      <c r="D1440" t="n">
        <v>7.5</v>
      </c>
      <c r="E1440" t="inlineStr">
        <is>
          <t>山东新和盛食品有限公司2020</t>
        </is>
      </c>
      <c r="F1440" t="inlineStr">
        <is>
          <t>山东新和盛食品有限公司2020</t>
        </is>
      </c>
      <c r="G1440" t="inlineStr">
        <is>
          <t>13</t>
        </is>
      </c>
    </row>
    <row r="1441">
      <c r="A1441" t="inlineStr">
        <is>
          <t>吮指翅根（伟大航路烤鱼）1*10</t>
        </is>
      </c>
      <c r="B1441" t="inlineStr">
        <is>
          <t>08020582</t>
        </is>
      </c>
      <c r="C1441" t="inlineStr">
        <is>
          <t>1*10</t>
        </is>
      </c>
      <c r="D1441" t="n">
        <v>10</v>
      </c>
      <c r="E1441" t="inlineStr">
        <is>
          <t>辽宁圣源食品有限公司2020</t>
        </is>
      </c>
      <c r="F1441" t="inlineStr">
        <is>
          <t>辽宁圣源食品有限公司2020</t>
        </is>
      </c>
      <c r="G1441" t="inlineStr">
        <is>
          <t>9</t>
        </is>
      </c>
    </row>
    <row r="1442">
      <c r="A1442" t="inlineStr">
        <is>
          <t>吮指香炸鸡块   1.12*10</t>
        </is>
      </c>
      <c r="B1442" t="inlineStr">
        <is>
          <t>09027561</t>
        </is>
      </c>
      <c r="C1442" t="inlineStr">
        <is>
          <t>1.12*10</t>
        </is>
      </c>
      <c r="D1442" t="n">
        <v>11.2</v>
      </c>
      <c r="E1442" t="inlineStr">
        <is>
          <t>山东新和盛飨食集团有限公司2020</t>
        </is>
      </c>
      <c r="F1442" t="inlineStr">
        <is>
          <t>山东新和盛飨食集团有限公司2020</t>
        </is>
      </c>
      <c r="G1442" t="inlineStr">
        <is>
          <t>13</t>
        </is>
      </c>
    </row>
    <row r="1443">
      <c r="A1443" t="inlineStr">
        <is>
          <t>吮指香炸鸡块B   1.12*10</t>
        </is>
      </c>
      <c r="B1443" t="inlineStr">
        <is>
          <t>09050856</t>
        </is>
      </c>
      <c r="C1443" t="inlineStr">
        <is>
          <t>1.12*10</t>
        </is>
      </c>
      <c r="D1443" t="n">
        <v>11.2</v>
      </c>
      <c r="E1443" t="inlineStr">
        <is>
          <t>山东新和盛飨食集团有限公司2020</t>
        </is>
      </c>
      <c r="F1443" t="inlineStr">
        <is>
          <t>山东新和盛飨食集团有限公司2020</t>
        </is>
      </c>
      <c r="G1443" t="inlineStr">
        <is>
          <t>13</t>
        </is>
      </c>
    </row>
    <row r="1444">
      <c r="A1444" t="inlineStr">
        <is>
          <t>员工福利盒</t>
        </is>
      </c>
      <c r="B1444" t="inlineStr">
        <is>
          <t>09030092</t>
        </is>
      </c>
      <c r="C1444" t="inlineStr"/>
      <c r="E1444" t="inlineStr">
        <is>
          <t>辽宁圣源食品有限公司2020 / 锦州新和盛食品有限公司2020</t>
        </is>
      </c>
      <c r="F1444" t="inlineStr">
        <is>
          <t>多厂</t>
        </is>
      </c>
      <c r="G1444" t="inlineStr">
        <is>
          <t>13</t>
        </is>
      </c>
    </row>
    <row r="1445">
      <c r="A1445" t="inlineStr">
        <is>
          <t>味之母本味淋</t>
        </is>
      </c>
      <c r="B1445" t="inlineStr">
        <is>
          <t>021880020</t>
        </is>
      </c>
      <c r="C1445" t="inlineStr">
        <is>
          <t>20kg/件</t>
        </is>
      </c>
      <c r="D1445" t="n">
        <v>20</v>
      </c>
      <c r="E1445" t="inlineStr">
        <is>
          <t>辽宁圣源食品有限公司2020</t>
        </is>
      </c>
      <c r="F1445" t="inlineStr">
        <is>
          <t>辽宁圣源食品有限公司2020</t>
        </is>
      </c>
      <c r="G1445" t="inlineStr">
        <is>
          <t>13</t>
        </is>
      </c>
    </row>
    <row r="1446">
      <c r="A1446" t="inlineStr">
        <is>
          <t>味之素久鲜味粉</t>
        </is>
      </c>
      <c r="B1446" t="inlineStr">
        <is>
          <t>021860605</t>
        </is>
      </c>
      <c r="C1446" t="inlineStr">
        <is>
          <t>20kg/件</t>
        </is>
      </c>
      <c r="D1446" t="n">
        <v>20</v>
      </c>
      <c r="E1446" t="inlineStr">
        <is>
          <t>辽宁圣源食品有限公司2020</t>
        </is>
      </c>
      <c r="F1446" t="inlineStr">
        <is>
          <t>辽宁圣源食品有限公司2020</t>
        </is>
      </c>
      <c r="G1446" t="inlineStr">
        <is>
          <t>13</t>
        </is>
      </c>
    </row>
    <row r="1447">
      <c r="A1447" t="inlineStr">
        <is>
          <t>味之素天添鲜</t>
        </is>
      </c>
      <c r="B1447" t="inlineStr">
        <is>
          <t>021860608</t>
        </is>
      </c>
      <c r="C1447" t="inlineStr">
        <is>
          <t>10kg/件</t>
        </is>
      </c>
      <c r="D1447" t="n">
        <v>10</v>
      </c>
      <c r="E1447" t="inlineStr">
        <is>
          <t>辽宁圣源食品有限公司2020</t>
        </is>
      </c>
      <c r="F1447" t="inlineStr">
        <is>
          <t>辽宁圣源食品有限公司2020</t>
        </is>
      </c>
      <c r="G1447" t="inlineStr">
        <is>
          <t>13</t>
        </is>
      </c>
    </row>
    <row r="1448">
      <c r="A1448" t="inlineStr">
        <is>
          <t>味之素肉味增强复合调味料</t>
        </is>
      </c>
      <c r="B1448" t="inlineStr">
        <is>
          <t>021860607</t>
        </is>
      </c>
      <c r="C1448" t="inlineStr">
        <is>
          <t>10kg/件</t>
        </is>
      </c>
      <c r="D1448" t="n">
        <v>10</v>
      </c>
      <c r="E1448" t="inlineStr">
        <is>
          <t>辽宁圣源食品有限公司2020</t>
        </is>
      </c>
      <c r="F1448" t="inlineStr">
        <is>
          <t>辽宁圣源食品有限公司2020</t>
        </is>
      </c>
      <c r="G1448" t="inlineStr">
        <is>
          <t>13</t>
        </is>
      </c>
    </row>
    <row r="1449">
      <c r="A1449" t="inlineStr">
        <is>
          <t>味之素肉用复合调味料</t>
        </is>
      </c>
      <c r="B1449" t="inlineStr">
        <is>
          <t>021860606</t>
        </is>
      </c>
      <c r="C1449" t="inlineStr">
        <is>
          <t>5kg/件</t>
        </is>
      </c>
      <c r="D1449" t="n">
        <v>5</v>
      </c>
      <c r="E1449" t="inlineStr">
        <is>
          <t>辽宁圣源食品有限公司2020</t>
        </is>
      </c>
      <c r="F1449" t="inlineStr">
        <is>
          <t>辽宁圣源食品有限公司2020</t>
        </is>
      </c>
      <c r="G1449" t="inlineStr">
        <is>
          <t>13</t>
        </is>
      </c>
    </row>
    <row r="1450">
      <c r="A1450" t="inlineStr">
        <is>
          <t>味啉</t>
        </is>
      </c>
      <c r="B1450" t="inlineStr">
        <is>
          <t>02150017</t>
        </is>
      </c>
      <c r="C1450" t="inlineStr"/>
      <c r="E1450" t="inlineStr">
        <is>
          <t>山东新和盛食品有限公司2020</t>
        </is>
      </c>
      <c r="F1450" t="inlineStr">
        <is>
          <t>山东新和盛食品有限公司2020</t>
        </is>
      </c>
      <c r="G1450" t="inlineStr">
        <is>
          <t>13</t>
        </is>
      </c>
    </row>
    <row r="1451">
      <c r="A1451" t="inlineStr">
        <is>
          <t>味增鸡排 B    1*10</t>
        </is>
      </c>
      <c r="B1451" t="inlineStr">
        <is>
          <t>09050823</t>
        </is>
      </c>
      <c r="C1451" t="inlineStr">
        <is>
          <t>1*10</t>
        </is>
      </c>
      <c r="D1451" t="n">
        <v>10</v>
      </c>
      <c r="E1451" t="inlineStr">
        <is>
          <t>山东新和盛飨食集团有限公司2020</t>
        </is>
      </c>
      <c r="F1451" t="inlineStr">
        <is>
          <t>山东新和盛飨食集团有限公司2020</t>
        </is>
      </c>
      <c r="G1451" t="inlineStr">
        <is>
          <t>13</t>
        </is>
      </c>
    </row>
    <row r="1452">
      <c r="A1452" t="inlineStr">
        <is>
          <t>味增鸡排（英国） 2*4</t>
        </is>
      </c>
      <c r="B1452" t="inlineStr">
        <is>
          <t>09028042</t>
        </is>
      </c>
      <c r="C1452" t="inlineStr">
        <is>
          <t>2*4</t>
        </is>
      </c>
      <c r="D1452" t="n">
        <v>8</v>
      </c>
      <c r="E1452" t="inlineStr">
        <is>
          <t>山东新和盛飨食集团有限公司2020</t>
        </is>
      </c>
      <c r="F1452" t="inlineStr">
        <is>
          <t>山东新和盛飨食集团有限公司2020</t>
        </is>
      </c>
      <c r="G1452" t="inlineStr">
        <is>
          <t>13</t>
        </is>
      </c>
    </row>
    <row r="1453">
      <c r="A1453" t="inlineStr">
        <is>
          <t>味多格藤椒鸡脖串（WX） 1*10</t>
        </is>
      </c>
      <c r="B1453" t="inlineStr">
        <is>
          <t>0622093</t>
        </is>
      </c>
      <c r="C1453" t="inlineStr">
        <is>
          <t>1*10</t>
        </is>
      </c>
      <c r="D1453" t="n">
        <v>10</v>
      </c>
      <c r="E1453" t="inlineStr">
        <is>
          <t>山东新和盛食品有限公司2020</t>
        </is>
      </c>
      <c r="F1453" t="inlineStr">
        <is>
          <t>山东新和盛食品有限公司2020</t>
        </is>
      </c>
      <c r="G1453" t="inlineStr">
        <is>
          <t>9</t>
        </is>
      </c>
    </row>
    <row r="1454">
      <c r="A1454" t="inlineStr">
        <is>
          <t>味彩韩式炸鸡   1*10</t>
        </is>
      </c>
      <c r="B1454" t="inlineStr">
        <is>
          <t>09016302</t>
        </is>
      </c>
      <c r="C1454" t="inlineStr">
        <is>
          <t>1*10</t>
        </is>
      </c>
      <c r="D1454" t="n">
        <v>10</v>
      </c>
      <c r="E1454" t="inlineStr">
        <is>
          <t>山东新和盛食品有限公司2020</t>
        </is>
      </c>
      <c r="F1454" t="inlineStr">
        <is>
          <t>山东新和盛食品有限公司2020</t>
        </is>
      </c>
      <c r="G1454" t="inlineStr">
        <is>
          <t>13</t>
        </is>
      </c>
    </row>
    <row r="1455">
      <c r="A1455" t="inlineStr">
        <is>
          <t>味极鲜酱油WD1385</t>
        </is>
      </c>
      <c r="B1455" t="inlineStr">
        <is>
          <t>02160317</t>
        </is>
      </c>
      <c r="C1455" t="inlineStr"/>
      <c r="E1455" t="inlineStr">
        <is>
          <t>山东新和盛食品有限公司2020</t>
        </is>
      </c>
      <c r="F1455" t="inlineStr">
        <is>
          <t>山东新和盛食品有限公司2020</t>
        </is>
      </c>
      <c r="G1455" t="inlineStr">
        <is>
          <t>13</t>
        </is>
      </c>
    </row>
    <row r="1456">
      <c r="A1456" t="inlineStr">
        <is>
          <t>味精</t>
        </is>
      </c>
      <c r="B1456" t="inlineStr">
        <is>
          <t>02160062</t>
        </is>
      </c>
      <c r="C1456" t="inlineStr"/>
      <c r="E1456" t="inlineStr">
        <is>
          <t>山东新和盛食品有限公司2020</t>
        </is>
      </c>
      <c r="F1456" t="inlineStr">
        <is>
          <t>山东新和盛食品有限公司2020</t>
        </is>
      </c>
      <c r="G1456" t="inlineStr">
        <is>
          <t>13</t>
        </is>
      </c>
    </row>
    <row r="1457">
      <c r="A1457" t="inlineStr">
        <is>
          <t>味美意奥尔良烤翅中  1*10</t>
        </is>
      </c>
      <c r="B1457" t="inlineStr">
        <is>
          <t>09150068</t>
        </is>
      </c>
      <c r="C1457" t="inlineStr">
        <is>
          <t>1*10</t>
        </is>
      </c>
      <c r="D1457" t="n">
        <v>10</v>
      </c>
      <c r="E1457" t="inlineStr">
        <is>
          <t>山东新和盛食品有限公司2020</t>
        </is>
      </c>
      <c r="F1457" t="inlineStr">
        <is>
          <t>山东新和盛食品有限公司2020</t>
        </is>
      </c>
      <c r="G1457" t="inlineStr">
        <is>
          <t>13</t>
        </is>
      </c>
    </row>
    <row r="1458">
      <c r="A1458" t="inlineStr">
        <is>
          <t>味美意新奥尔良对翅  1*10</t>
        </is>
      </c>
      <c r="B1458" t="inlineStr">
        <is>
          <t>09150052</t>
        </is>
      </c>
      <c r="C1458" t="inlineStr">
        <is>
          <t>1*10</t>
        </is>
      </c>
      <c r="D1458" t="n">
        <v>10</v>
      </c>
      <c r="E1458" t="inlineStr">
        <is>
          <t>山东新和盛食品有限公司2020</t>
        </is>
      </c>
      <c r="F1458" t="inlineStr">
        <is>
          <t>山东新和盛食品有限公司2020</t>
        </is>
      </c>
      <c r="G1458" t="inlineStr">
        <is>
          <t>13</t>
        </is>
      </c>
    </row>
    <row r="1459">
      <c r="A1459" t="inlineStr">
        <is>
          <t>味美意火锅风味对翅10对  1*10</t>
        </is>
      </c>
      <c r="B1459" t="inlineStr">
        <is>
          <t>09027865</t>
        </is>
      </c>
      <c r="C1459" t="inlineStr">
        <is>
          <t>1*10</t>
        </is>
      </c>
      <c r="D1459" t="n">
        <v>10</v>
      </c>
      <c r="E1459" t="inlineStr">
        <is>
          <t>山东新和盛飨食集团有限公司2020</t>
        </is>
      </c>
      <c r="F1459" t="inlineStr">
        <is>
          <t>山东新和盛飨食集团有限公司2020</t>
        </is>
      </c>
      <c r="G1459" t="inlineStr">
        <is>
          <t>13</t>
        </is>
      </c>
    </row>
    <row r="1460">
      <c r="A1460" t="inlineStr">
        <is>
          <t>味美意炙烤小串  0.9*10</t>
        </is>
      </c>
      <c r="B1460" t="inlineStr">
        <is>
          <t>09027600</t>
        </is>
      </c>
      <c r="C1460" t="inlineStr">
        <is>
          <t>0.9*10</t>
        </is>
      </c>
      <c r="D1460" t="n">
        <v>9</v>
      </c>
      <c r="E1460" t="inlineStr">
        <is>
          <t>山东新和盛食品有限公司2020</t>
        </is>
      </c>
      <c r="F1460" t="inlineStr">
        <is>
          <t>山东新和盛食品有限公司2020</t>
        </is>
      </c>
      <c r="G1460" t="inlineStr">
        <is>
          <t>13</t>
        </is>
      </c>
    </row>
    <row r="1461">
      <c r="A1461" t="inlineStr">
        <is>
          <t>和风酱油胸肉唐扬（双日）1*10</t>
        </is>
      </c>
      <c r="B1461" t="inlineStr">
        <is>
          <t>09027814</t>
        </is>
      </c>
      <c r="C1461" t="inlineStr">
        <is>
          <t>1*10</t>
        </is>
      </c>
      <c r="D1461" t="n">
        <v>10</v>
      </c>
      <c r="E1461" t="inlineStr">
        <is>
          <t>山东新和盛飨食集团有限公司2020</t>
        </is>
      </c>
      <c r="F1461" t="inlineStr">
        <is>
          <t>山东新和盛飨食集团有限公司2020</t>
        </is>
      </c>
      <c r="G1461" t="inlineStr">
        <is>
          <t>13</t>
        </is>
      </c>
    </row>
    <row r="1462">
      <c r="A1462" t="inlineStr">
        <is>
          <t>咖喱粉84615</t>
        </is>
      </c>
      <c r="B1462" t="inlineStr">
        <is>
          <t>021860055</t>
        </is>
      </c>
      <c r="C1462" t="inlineStr">
        <is>
          <t>25KG*1</t>
        </is>
      </c>
      <c r="D1462" t="n">
        <v>25</v>
      </c>
      <c r="E1462" t="inlineStr">
        <is>
          <t>锦州新和盛食品有限公司2020</t>
        </is>
      </c>
      <c r="F1462" t="inlineStr">
        <is>
          <t>锦州新和盛食品有限公司2020</t>
        </is>
      </c>
      <c r="G1462" t="inlineStr">
        <is>
          <t>13</t>
        </is>
      </c>
    </row>
    <row r="1463">
      <c r="A1463" t="inlineStr">
        <is>
          <t>咖喱蔬菜包0.16*48</t>
        </is>
      </c>
      <c r="B1463" t="inlineStr">
        <is>
          <t>09220376</t>
        </is>
      </c>
      <c r="C1463" t="inlineStr">
        <is>
          <t>0.16*48</t>
        </is>
      </c>
      <c r="D1463" t="n">
        <v>7.68</v>
      </c>
      <c r="E1463" t="inlineStr">
        <is>
          <t>锦州新和盛食品有限公司2020</t>
        </is>
      </c>
      <c r="F1463" t="inlineStr">
        <is>
          <t>锦州新和盛食品有限公司2020</t>
        </is>
      </c>
      <c r="G1463" t="inlineStr"/>
    </row>
    <row r="1464">
      <c r="A1464" t="inlineStr">
        <is>
          <t>咖喱露(新版咖喱风味调理包)1*10</t>
        </is>
      </c>
      <c r="B1464" t="inlineStr">
        <is>
          <t>09220334</t>
        </is>
      </c>
      <c r="C1464" t="inlineStr">
        <is>
          <t>1*10</t>
        </is>
      </c>
      <c r="D1464" t="n">
        <v>10</v>
      </c>
      <c r="E1464" t="inlineStr">
        <is>
          <t>辽宁圣源食品有限公司2020</t>
        </is>
      </c>
      <c r="F1464" t="inlineStr">
        <is>
          <t>辽宁圣源食品有限公司2020</t>
        </is>
      </c>
      <c r="G1464" t="inlineStr">
        <is>
          <t>13</t>
        </is>
      </c>
    </row>
    <row r="1465">
      <c r="A1465" t="inlineStr">
        <is>
          <t>咖喱露（咖喱蔬菜包）1*10</t>
        </is>
      </c>
      <c r="B1465" t="inlineStr">
        <is>
          <t>09220377</t>
        </is>
      </c>
      <c r="C1465" t="inlineStr">
        <is>
          <t>1*10</t>
        </is>
      </c>
      <c r="D1465" t="n">
        <v>10</v>
      </c>
      <c r="E1465" t="inlineStr">
        <is>
          <t>辽宁圣源食品有限公司2020</t>
        </is>
      </c>
      <c r="F1465" t="inlineStr">
        <is>
          <t>辽宁圣源食品有限公司2020</t>
        </is>
      </c>
      <c r="G1465" t="inlineStr">
        <is>
          <t>13</t>
        </is>
      </c>
    </row>
    <row r="1466">
      <c r="A1466" t="inlineStr">
        <is>
          <t>咖喱露（蔬菜咖喱调理包）1*10</t>
        </is>
      </c>
      <c r="B1466" t="inlineStr">
        <is>
          <t>09220347</t>
        </is>
      </c>
      <c r="C1466" t="inlineStr">
        <is>
          <t>1*10</t>
        </is>
      </c>
      <c r="D1466" t="n">
        <v>10</v>
      </c>
      <c r="E1466" t="inlineStr">
        <is>
          <t>辽宁圣源食品有限公司2020</t>
        </is>
      </c>
      <c r="F1466" t="inlineStr">
        <is>
          <t>辽宁圣源食品有限公司2020</t>
        </is>
      </c>
      <c r="G1466" t="inlineStr"/>
    </row>
    <row r="1467">
      <c r="A1467" t="inlineStr">
        <is>
          <t>咖喱风味土豆泥0.15*70</t>
        </is>
      </c>
      <c r="B1467" t="inlineStr">
        <is>
          <t>09220416</t>
        </is>
      </c>
      <c r="C1467" t="inlineStr">
        <is>
          <t>0.15*70</t>
        </is>
      </c>
      <c r="D1467" t="n">
        <v>10.5</v>
      </c>
      <c r="E1467" t="inlineStr">
        <is>
          <t>锦州新和盛食品有限公司2020</t>
        </is>
      </c>
      <c r="F1467" t="inlineStr">
        <is>
          <t>锦州新和盛食品有限公司2020</t>
        </is>
      </c>
      <c r="G1467" t="inlineStr">
        <is>
          <t>13</t>
        </is>
      </c>
    </row>
    <row r="1468">
      <c r="A1468" t="inlineStr">
        <is>
          <t>咖喱香精50</t>
        </is>
      </c>
      <c r="B1468" t="inlineStr">
        <is>
          <t>021860118</t>
        </is>
      </c>
      <c r="C1468" t="inlineStr">
        <is>
          <t>5KG*4</t>
        </is>
      </c>
      <c r="D1468" t="n">
        <v>20</v>
      </c>
      <c r="E1468" t="inlineStr">
        <is>
          <t>锦州新和盛食品有限公司2020</t>
        </is>
      </c>
      <c r="F1468" t="inlineStr">
        <is>
          <t>锦州新和盛食品有限公司2020</t>
        </is>
      </c>
      <c r="G1468" t="inlineStr">
        <is>
          <t>13</t>
        </is>
      </c>
    </row>
    <row r="1469">
      <c r="A1469" t="inlineStr">
        <is>
          <t>咖喱鸡汁(饭香鸡)0.19*50</t>
        </is>
      </c>
      <c r="B1469" t="inlineStr">
        <is>
          <t>09220077</t>
        </is>
      </c>
      <c r="C1469" t="inlineStr">
        <is>
          <t>0.19*50</t>
        </is>
      </c>
      <c r="D1469" t="n">
        <v>9.5</v>
      </c>
      <c r="E1469" t="inlineStr">
        <is>
          <t>锦州新和盛食品有限公司2020</t>
        </is>
      </c>
      <c r="F1469" t="inlineStr">
        <is>
          <t>锦州新和盛食品有限公司2020</t>
        </is>
      </c>
      <c r="G1469" t="inlineStr">
        <is>
          <t>13</t>
        </is>
      </c>
    </row>
    <row r="1470">
      <c r="A1470" t="inlineStr">
        <is>
          <t>咖喱鸡肉0.2*48</t>
        </is>
      </c>
      <c r="B1470" t="inlineStr">
        <is>
          <t>09220012</t>
        </is>
      </c>
      <c r="C1470" t="inlineStr">
        <is>
          <t>0.2*48</t>
        </is>
      </c>
      <c r="D1470" t="n">
        <v>9.6</v>
      </c>
      <c r="E1470" t="inlineStr">
        <is>
          <t>锦州新和盛食品有限公司2020</t>
        </is>
      </c>
      <c r="F1470" t="inlineStr">
        <is>
          <t>锦州新和盛食品有限公司2020</t>
        </is>
      </c>
      <c r="G1470" t="inlineStr">
        <is>
          <t>13</t>
        </is>
      </c>
    </row>
    <row r="1471">
      <c r="A1471" t="inlineStr">
        <is>
          <t>咖喱鸡肉（SY）0.2*48</t>
        </is>
      </c>
      <c r="B1471" t="inlineStr">
        <is>
          <t>1101326</t>
        </is>
      </c>
      <c r="C1471" t="inlineStr">
        <is>
          <t>0.2*48</t>
        </is>
      </c>
      <c r="D1471" t="n">
        <v>9.6</v>
      </c>
      <c r="E1471" t="inlineStr">
        <is>
          <t>山东新和盛飨食集团有限公司2020</t>
        </is>
      </c>
      <c r="F1471" t="inlineStr">
        <is>
          <t>山东新和盛飨食集团有限公司2020</t>
        </is>
      </c>
      <c r="G1471" t="inlineStr">
        <is>
          <t>13</t>
        </is>
      </c>
    </row>
    <row r="1472">
      <c r="A1472" t="inlineStr">
        <is>
          <t>咖喱鸡肉（博味园）0.23*10*6</t>
        </is>
      </c>
      <c r="B1472" t="inlineStr">
        <is>
          <t>09220362</t>
        </is>
      </c>
      <c r="C1472" t="inlineStr">
        <is>
          <t>0.23*10*6</t>
        </is>
      </c>
      <c r="D1472" t="n">
        <v>13.8</v>
      </c>
      <c r="E1472" t="inlineStr">
        <is>
          <t>锦州新和盛食品有限公司2020</t>
        </is>
      </c>
      <c r="F1472" t="inlineStr">
        <is>
          <t>锦州新和盛食品有限公司2020</t>
        </is>
      </c>
      <c r="G1472" t="inlineStr">
        <is>
          <t>13</t>
        </is>
      </c>
    </row>
    <row r="1473">
      <c r="A1473" t="inlineStr">
        <is>
          <t>咖喱鸡肉（味美意）0.2*60</t>
        </is>
      </c>
      <c r="B1473" t="inlineStr">
        <is>
          <t>09220053</t>
        </is>
      </c>
      <c r="C1473" t="inlineStr">
        <is>
          <t>0.2*60</t>
        </is>
      </c>
      <c r="D1473" t="n">
        <v>12</v>
      </c>
      <c r="E1473" t="inlineStr">
        <is>
          <t>锦州新和盛食品有限公司2020</t>
        </is>
      </c>
      <c r="F1473" t="inlineStr">
        <is>
          <t>锦州新和盛食品有限公司2020</t>
        </is>
      </c>
      <c r="G1473" t="inlineStr">
        <is>
          <t>13</t>
        </is>
      </c>
    </row>
    <row r="1474">
      <c r="A1474" t="inlineStr">
        <is>
          <t>咖喱鸡肉（新和盛）0.2*48</t>
        </is>
      </c>
      <c r="B1474" t="inlineStr">
        <is>
          <t>09220372</t>
        </is>
      </c>
      <c r="C1474" t="inlineStr">
        <is>
          <t>0.2*48</t>
        </is>
      </c>
      <c r="D1474" t="n">
        <v>9.6</v>
      </c>
      <c r="E1474" t="inlineStr">
        <is>
          <t>锦州新和盛食品有限公司2020</t>
        </is>
      </c>
      <c r="F1474" t="inlineStr">
        <is>
          <t>锦州新和盛食品有限公司2020</t>
        </is>
      </c>
      <c r="G1474" t="inlineStr">
        <is>
          <t>13</t>
        </is>
      </c>
    </row>
    <row r="1475">
      <c r="A1475" t="inlineStr">
        <is>
          <t>咖喱鸡肉（爱福叮厨）0.2*48</t>
        </is>
      </c>
      <c r="B1475" t="inlineStr">
        <is>
          <t>09220186</t>
        </is>
      </c>
      <c r="C1475" t="inlineStr">
        <is>
          <t>0.2*48</t>
        </is>
      </c>
      <c r="D1475" t="n">
        <v>9.6</v>
      </c>
      <c r="E1475" t="inlineStr">
        <is>
          <t>锦州新和盛食品有限公司2020</t>
        </is>
      </c>
      <c r="F1475" t="inlineStr">
        <is>
          <t>锦州新和盛食品有限公司2020</t>
        </is>
      </c>
      <c r="G1475" t="inlineStr">
        <is>
          <t>13</t>
        </is>
      </c>
    </row>
    <row r="1476">
      <c r="A1476" t="inlineStr">
        <is>
          <t>咖喱鸡肉（爱福叮厨）sy  0.2*48</t>
        </is>
      </c>
      <c r="B1476" t="inlineStr">
        <is>
          <t>1104267</t>
        </is>
      </c>
      <c r="C1476" t="inlineStr">
        <is>
          <t>0.2*48</t>
        </is>
      </c>
      <c r="D1476" t="n">
        <v>9.6</v>
      </c>
      <c r="E1476" t="inlineStr">
        <is>
          <t>山东新和盛飨食集团有限公司2020</t>
        </is>
      </c>
      <c r="F1476" t="inlineStr">
        <is>
          <t>山东新和盛飨食集团有限公司2020</t>
        </is>
      </c>
      <c r="G1476" t="inlineStr">
        <is>
          <t>13</t>
        </is>
      </c>
    </row>
    <row r="1477">
      <c r="A1477" t="inlineStr">
        <is>
          <t>咖喱鸡肉（象大厨）0.3x35</t>
        </is>
      </c>
      <c r="B1477" t="inlineStr">
        <is>
          <t>09220217</t>
        </is>
      </c>
      <c r="C1477" t="inlineStr">
        <is>
          <t>0.3x35</t>
        </is>
      </c>
      <c r="D1477" t="n">
        <v>10.5</v>
      </c>
      <c r="E1477" t="inlineStr">
        <is>
          <t>锦州新和盛食品有限公司2020</t>
        </is>
      </c>
      <c r="F1477" t="inlineStr">
        <is>
          <t>锦州新和盛食品有限公司2020</t>
        </is>
      </c>
      <c r="G1477" t="inlineStr">
        <is>
          <t>13</t>
        </is>
      </c>
    </row>
    <row r="1478">
      <c r="A1478" t="inlineStr">
        <is>
          <t>咖喱鸡肉（象大厨）X0.3*35</t>
        </is>
      </c>
      <c r="B1478" t="inlineStr">
        <is>
          <t>09220383</t>
        </is>
      </c>
      <c r="C1478" t="inlineStr">
        <is>
          <t>0.3*35</t>
        </is>
      </c>
      <c r="D1478" t="n">
        <v>10.5</v>
      </c>
      <c r="E1478" t="inlineStr">
        <is>
          <t>锦州新和盛食品有限公司2020</t>
        </is>
      </c>
      <c r="F1478" t="inlineStr">
        <is>
          <t>锦州新和盛食品有限公司2020</t>
        </is>
      </c>
      <c r="G1478" t="inlineStr">
        <is>
          <t>13</t>
        </is>
      </c>
    </row>
    <row r="1479">
      <c r="A1479" t="inlineStr">
        <is>
          <t>咖喱鸡肉（饭香鸡）0.25*50</t>
        </is>
      </c>
      <c r="B1479" t="inlineStr">
        <is>
          <t>09220092</t>
        </is>
      </c>
      <c r="C1479" t="inlineStr">
        <is>
          <t>0.25*50</t>
        </is>
      </c>
      <c r="D1479" t="n">
        <v>12.5</v>
      </c>
      <c r="E1479" t="inlineStr">
        <is>
          <t>锦州新和盛食品有限公司2020</t>
        </is>
      </c>
      <c r="F1479" t="inlineStr">
        <is>
          <t>锦州新和盛食品有限公司2020</t>
        </is>
      </c>
      <c r="G1479" t="inlineStr">
        <is>
          <t>13</t>
        </is>
      </c>
    </row>
    <row r="1480">
      <c r="A1480" t="inlineStr">
        <is>
          <t>咸蛋黄翅中袋 1Kg</t>
        </is>
      </c>
      <c r="B1480" t="inlineStr">
        <is>
          <t>03411191</t>
        </is>
      </c>
      <c r="C1480" t="inlineStr"/>
      <c r="E1480" t="inlineStr">
        <is>
          <t>山东新和盛飨食集团有限公司2020</t>
        </is>
      </c>
      <c r="F1480" t="inlineStr">
        <is>
          <t>山东新和盛飨食集团有限公司2020</t>
        </is>
      </c>
      <c r="G1480" t="inlineStr">
        <is>
          <t>13</t>
        </is>
      </c>
    </row>
    <row r="1481">
      <c r="A1481" t="inlineStr">
        <is>
          <t>咸蛋黄酥脆翅根（兽猎记 ） 2*4</t>
        </is>
      </c>
      <c r="B1481" t="inlineStr">
        <is>
          <t>09028200</t>
        </is>
      </c>
      <c r="C1481" t="inlineStr">
        <is>
          <t>2*4</t>
        </is>
      </c>
      <c r="D1481" t="n">
        <v>8</v>
      </c>
      <c r="E1481" t="inlineStr">
        <is>
          <t>山东新和盛飨食集团有限公司2020</t>
        </is>
      </c>
      <c r="F1481" t="inlineStr">
        <is>
          <t>山东新和盛飨食集团有限公司2020</t>
        </is>
      </c>
      <c r="G1481" t="inlineStr">
        <is>
          <t>13</t>
        </is>
      </c>
    </row>
    <row r="1482">
      <c r="A1482" t="inlineStr">
        <is>
          <t>咸蛋黄酱N-04</t>
        </is>
      </c>
      <c r="B1482" t="inlineStr">
        <is>
          <t>021860590</t>
        </is>
      </c>
      <c r="C1482" t="inlineStr">
        <is>
          <t>1*10</t>
        </is>
      </c>
      <c r="D1482" t="n">
        <v>10</v>
      </c>
      <c r="E1482" t="inlineStr">
        <is>
          <t>辽宁圣源食品有限公司2020</t>
        </is>
      </c>
      <c r="F1482" t="inlineStr">
        <is>
          <t>辽宁圣源食品有限公司2020</t>
        </is>
      </c>
      <c r="G1482" t="inlineStr">
        <is>
          <t>13</t>
        </is>
      </c>
    </row>
    <row r="1483">
      <c r="A1483" t="inlineStr">
        <is>
          <t>咸蛋黄酱N-04 1*10</t>
        </is>
      </c>
      <c r="B1483" t="inlineStr">
        <is>
          <t>09220158</t>
        </is>
      </c>
      <c r="C1483" t="inlineStr">
        <is>
          <t>1*10</t>
        </is>
      </c>
      <c r="D1483" t="n">
        <v>10</v>
      </c>
      <c r="E1483" t="inlineStr">
        <is>
          <t>锦州新和盛食品有限公司2020</t>
        </is>
      </c>
      <c r="F1483" t="inlineStr">
        <is>
          <t>锦州新和盛食品有限公司2020</t>
        </is>
      </c>
      <c r="G1483" t="inlineStr">
        <is>
          <t>13</t>
        </is>
      </c>
    </row>
    <row r="1484">
      <c r="A1484" t="inlineStr">
        <is>
          <t>咸蛋黄酱（大包装）</t>
        </is>
      </c>
      <c r="B1484" t="inlineStr">
        <is>
          <t>09220424</t>
        </is>
      </c>
      <c r="C1484" t="inlineStr">
        <is>
          <t>2kg</t>
        </is>
      </c>
      <c r="D1484" t="n">
        <v>2</v>
      </c>
      <c r="E1484" t="inlineStr">
        <is>
          <t>锦州新和盛食品有限公司2020</t>
        </is>
      </c>
      <c r="F1484" t="inlineStr">
        <is>
          <t>锦州新和盛食品有限公司2020</t>
        </is>
      </c>
      <c r="G1484" t="inlineStr">
        <is>
          <t>13</t>
        </is>
      </c>
    </row>
    <row r="1485">
      <c r="A1485" t="inlineStr">
        <is>
          <t>咸蛋黄风味翅中  1*10</t>
        </is>
      </c>
      <c r="B1485" t="inlineStr">
        <is>
          <t>09020187</t>
        </is>
      </c>
      <c r="C1485" t="inlineStr">
        <is>
          <t>1*10</t>
        </is>
      </c>
      <c r="D1485" t="n">
        <v>10</v>
      </c>
      <c r="E1485" t="inlineStr">
        <is>
          <t>山东新和盛飨食集团有限公司2020</t>
        </is>
      </c>
      <c r="F1485" t="inlineStr">
        <is>
          <t>山东新和盛飨食集团有限公司2020</t>
        </is>
      </c>
      <c r="G1485" t="inlineStr">
        <is>
          <t>13</t>
        </is>
      </c>
    </row>
    <row r="1486">
      <c r="A1486" t="inlineStr">
        <is>
          <t>咸蛋黄风味翅中1*10</t>
        </is>
      </c>
      <c r="B1486" t="inlineStr">
        <is>
          <t>09020771</t>
        </is>
      </c>
      <c r="C1486" t="inlineStr">
        <is>
          <t>1*10</t>
        </is>
      </c>
      <c r="D1486" t="n">
        <v>10</v>
      </c>
      <c r="E1486" t="inlineStr">
        <is>
          <t>辽宁圣源食品有限公司2020</t>
        </is>
      </c>
      <c r="F1486" t="inlineStr">
        <is>
          <t>辽宁圣源食品有限公司2020</t>
        </is>
      </c>
      <c r="G1486" t="inlineStr">
        <is>
          <t>13</t>
        </is>
      </c>
    </row>
    <row r="1487">
      <c r="A1487" t="inlineStr">
        <is>
          <t>咸蛋黄风味翅中1*10 （sy）</t>
        </is>
      </c>
      <c r="B1487" t="inlineStr">
        <is>
          <t>1104426</t>
        </is>
      </c>
      <c r="C1487" t="inlineStr">
        <is>
          <t>1*10</t>
        </is>
      </c>
      <c r="D1487" t="n">
        <v>10</v>
      </c>
      <c r="E1487" t="inlineStr">
        <is>
          <t>山东新和盛飨食集团有限公司2020</t>
        </is>
      </c>
      <c r="F1487" t="inlineStr">
        <is>
          <t>山东新和盛飨食集团有限公司2020</t>
        </is>
      </c>
      <c r="G1487" t="inlineStr">
        <is>
          <t>13</t>
        </is>
      </c>
    </row>
    <row r="1488">
      <c r="A1488" t="inlineStr">
        <is>
          <t>咸蛋黄风味翅中箱  44*31*16</t>
        </is>
      </c>
      <c r="B1488" t="inlineStr">
        <is>
          <t>03110214</t>
        </is>
      </c>
      <c r="C1488" t="inlineStr">
        <is>
          <t>44*31*16</t>
        </is>
      </c>
      <c r="D1488" t="n">
        <v>21824</v>
      </c>
      <c r="E1488" t="inlineStr">
        <is>
          <t>山东新和盛飨食集团有限公司2020</t>
        </is>
      </c>
      <c r="F1488" t="inlineStr">
        <is>
          <t>山东新和盛飨食集团有限公司2020</t>
        </is>
      </c>
      <c r="G1488" t="inlineStr">
        <is>
          <t>13</t>
        </is>
      </c>
    </row>
    <row r="1489">
      <c r="A1489" t="inlineStr">
        <is>
          <t>咸蛋黄风味翅中箱 440*310*160</t>
        </is>
      </c>
      <c r="B1489" t="inlineStr">
        <is>
          <t>03182312</t>
        </is>
      </c>
      <c r="C1489" t="inlineStr">
        <is>
          <t>440*310*160</t>
        </is>
      </c>
      <c r="D1489" t="n">
        <v>21824000</v>
      </c>
      <c r="E1489" t="inlineStr">
        <is>
          <t>辽宁圣源食品有限公司2020</t>
        </is>
      </c>
      <c r="F1489" t="inlineStr">
        <is>
          <t>辽宁圣源食品有限公司2020</t>
        </is>
      </c>
      <c r="G1489" t="inlineStr">
        <is>
          <t>13</t>
        </is>
      </c>
    </row>
    <row r="1490">
      <c r="A1490" t="inlineStr">
        <is>
          <t>咸蛋黄风味翅中袋1kg320*260</t>
        </is>
      </c>
      <c r="B1490" t="inlineStr">
        <is>
          <t>03185349</t>
        </is>
      </c>
      <c r="C1490" t="inlineStr">
        <is>
          <t>320*260</t>
        </is>
      </c>
      <c r="D1490" t="n">
        <v>83200</v>
      </c>
      <c r="E1490" t="inlineStr">
        <is>
          <t>辽宁圣源食品有限公司2020</t>
        </is>
      </c>
      <c r="F1490" t="inlineStr">
        <is>
          <t>辽宁圣源食品有限公司2020</t>
        </is>
      </c>
      <c r="G1490" t="inlineStr">
        <is>
          <t>13</t>
        </is>
      </c>
    </row>
    <row r="1491">
      <c r="A1491" t="inlineStr">
        <is>
          <t>咸蛋黄风味翅中（大江）0.3*30</t>
        </is>
      </c>
      <c r="B1491" t="inlineStr">
        <is>
          <t>09020772</t>
        </is>
      </c>
      <c r="C1491" t="inlineStr">
        <is>
          <t>0.3*30</t>
        </is>
      </c>
      <c r="D1491" t="n">
        <v>9</v>
      </c>
      <c r="E1491" t="inlineStr">
        <is>
          <t>辽宁圣源食品有限公司2020</t>
        </is>
      </c>
      <c r="F1491" t="inlineStr">
        <is>
          <t>辽宁圣源食品有限公司2020</t>
        </is>
      </c>
      <c r="G1491" t="inlineStr">
        <is>
          <t>13</t>
        </is>
      </c>
    </row>
    <row r="1492">
      <c r="A1492" t="inlineStr">
        <is>
          <t>咸蛋黄风味鸡翅根   1*10</t>
        </is>
      </c>
      <c r="B1492" t="inlineStr">
        <is>
          <t>09028106</t>
        </is>
      </c>
      <c r="C1492" t="inlineStr">
        <is>
          <t>1*10</t>
        </is>
      </c>
      <c r="D1492" t="n">
        <v>10</v>
      </c>
      <c r="E1492" t="inlineStr">
        <is>
          <t>山东新和盛飨食集团有限公司2020</t>
        </is>
      </c>
      <c r="F1492" t="inlineStr">
        <is>
          <t>山东新和盛飨食集团有限公司2020</t>
        </is>
      </c>
      <c r="G1492" t="inlineStr">
        <is>
          <t>13</t>
        </is>
      </c>
    </row>
    <row r="1493">
      <c r="A1493" t="inlineStr">
        <is>
          <t>咸蛋黄风味鸡翅根 B   1*10</t>
        </is>
      </c>
      <c r="B1493" t="inlineStr">
        <is>
          <t>09050846</t>
        </is>
      </c>
      <c r="C1493" t="inlineStr">
        <is>
          <t>1*10</t>
        </is>
      </c>
      <c r="D1493" t="n">
        <v>10</v>
      </c>
      <c r="E1493" t="inlineStr">
        <is>
          <t>山东新和盛飨食集团有限公司2020</t>
        </is>
      </c>
      <c r="F1493" t="inlineStr">
        <is>
          <t>山东新和盛飨食集团有限公司2020</t>
        </is>
      </c>
      <c r="G1493" t="inlineStr">
        <is>
          <t>13</t>
        </is>
      </c>
    </row>
    <row r="1494">
      <c r="A1494" t="inlineStr">
        <is>
          <t>咸蛋黄风味鸡翅根 X   1*10</t>
        </is>
      </c>
      <c r="B1494" t="inlineStr">
        <is>
          <t>09050847</t>
        </is>
      </c>
      <c r="C1494" t="inlineStr">
        <is>
          <t>1*10</t>
        </is>
      </c>
      <c r="D1494" t="n">
        <v>10</v>
      </c>
      <c r="E1494" t="inlineStr">
        <is>
          <t>山东新和盛飨食集团有限公司2020</t>
        </is>
      </c>
      <c r="F1494" t="inlineStr">
        <is>
          <t>山东新和盛飨食集团有限公司2020</t>
        </is>
      </c>
      <c r="G1494" t="inlineStr">
        <is>
          <t>13</t>
        </is>
      </c>
    </row>
    <row r="1495">
      <c r="A1495" t="inlineStr">
        <is>
          <t>咸蛋黄风味鸡翅根1*10（外购农牧）</t>
        </is>
      </c>
      <c r="B1495" t="inlineStr">
        <is>
          <t>1104434</t>
        </is>
      </c>
      <c r="C1495" t="inlineStr">
        <is>
          <t>1*10</t>
        </is>
      </c>
      <c r="D1495" t="n">
        <v>10</v>
      </c>
      <c r="E1495" t="inlineStr">
        <is>
          <t>辽宁圣源食品有限公司2020</t>
        </is>
      </c>
      <c r="F1495" t="inlineStr">
        <is>
          <t>辽宁圣源食品有限公司2020</t>
        </is>
      </c>
      <c r="G1495" t="inlineStr">
        <is>
          <t>13</t>
        </is>
      </c>
    </row>
    <row r="1496">
      <c r="A1496" t="inlineStr">
        <is>
          <t>咸蛋黄风味鸡翅根C   1*10</t>
        </is>
      </c>
      <c r="B1496" t="inlineStr">
        <is>
          <t>09050848</t>
        </is>
      </c>
      <c r="C1496" t="inlineStr">
        <is>
          <t>1*10</t>
        </is>
      </c>
      <c r="D1496" t="n">
        <v>10</v>
      </c>
      <c r="E1496" t="inlineStr">
        <is>
          <t>山东新和盛飨食集团有限公司2020</t>
        </is>
      </c>
      <c r="F1496" t="inlineStr">
        <is>
          <t>山东新和盛飨食集团有限公司2020</t>
        </is>
      </c>
      <c r="G1496" t="inlineStr">
        <is>
          <t>13</t>
        </is>
      </c>
    </row>
    <row r="1497">
      <c r="A1497" t="inlineStr">
        <is>
          <t>咸蛋黄风味鸡翅根S  1*10</t>
        </is>
      </c>
      <c r="B1497" t="inlineStr">
        <is>
          <t>09050849</t>
        </is>
      </c>
      <c r="C1497" t="inlineStr">
        <is>
          <t>1*10</t>
        </is>
      </c>
      <c r="D1497" t="n">
        <v>10</v>
      </c>
      <c r="E1497" t="inlineStr">
        <is>
          <t>山东新和盛飨食集团有限公司2020</t>
        </is>
      </c>
      <c r="F1497" t="inlineStr">
        <is>
          <t>山东新和盛飨食集团有限公司2020</t>
        </is>
      </c>
      <c r="G1497" t="inlineStr">
        <is>
          <t>13</t>
        </is>
      </c>
    </row>
    <row r="1498">
      <c r="A1498" t="inlineStr">
        <is>
          <t>咸蛋黄香精IS-61889</t>
        </is>
      </c>
      <c r="B1498" t="inlineStr">
        <is>
          <t>021860348</t>
        </is>
      </c>
      <c r="C1498" t="inlineStr">
        <is>
          <t>15kg/件</t>
        </is>
      </c>
      <c r="D1498" t="n">
        <v>15</v>
      </c>
      <c r="E1498" t="inlineStr">
        <is>
          <t>锦州新和盛食品有限公司2020</t>
        </is>
      </c>
      <c r="F1498" t="inlineStr">
        <is>
          <t>锦州新和盛食品有限公司2020</t>
        </is>
      </c>
      <c r="G1498" t="inlineStr">
        <is>
          <t>13</t>
        </is>
      </c>
    </row>
    <row r="1499">
      <c r="A1499" t="inlineStr">
        <is>
          <t>咸蛋黄鸡翅中（大江）1*10</t>
        </is>
      </c>
      <c r="B1499" t="inlineStr">
        <is>
          <t>09010751</t>
        </is>
      </c>
      <c r="C1499" t="inlineStr">
        <is>
          <t>1*10</t>
        </is>
      </c>
      <c r="D1499" t="n">
        <v>10</v>
      </c>
      <c r="E1499" t="inlineStr">
        <is>
          <t>辽宁圣源食品有限公司2020</t>
        </is>
      </c>
      <c r="F1499" t="inlineStr">
        <is>
          <t>辽宁圣源食品有限公司2020</t>
        </is>
      </c>
      <c r="G1499" t="inlineStr">
        <is>
          <t>13</t>
        </is>
      </c>
    </row>
    <row r="1500">
      <c r="A1500" t="inlineStr">
        <is>
          <t>咸香鸡肉碎0.6*20</t>
        </is>
      </c>
      <c r="B1500" t="inlineStr">
        <is>
          <t>09028054</t>
        </is>
      </c>
      <c r="C1500" t="inlineStr">
        <is>
          <t>0.6*20</t>
        </is>
      </c>
      <c r="D1500" t="n">
        <v>12</v>
      </c>
      <c r="E1500" t="inlineStr">
        <is>
          <t>山东新和盛飨食集团有限公司2020</t>
        </is>
      </c>
      <c r="F1500" t="inlineStr">
        <is>
          <t>山东新和盛飨食集团有限公司2020</t>
        </is>
      </c>
      <c r="G1500" t="inlineStr">
        <is>
          <t>13</t>
        </is>
      </c>
    </row>
    <row r="1501">
      <c r="A1501" t="inlineStr">
        <is>
          <t>品先经典黑椒鸡块   1*10</t>
        </is>
      </c>
      <c r="B1501" t="inlineStr">
        <is>
          <t>09015237</t>
        </is>
      </c>
      <c r="C1501" t="inlineStr">
        <is>
          <t>1*10</t>
        </is>
      </c>
      <c r="D1501" t="n">
        <v>10</v>
      </c>
      <c r="E1501" t="inlineStr">
        <is>
          <t>山东新和盛飨食集团有限公司2020</t>
        </is>
      </c>
      <c r="F1501" t="inlineStr">
        <is>
          <t>山东新和盛飨食集团有限公司2020</t>
        </is>
      </c>
      <c r="G1501" t="inlineStr">
        <is>
          <t>13</t>
        </is>
      </c>
    </row>
    <row r="1502">
      <c r="A1502" t="inlineStr">
        <is>
          <t>品奉凰炸鸡藤椒翅尖  1*10</t>
        </is>
      </c>
      <c r="B1502" t="inlineStr">
        <is>
          <t>08028268</t>
        </is>
      </c>
      <c r="C1502" t="inlineStr">
        <is>
          <t>1*10</t>
        </is>
      </c>
      <c r="D1502" t="n">
        <v>10</v>
      </c>
      <c r="E1502" t="inlineStr">
        <is>
          <t>山东新和盛食品有限公司2020</t>
        </is>
      </c>
      <c r="F1502" t="inlineStr">
        <is>
          <t>山东新和盛食品有限公司2020</t>
        </is>
      </c>
      <c r="G1502" t="inlineStr">
        <is>
          <t>9</t>
        </is>
      </c>
    </row>
    <row r="1503">
      <c r="A1503" t="inlineStr">
        <is>
          <t>哆味鸡块 2*6</t>
        </is>
      </c>
      <c r="B1503" t="inlineStr">
        <is>
          <t>06210178</t>
        </is>
      </c>
      <c r="C1503" t="inlineStr">
        <is>
          <t>2*6</t>
        </is>
      </c>
      <c r="D1503" t="n">
        <v>12</v>
      </c>
      <c r="E1503" t="inlineStr">
        <is>
          <t>山东新和盛飨食集团有限公司2020</t>
        </is>
      </c>
      <c r="F1503" t="inlineStr">
        <is>
          <t>山东新和盛飨食集团有限公司2020</t>
        </is>
      </c>
      <c r="G1503" t="inlineStr">
        <is>
          <t>9</t>
        </is>
      </c>
    </row>
    <row r="1504">
      <c r="A1504" t="inlineStr">
        <is>
          <t>哆味鸡块2*6</t>
        </is>
      </c>
      <c r="B1504" t="inlineStr">
        <is>
          <t>08027334</t>
        </is>
      </c>
      <c r="C1504" t="inlineStr">
        <is>
          <t>2*6</t>
        </is>
      </c>
      <c r="D1504" t="n">
        <v>12</v>
      </c>
      <c r="E1504" t="inlineStr">
        <is>
          <t>山东新和盛食品有限公司2020</t>
        </is>
      </c>
      <c r="F1504" t="inlineStr">
        <is>
          <t>山东新和盛食品有限公司2020</t>
        </is>
      </c>
      <c r="G1504" t="inlineStr"/>
    </row>
    <row r="1505">
      <c r="A1505" t="inlineStr">
        <is>
          <t>哆味鸡块（字）20/30</t>
        </is>
      </c>
      <c r="B1505" t="inlineStr">
        <is>
          <t>08027401</t>
        </is>
      </c>
      <c r="C1505" t="inlineStr">
        <is>
          <t>2*6</t>
        </is>
      </c>
      <c r="D1505" t="n">
        <v>12</v>
      </c>
      <c r="E1505" t="inlineStr">
        <is>
          <t>山东新和盛食品有限公司2020</t>
        </is>
      </c>
      <c r="F1505" t="inlineStr">
        <is>
          <t>山东新和盛食品有限公司2020</t>
        </is>
      </c>
      <c r="G1505" t="inlineStr">
        <is>
          <t>9</t>
        </is>
      </c>
    </row>
    <row r="1506">
      <c r="A1506" t="inlineStr">
        <is>
          <t>哈丽咕丽肉排1*10（外购一冷）</t>
        </is>
      </c>
      <c r="B1506" t="inlineStr">
        <is>
          <t>1104463</t>
        </is>
      </c>
      <c r="C1506" t="inlineStr">
        <is>
          <t>1*10</t>
        </is>
      </c>
      <c r="D1506" t="n">
        <v>10</v>
      </c>
      <c r="E1506" t="inlineStr">
        <is>
          <t>辽宁圣源食品有限公司2020</t>
        </is>
      </c>
      <c r="F1506" t="inlineStr">
        <is>
          <t>辽宁圣源食品有限公司2020</t>
        </is>
      </c>
      <c r="G1506" t="inlineStr">
        <is>
          <t>13</t>
        </is>
      </c>
    </row>
    <row r="1507">
      <c r="A1507" t="inlineStr">
        <is>
          <t>唐扬炸鸡块1*10</t>
        </is>
      </c>
      <c r="B1507" t="inlineStr">
        <is>
          <t>06310202</t>
        </is>
      </c>
      <c r="C1507" t="inlineStr">
        <is>
          <t>1*10</t>
        </is>
      </c>
      <c r="D1507" t="n">
        <v>10</v>
      </c>
      <c r="E1507" t="inlineStr">
        <is>
          <t>山东新和盛飨食集团有限公司2020</t>
        </is>
      </c>
      <c r="F1507" t="inlineStr">
        <is>
          <t>山东新和盛飨食集团有限公司2020</t>
        </is>
      </c>
      <c r="G1507" t="inlineStr">
        <is>
          <t>13</t>
        </is>
      </c>
    </row>
    <row r="1508">
      <c r="A1508" t="inlineStr">
        <is>
          <t>唐扬炸鸡块B  1*10</t>
        </is>
      </c>
      <c r="B1508" t="inlineStr">
        <is>
          <t>09050858</t>
        </is>
      </c>
      <c r="C1508" t="inlineStr">
        <is>
          <t>1*10</t>
        </is>
      </c>
      <c r="D1508" t="n">
        <v>10</v>
      </c>
      <c r="E1508" t="inlineStr">
        <is>
          <t>山东新和盛飨食集团有限公司2020</t>
        </is>
      </c>
      <c r="F1508" t="inlineStr">
        <is>
          <t>山东新和盛飨食集团有限公司2020</t>
        </is>
      </c>
      <c r="G1508" t="inlineStr">
        <is>
          <t>13</t>
        </is>
      </c>
    </row>
    <row r="1509">
      <c r="A1509" t="inlineStr">
        <is>
          <t>唐扬炸鸡块（德国亚洲）  1*10</t>
        </is>
      </c>
      <c r="B1509" t="inlineStr">
        <is>
          <t>09027889</t>
        </is>
      </c>
      <c r="C1509" t="inlineStr">
        <is>
          <t>1*10</t>
        </is>
      </c>
      <c r="D1509" t="n">
        <v>10</v>
      </c>
      <c r="E1509" t="inlineStr">
        <is>
          <t>山东新和盛飨食集团有限公司2020</t>
        </is>
      </c>
      <c r="F1509" t="inlineStr">
        <is>
          <t>山东新和盛飨食集团有限公司2020</t>
        </is>
      </c>
      <c r="G1509" t="inlineStr">
        <is>
          <t>13</t>
        </is>
      </c>
    </row>
    <row r="1510">
      <c r="A1510" t="inlineStr">
        <is>
          <t>唐扬炸鸡块（瑞典）1*10</t>
        </is>
      </c>
      <c r="B1510" t="inlineStr">
        <is>
          <t>09028109</t>
        </is>
      </c>
      <c r="C1510" t="inlineStr">
        <is>
          <t>1*10</t>
        </is>
      </c>
      <c r="D1510" t="n">
        <v>10</v>
      </c>
      <c r="E1510" t="inlineStr">
        <is>
          <t>山东新和盛飨食集团有限公司2020</t>
        </is>
      </c>
      <c r="F1510" t="inlineStr">
        <is>
          <t>山东新和盛飨食集团有限公司2020</t>
        </is>
      </c>
      <c r="G1510" t="inlineStr">
        <is>
          <t>13</t>
        </is>
      </c>
    </row>
    <row r="1511">
      <c r="A1511" t="inlineStr">
        <is>
          <t>唐扬鸡块 1*10</t>
        </is>
      </c>
      <c r="B1511" t="inlineStr">
        <is>
          <t>09010104</t>
        </is>
      </c>
      <c r="C1511" t="inlineStr">
        <is>
          <t>1*10</t>
        </is>
      </c>
      <c r="D1511" t="n">
        <v>10</v>
      </c>
      <c r="E1511" t="inlineStr">
        <is>
          <t>山东新和盛飨食集团有限公司2020</t>
        </is>
      </c>
      <c r="F1511" t="inlineStr">
        <is>
          <t>山东新和盛飨食集团有限公司2020</t>
        </is>
      </c>
      <c r="G1511" t="inlineStr">
        <is>
          <t>13</t>
        </is>
      </c>
    </row>
    <row r="1512">
      <c r="A1512" t="inlineStr">
        <is>
          <t>唐扬鸡块B  1*10</t>
        </is>
      </c>
      <c r="B1512" t="inlineStr">
        <is>
          <t>09040339</t>
        </is>
      </c>
      <c r="C1512" t="inlineStr">
        <is>
          <t>1*10</t>
        </is>
      </c>
      <c r="D1512" t="n">
        <v>10</v>
      </c>
      <c r="E1512" t="inlineStr">
        <is>
          <t>山东新和盛飨食集团有限公司2020</t>
        </is>
      </c>
      <c r="F1512" t="inlineStr">
        <is>
          <t>山东新和盛飨食集团有限公司2020</t>
        </is>
      </c>
      <c r="G1512" t="inlineStr">
        <is>
          <t>13</t>
        </is>
      </c>
    </row>
    <row r="1513">
      <c r="A1513" t="inlineStr">
        <is>
          <t>唐扬鸡块（蒙古）1*10</t>
        </is>
      </c>
      <c r="B1513" t="inlineStr">
        <is>
          <t>09015881</t>
        </is>
      </c>
      <c r="C1513" t="inlineStr">
        <is>
          <t>1*10</t>
        </is>
      </c>
      <c r="D1513" t="n">
        <v>10</v>
      </c>
      <c r="E1513" t="inlineStr">
        <is>
          <t>山东新和盛飨食集团有限公司2020</t>
        </is>
      </c>
      <c r="F1513" t="inlineStr">
        <is>
          <t>山东新和盛飨食集团有限公司2020</t>
        </is>
      </c>
      <c r="G1513" t="inlineStr">
        <is>
          <t>13</t>
        </is>
      </c>
    </row>
    <row r="1514">
      <c r="A1514" t="inlineStr">
        <is>
          <t>唐扬鸡肉块 0.5*20</t>
        </is>
      </c>
      <c r="B1514" t="inlineStr">
        <is>
          <t>09150128</t>
        </is>
      </c>
      <c r="C1514" t="inlineStr">
        <is>
          <t>0.5*20</t>
        </is>
      </c>
      <c r="D1514" t="n">
        <v>10</v>
      </c>
      <c r="E1514" t="inlineStr">
        <is>
          <t>山东新和盛食品有限公司2020</t>
        </is>
      </c>
      <c r="F1514" t="inlineStr">
        <is>
          <t>山东新和盛食品有限公司2020</t>
        </is>
      </c>
      <c r="G1514" t="inlineStr">
        <is>
          <t>13</t>
        </is>
      </c>
    </row>
    <row r="1515">
      <c r="A1515" t="inlineStr">
        <is>
          <t>嗉皮15*1</t>
        </is>
      </c>
      <c r="B1515" t="inlineStr">
        <is>
          <t>07250004</t>
        </is>
      </c>
      <c r="C1515" t="inlineStr">
        <is>
          <t>15*1</t>
        </is>
      </c>
      <c r="D1515" t="n">
        <v>15</v>
      </c>
      <c r="E1515" t="inlineStr">
        <is>
          <t>山东新和盛飨食集团有限公司2020</t>
        </is>
      </c>
      <c r="F1515" t="inlineStr">
        <is>
          <t>山东新和盛飨食集团有限公司2020</t>
        </is>
      </c>
      <c r="G1515" t="inlineStr">
        <is>
          <t>9</t>
        </is>
      </c>
    </row>
    <row r="1516">
      <c r="A1516" t="inlineStr">
        <is>
          <t>团团圆圆礼盒2  4.48*1</t>
        </is>
      </c>
      <c r="B1516" t="inlineStr">
        <is>
          <t>09030123</t>
        </is>
      </c>
      <c r="C1516" t="inlineStr">
        <is>
          <t>4.48*1</t>
        </is>
      </c>
      <c r="D1516" t="n">
        <v>4.48</v>
      </c>
      <c r="E1516" t="inlineStr">
        <is>
          <t>山东新和盛飨食集团有限公司2020</t>
        </is>
      </c>
      <c r="F1516" t="inlineStr">
        <is>
          <t>山东新和盛飨食集团有限公司2020</t>
        </is>
      </c>
      <c r="G1516" t="inlineStr">
        <is>
          <t>13</t>
        </is>
      </c>
    </row>
    <row r="1517">
      <c r="A1517" t="inlineStr">
        <is>
          <t>团团圆圆礼盒箱    460*230*290</t>
        </is>
      </c>
      <c r="B1517" t="inlineStr">
        <is>
          <t>03111116</t>
        </is>
      </c>
      <c r="C1517" t="inlineStr">
        <is>
          <t>460*230*290</t>
        </is>
      </c>
      <c r="D1517" t="n">
        <v>30682000</v>
      </c>
      <c r="E1517" t="inlineStr">
        <is>
          <t>山东新和盛飨食集团有限公司2020</t>
        </is>
      </c>
      <c r="F1517" t="inlineStr">
        <is>
          <t>山东新和盛飨食集团有限公司2020</t>
        </is>
      </c>
      <c r="G1517" t="inlineStr">
        <is>
          <t>13</t>
        </is>
      </c>
    </row>
    <row r="1518">
      <c r="A1518" t="inlineStr">
        <is>
          <t>团团圆圆鸡肉礼盒3.22*1</t>
        </is>
      </c>
      <c r="B1518" t="inlineStr">
        <is>
          <t>09030130</t>
        </is>
      </c>
      <c r="C1518" t="inlineStr">
        <is>
          <t>3.22*1</t>
        </is>
      </c>
      <c r="D1518" t="n">
        <v>3.22</v>
      </c>
      <c r="E1518" t="inlineStr">
        <is>
          <t>山东新和盛飨食集团有限公司2020</t>
        </is>
      </c>
      <c r="F1518" t="inlineStr">
        <is>
          <t>山东新和盛飨食集团有限公司2020</t>
        </is>
      </c>
      <c r="G1518" t="inlineStr">
        <is>
          <t>13</t>
        </is>
      </c>
    </row>
    <row r="1519">
      <c r="A1519" t="inlineStr">
        <is>
          <t>固态调味料H4225</t>
        </is>
      </c>
      <c r="B1519" t="inlineStr">
        <is>
          <t>02160189</t>
        </is>
      </c>
      <c r="C1519" t="inlineStr"/>
      <c r="E1519" t="inlineStr">
        <is>
          <t>山东新和盛食品有限公司2020</t>
        </is>
      </c>
      <c r="F1519" t="inlineStr">
        <is>
          <t>山东新和盛食品有限公司2020</t>
        </is>
      </c>
      <c r="G1519" t="inlineStr">
        <is>
          <t>13</t>
        </is>
      </c>
    </row>
    <row r="1520">
      <c r="A1520" t="inlineStr">
        <is>
          <t>国朝脆皮翅根B  1*10</t>
        </is>
      </c>
      <c r="B1520" t="inlineStr">
        <is>
          <t>09050591</t>
        </is>
      </c>
      <c r="C1520" t="inlineStr">
        <is>
          <t>1*10</t>
        </is>
      </c>
      <c r="D1520" t="n">
        <v>10</v>
      </c>
      <c r="E1520" t="inlineStr">
        <is>
          <t>山东新和盛飨食集团有限公司2020</t>
        </is>
      </c>
      <c r="F1520" t="inlineStr">
        <is>
          <t>山东新和盛飨食集团有限公司2020</t>
        </is>
      </c>
      <c r="G1520" t="inlineStr">
        <is>
          <t>13</t>
        </is>
      </c>
    </row>
    <row r="1521">
      <c r="A1521" t="inlineStr">
        <is>
          <t>国潮V型脆皮炸鸡1*10（外购农牧）</t>
        </is>
      </c>
      <c r="B1521" t="inlineStr">
        <is>
          <t>1105071</t>
        </is>
      </c>
      <c r="C1521" t="inlineStr">
        <is>
          <t>1*10</t>
        </is>
      </c>
      <c r="D1521" t="n">
        <v>10</v>
      </c>
      <c r="E1521" t="inlineStr">
        <is>
          <t>辽宁圣源食品有限公司2020</t>
        </is>
      </c>
      <c r="F1521" t="inlineStr">
        <is>
          <t>辽宁圣源食品有限公司2020</t>
        </is>
      </c>
      <c r="G1521" t="inlineStr">
        <is>
          <t>9</t>
        </is>
      </c>
    </row>
    <row r="1522">
      <c r="A1522" t="inlineStr">
        <is>
          <t>国潮V型脆皮炸鸡1×10</t>
        </is>
      </c>
      <c r="B1522" t="inlineStr">
        <is>
          <t>09010641</t>
        </is>
      </c>
      <c r="C1522" t="inlineStr">
        <is>
          <t>1*10</t>
        </is>
      </c>
      <c r="D1522" t="n">
        <v>10</v>
      </c>
      <c r="E1522" t="inlineStr">
        <is>
          <t>辽宁圣源食品有限公司2020</t>
        </is>
      </c>
      <c r="F1522" t="inlineStr">
        <is>
          <t>辽宁圣源食品有限公司2020</t>
        </is>
      </c>
      <c r="G1522" t="inlineStr">
        <is>
          <t>13</t>
        </is>
      </c>
    </row>
    <row r="1523">
      <c r="A1523" t="inlineStr">
        <is>
          <t>国潮卤辣鸡块  1*10</t>
        </is>
      </c>
      <c r="B1523" t="inlineStr">
        <is>
          <t>08027992</t>
        </is>
      </c>
      <c r="C1523" t="inlineStr">
        <is>
          <t>1*10</t>
        </is>
      </c>
      <c r="D1523" t="n">
        <v>10</v>
      </c>
      <c r="E1523" t="inlineStr">
        <is>
          <t>山东新和盛食品有限公司2020</t>
        </is>
      </c>
      <c r="F1523" t="inlineStr">
        <is>
          <t>山东新和盛食品有限公司2020</t>
        </is>
      </c>
      <c r="G1523" t="inlineStr">
        <is>
          <t>9</t>
        </is>
      </c>
    </row>
    <row r="1524">
      <c r="A1524" t="inlineStr">
        <is>
          <t>国潮卤辣鸡块 1*10（外购一冷）</t>
        </is>
      </c>
      <c r="B1524" t="inlineStr">
        <is>
          <t>1105061</t>
        </is>
      </c>
      <c r="C1524" t="inlineStr">
        <is>
          <t>1*10</t>
        </is>
      </c>
      <c r="D1524" t="n">
        <v>10</v>
      </c>
      <c r="E1524" t="inlineStr">
        <is>
          <t>辽宁圣源食品有限公司2020</t>
        </is>
      </c>
      <c r="F1524" t="inlineStr">
        <is>
          <t>辽宁圣源食品有限公司2020</t>
        </is>
      </c>
      <c r="G1524" t="inlineStr">
        <is>
          <t>9</t>
        </is>
      </c>
    </row>
    <row r="1525">
      <c r="A1525" t="inlineStr">
        <is>
          <t>国潮参苓鸡 1*8</t>
        </is>
      </c>
      <c r="B1525" t="inlineStr">
        <is>
          <t>09027831</t>
        </is>
      </c>
      <c r="C1525" t="inlineStr">
        <is>
          <t>1*8</t>
        </is>
      </c>
      <c r="D1525" t="n">
        <v>8</v>
      </c>
      <c r="E1525" t="inlineStr">
        <is>
          <t>山东新和盛飨食集团有限公司2020</t>
        </is>
      </c>
      <c r="F1525" t="inlineStr">
        <is>
          <t>山东新和盛飨食集团有限公司2020</t>
        </is>
      </c>
      <c r="G1525" t="inlineStr">
        <is>
          <t>13</t>
        </is>
      </c>
    </row>
    <row r="1526">
      <c r="A1526" t="inlineStr">
        <is>
          <t>国潮战斧大鸡腿1.9*5（外购农牧）</t>
        </is>
      </c>
      <c r="B1526" t="inlineStr">
        <is>
          <t>1105088</t>
        </is>
      </c>
      <c r="C1526" t="inlineStr">
        <is>
          <t>1.9*5</t>
        </is>
      </c>
      <c r="D1526" t="n">
        <v>9.5</v>
      </c>
      <c r="E1526" t="inlineStr">
        <is>
          <t>辽宁圣源食品有限公司2020</t>
        </is>
      </c>
      <c r="F1526" t="inlineStr">
        <is>
          <t>辽宁圣源食品有限公司2020</t>
        </is>
      </c>
      <c r="G1526" t="inlineStr">
        <is>
          <t>9</t>
        </is>
      </c>
    </row>
    <row r="1527">
      <c r="A1527" t="inlineStr">
        <is>
          <t>国潮掌中宝 0.5*20</t>
        </is>
      </c>
      <c r="B1527" t="inlineStr">
        <is>
          <t>08028366</t>
        </is>
      </c>
      <c r="C1527" t="inlineStr">
        <is>
          <t>0.5*20</t>
        </is>
      </c>
      <c r="D1527" t="n">
        <v>10</v>
      </c>
      <c r="E1527" t="inlineStr">
        <is>
          <t>山东新和盛食品有限公司2020</t>
        </is>
      </c>
      <c r="F1527" t="inlineStr">
        <is>
          <t>山东新和盛食品有限公司2020</t>
        </is>
      </c>
      <c r="G1527" t="inlineStr">
        <is>
          <t>9</t>
        </is>
      </c>
    </row>
    <row r="1528">
      <c r="A1528" t="inlineStr">
        <is>
          <t>国潮翅尖</t>
        </is>
      </c>
      <c r="B1528" t="inlineStr">
        <is>
          <t>08028210</t>
        </is>
      </c>
      <c r="C1528" t="inlineStr">
        <is>
          <t>1*10</t>
        </is>
      </c>
      <c r="D1528" t="n">
        <v>10</v>
      </c>
      <c r="E1528" t="inlineStr">
        <is>
          <t>山东新和盛食品有限公司2020</t>
        </is>
      </c>
      <c r="F1528" t="inlineStr">
        <is>
          <t>山东新和盛食品有限公司2020</t>
        </is>
      </c>
      <c r="G1528" t="inlineStr">
        <is>
          <t>9</t>
        </is>
      </c>
    </row>
    <row r="1529">
      <c r="A1529" t="inlineStr">
        <is>
          <t>国潮脆皮翅根 1*10</t>
        </is>
      </c>
      <c r="B1529" t="inlineStr">
        <is>
          <t>09027498</t>
        </is>
      </c>
      <c r="C1529" t="inlineStr">
        <is>
          <t>1*10</t>
        </is>
      </c>
      <c r="D1529" t="n">
        <v>10</v>
      </c>
      <c r="E1529" t="inlineStr">
        <is>
          <t>山东新和盛飨食集团有限公司2020</t>
        </is>
      </c>
      <c r="F1529" t="inlineStr">
        <is>
          <t>山东新和盛飨食集团有限公司2020</t>
        </is>
      </c>
      <c r="G1529" t="inlineStr">
        <is>
          <t>13</t>
        </is>
      </c>
    </row>
    <row r="1530">
      <c r="A1530" t="inlineStr">
        <is>
          <t>国潮脆皮翅根 1*10（外购农牧）</t>
        </is>
      </c>
      <c r="B1530" t="inlineStr">
        <is>
          <t>1104230</t>
        </is>
      </c>
      <c r="C1530" t="inlineStr">
        <is>
          <t>1*10</t>
        </is>
      </c>
      <c r="D1530" t="n">
        <v>10</v>
      </c>
      <c r="E1530" t="inlineStr">
        <is>
          <t>辽宁圣源食品有限公司2020</t>
        </is>
      </c>
      <c r="F1530" t="inlineStr">
        <is>
          <t>辽宁圣源食品有限公司2020</t>
        </is>
      </c>
      <c r="G1530" t="inlineStr">
        <is>
          <t>13</t>
        </is>
      </c>
    </row>
    <row r="1531">
      <c r="A1531" t="inlineStr">
        <is>
          <t>国潮脆皮翅根(佳乐盛)1*10</t>
        </is>
      </c>
      <c r="B1531" t="inlineStr">
        <is>
          <t>09028148</t>
        </is>
      </c>
      <c r="C1531" t="inlineStr">
        <is>
          <t>1*10</t>
        </is>
      </c>
      <c r="D1531" t="n">
        <v>10</v>
      </c>
      <c r="E1531" t="inlineStr">
        <is>
          <t>山东新和盛飨食集团有限公司2020</t>
        </is>
      </c>
      <c r="F1531" t="inlineStr">
        <is>
          <t>山东新和盛飨食集团有限公司2020</t>
        </is>
      </c>
      <c r="G1531" t="inlineStr">
        <is>
          <t>13</t>
        </is>
      </c>
    </row>
    <row r="1532">
      <c r="A1532" t="inlineStr">
        <is>
          <t>国潮脆皮翅根（卷翻天）1*10（外购农牧）</t>
        </is>
      </c>
      <c r="B1532" t="inlineStr">
        <is>
          <t>1104413</t>
        </is>
      </c>
      <c r="C1532" t="inlineStr">
        <is>
          <t>1*10</t>
        </is>
      </c>
      <c r="D1532" t="n">
        <v>10</v>
      </c>
      <c r="E1532" t="inlineStr">
        <is>
          <t>辽宁圣源食品有限公司2020</t>
        </is>
      </c>
      <c r="F1532" t="inlineStr">
        <is>
          <t>辽宁圣源食品有限公司2020</t>
        </is>
      </c>
      <c r="G1532" t="inlineStr"/>
    </row>
    <row r="1533">
      <c r="A1533" t="inlineStr">
        <is>
          <t>国潮脆皮翅根（约客）1*10</t>
        </is>
      </c>
      <c r="B1533" t="inlineStr">
        <is>
          <t>09028146</t>
        </is>
      </c>
      <c r="C1533" t="inlineStr">
        <is>
          <t>1*10</t>
        </is>
      </c>
      <c r="D1533" t="n">
        <v>10</v>
      </c>
      <c r="E1533" t="inlineStr">
        <is>
          <t>山东新和盛飨食集团有限公司2020</t>
        </is>
      </c>
      <c r="F1533" t="inlineStr">
        <is>
          <t>山东新和盛飨食集团有限公司2020</t>
        </is>
      </c>
      <c r="G1533" t="inlineStr">
        <is>
          <t>13</t>
        </is>
      </c>
    </row>
    <row r="1534">
      <c r="A1534" t="inlineStr">
        <is>
          <t>国潮脆皮鸡半鸡（40片） 10.4*1</t>
        </is>
      </c>
      <c r="B1534" t="inlineStr">
        <is>
          <t>09150089</t>
        </is>
      </c>
      <c r="C1534" t="inlineStr">
        <is>
          <t>10.4*1</t>
        </is>
      </c>
      <c r="D1534" t="n">
        <v>10.4</v>
      </c>
      <c r="E1534" t="inlineStr">
        <is>
          <t>山东新和盛食品有限公司2020</t>
        </is>
      </c>
      <c r="F1534" t="inlineStr">
        <is>
          <t>山东新和盛食品有限公司2020</t>
        </is>
      </c>
      <c r="G1534" t="inlineStr">
        <is>
          <t>13</t>
        </is>
      </c>
    </row>
    <row r="1535">
      <c r="A1535" t="inlineStr">
        <is>
          <t>国潮脆皮鸡翅（C）1*10</t>
        </is>
      </c>
      <c r="B1535" t="inlineStr">
        <is>
          <t>09050778</t>
        </is>
      </c>
      <c r="C1535" t="inlineStr">
        <is>
          <t>1*10</t>
        </is>
      </c>
      <c r="D1535" t="n">
        <v>10</v>
      </c>
      <c r="E1535" t="inlineStr">
        <is>
          <t>山东新和盛飨食集团有限公司2020</t>
        </is>
      </c>
      <c r="F1535" t="inlineStr">
        <is>
          <t>山东新和盛飨食集团有限公司2020</t>
        </is>
      </c>
      <c r="G1535" t="inlineStr">
        <is>
          <t>13</t>
        </is>
      </c>
    </row>
    <row r="1536">
      <c r="A1536" t="inlineStr">
        <is>
          <t>国潮风味脆皮鸡翅X   1*10</t>
        </is>
      </c>
      <c r="B1536" t="inlineStr">
        <is>
          <t>09050799</t>
        </is>
      </c>
      <c r="C1536" t="inlineStr">
        <is>
          <t>1*10</t>
        </is>
      </c>
      <c r="D1536" t="n">
        <v>10</v>
      </c>
      <c r="E1536" t="inlineStr">
        <is>
          <t>山东新和盛飨食集团有限公司2020</t>
        </is>
      </c>
      <c r="F1536" t="inlineStr">
        <is>
          <t>山东新和盛飨食集团有限公司2020</t>
        </is>
      </c>
      <c r="G1536" t="inlineStr">
        <is>
          <t>13</t>
        </is>
      </c>
    </row>
    <row r="1537">
      <c r="A1537" t="inlineStr">
        <is>
          <t>国潮风味鸡脖2.5*4（外购农牧）</t>
        </is>
      </c>
      <c r="B1537" t="inlineStr">
        <is>
          <t>1105087</t>
        </is>
      </c>
      <c r="C1537" t="inlineStr">
        <is>
          <t>2.5*4</t>
        </is>
      </c>
      <c r="D1537" t="n">
        <v>10</v>
      </c>
      <c r="E1537" t="inlineStr">
        <is>
          <t>辽宁圣源食品有限公司2020</t>
        </is>
      </c>
      <c r="F1537" t="inlineStr">
        <is>
          <t>辽宁圣源食品有限公司2020</t>
        </is>
      </c>
      <c r="G1537" t="inlineStr">
        <is>
          <t>9</t>
        </is>
      </c>
    </row>
    <row r="1538">
      <c r="A1538" t="inlineStr">
        <is>
          <t>国潮香酥伴翅 1*10（外购农牧）</t>
        </is>
      </c>
      <c r="B1538" t="inlineStr">
        <is>
          <t>1105069</t>
        </is>
      </c>
      <c r="C1538" t="inlineStr">
        <is>
          <t>1*10</t>
        </is>
      </c>
      <c r="D1538" t="n">
        <v>10</v>
      </c>
      <c r="E1538" t="inlineStr">
        <is>
          <t>辽宁圣源食品有限公司2020</t>
        </is>
      </c>
      <c r="F1538" t="inlineStr">
        <is>
          <t>辽宁圣源食品有限公司2020</t>
        </is>
      </c>
      <c r="G1538" t="inlineStr">
        <is>
          <t>9</t>
        </is>
      </c>
    </row>
    <row r="1539">
      <c r="A1539" t="inlineStr">
        <is>
          <t>国潮香酥伴翅（德萨克）1*10</t>
        </is>
      </c>
      <c r="B1539" t="inlineStr">
        <is>
          <t>08028211</t>
        </is>
      </c>
      <c r="C1539" t="inlineStr">
        <is>
          <t>1*10</t>
        </is>
      </c>
      <c r="D1539" t="n">
        <v>10</v>
      </c>
      <c r="E1539" t="inlineStr">
        <is>
          <t>辽宁圣源食品有限公司2020</t>
        </is>
      </c>
      <c r="F1539" t="inlineStr">
        <is>
          <t>辽宁圣源食品有限公司2020</t>
        </is>
      </c>
      <c r="G1539" t="inlineStr">
        <is>
          <t>9</t>
        </is>
      </c>
    </row>
    <row r="1540">
      <c r="A1540" t="inlineStr">
        <is>
          <t>国潮鸡架2.5*4（外购农牧）</t>
        </is>
      </c>
      <c r="B1540" t="inlineStr">
        <is>
          <t>1105083</t>
        </is>
      </c>
      <c r="C1540" t="inlineStr">
        <is>
          <t>2.5*4</t>
        </is>
      </c>
      <c r="D1540" t="n">
        <v>10</v>
      </c>
      <c r="E1540" t="inlineStr">
        <is>
          <t>辽宁圣源食品有限公司2020</t>
        </is>
      </c>
      <c r="F1540" t="inlineStr">
        <is>
          <t>辽宁圣源食品有限公司2020</t>
        </is>
      </c>
      <c r="G1540" t="inlineStr"/>
    </row>
    <row r="1541">
      <c r="A1541" t="inlineStr">
        <is>
          <t>国潮鸡架箱</t>
        </is>
      </c>
      <c r="B1541" t="inlineStr">
        <is>
          <t>03402094</t>
        </is>
      </c>
      <c r="C1541" t="inlineStr">
        <is>
          <t>44*40*22</t>
        </is>
      </c>
      <c r="D1541" t="n">
        <v>38720</v>
      </c>
      <c r="E1541" t="inlineStr">
        <is>
          <t>山东新和盛飨食集团有限公司2020</t>
        </is>
      </c>
      <c r="F1541" t="inlineStr">
        <is>
          <t>山东新和盛飨食集团有限公司2020</t>
        </is>
      </c>
      <c r="G1541" t="inlineStr">
        <is>
          <t>13</t>
        </is>
      </c>
    </row>
    <row r="1542">
      <c r="A1542" t="inlineStr">
        <is>
          <t>国风烤鸡23只   9.2*1 ‖ 9.2*1 ‖ 06310245</t>
        </is>
      </c>
      <c r="B1542" t="inlineStr">
        <is>
          <t>06310245</t>
        </is>
      </c>
      <c r="C1542" t="inlineStr">
        <is>
          <t>9.2*1</t>
        </is>
      </c>
      <c r="D1542" t="n">
        <v>9.199999999999999</v>
      </c>
      <c r="E1542" t="inlineStr">
        <is>
          <t>山东新和盛飨食集团有限公司2020</t>
        </is>
      </c>
      <c r="F1542" t="inlineStr">
        <is>
          <t>山东新和盛飨食集团有限公司2020</t>
        </is>
      </c>
      <c r="G1542" t="inlineStr">
        <is>
          <t>13</t>
        </is>
      </c>
    </row>
    <row r="1543">
      <c r="A1543" t="inlineStr">
        <is>
          <t>国风烤鸡23只   9.2*1 ‖ 9.2*1 ‖ 09150110</t>
        </is>
      </c>
      <c r="B1543" t="inlineStr">
        <is>
          <t>09150110</t>
        </is>
      </c>
      <c r="C1543" t="inlineStr">
        <is>
          <t>9.2*1</t>
        </is>
      </c>
      <c r="D1543" t="n">
        <v>9.199999999999999</v>
      </c>
      <c r="E1543" t="inlineStr">
        <is>
          <t>山东新和盛食品有限公司2020</t>
        </is>
      </c>
      <c r="F1543" t="inlineStr">
        <is>
          <t>山东新和盛食品有限公司2020</t>
        </is>
      </c>
      <c r="G1543" t="inlineStr">
        <is>
          <t>13</t>
        </is>
      </c>
    </row>
    <row r="1544">
      <c r="A1544" t="inlineStr">
        <is>
          <t>图瓦卢出口全腿1212  2*6</t>
        </is>
      </c>
      <c r="B1544" t="inlineStr">
        <is>
          <t>07042537</t>
        </is>
      </c>
      <c r="C1544" t="inlineStr">
        <is>
          <t>2*6</t>
        </is>
      </c>
      <c r="D1544" t="n">
        <v>12</v>
      </c>
      <c r="E1544" t="inlineStr">
        <is>
          <t>山东新和盛飨食集团有限公司2020</t>
        </is>
      </c>
      <c r="F1544" t="inlineStr">
        <is>
          <t>山东新和盛飨食集团有限公司2020</t>
        </is>
      </c>
      <c r="G1544" t="inlineStr">
        <is>
          <t>9</t>
        </is>
      </c>
    </row>
    <row r="1545">
      <c r="A1545" t="inlineStr">
        <is>
          <t>圆苞车前子壳粉</t>
        </is>
      </c>
      <c r="B1545" t="inlineStr">
        <is>
          <t>021860363</t>
        </is>
      </c>
      <c r="C1545" t="inlineStr">
        <is>
          <t>25kg</t>
        </is>
      </c>
      <c r="D1545" t="n">
        <v>25</v>
      </c>
      <c r="E1545" t="inlineStr">
        <is>
          <t>锦州新和盛食品有限公司2020</t>
        </is>
      </c>
      <c r="F1545" t="inlineStr">
        <is>
          <t>锦州新和盛食品有限公司2020</t>
        </is>
      </c>
      <c r="G1545" t="inlineStr">
        <is>
          <t>13</t>
        </is>
      </c>
    </row>
    <row r="1546">
      <c r="A1546" t="inlineStr">
        <is>
          <t>圆葱</t>
        </is>
      </c>
      <c r="B1546" t="inlineStr">
        <is>
          <t>021840035</t>
        </is>
      </c>
      <c r="C1546" t="inlineStr"/>
      <c r="E1546" t="inlineStr">
        <is>
          <t>辽宁圣源食品有限公司2020</t>
        </is>
      </c>
      <c r="F1546" t="inlineStr">
        <is>
          <t>辽宁圣源食品有限公司2020</t>
        </is>
      </c>
      <c r="G1546" t="inlineStr"/>
    </row>
    <row r="1547">
      <c r="A1547" t="inlineStr">
        <is>
          <t>圆葱sc</t>
        </is>
      </c>
      <c r="B1547" t="inlineStr">
        <is>
          <t>06190001</t>
        </is>
      </c>
      <c r="C1547" t="inlineStr"/>
      <c r="E1547" t="inlineStr">
        <is>
          <t>锦州新和盛食品有限公司2020</t>
        </is>
      </c>
      <c r="F1547" t="inlineStr">
        <is>
          <t>锦州新和盛食品有限公司2020</t>
        </is>
      </c>
      <c r="G1547" t="inlineStr">
        <is>
          <t>9</t>
        </is>
      </c>
    </row>
    <row r="1548">
      <c r="A1548" t="inlineStr">
        <is>
          <t>土库曼出口琵琶腿0628  2*5</t>
        </is>
      </c>
      <c r="B1548" t="inlineStr">
        <is>
          <t>07042696</t>
        </is>
      </c>
      <c r="C1548" t="inlineStr">
        <is>
          <t>2*5</t>
        </is>
      </c>
      <c r="D1548" t="n">
        <v>10</v>
      </c>
      <c r="E1548" t="inlineStr">
        <is>
          <t>山东新和盛飨食集团有限公司2020</t>
        </is>
      </c>
      <c r="F1548" t="inlineStr">
        <is>
          <t>山东新和盛飨食集团有限公司2020</t>
        </is>
      </c>
      <c r="G1548" t="inlineStr">
        <is>
          <t>9</t>
        </is>
      </c>
    </row>
    <row r="1549">
      <c r="A1549" t="inlineStr">
        <is>
          <t>土库曼斯坦出口大胸 0226   2*6</t>
        </is>
      </c>
      <c r="B1549" t="inlineStr">
        <is>
          <t>07036095</t>
        </is>
      </c>
      <c r="C1549" t="inlineStr">
        <is>
          <t>2*6</t>
        </is>
      </c>
      <c r="D1549" t="n">
        <v>12</v>
      </c>
      <c r="E1549" t="inlineStr">
        <is>
          <t>山东新和盛飨食集团有限公司2020</t>
        </is>
      </c>
      <c r="F1549" t="inlineStr">
        <is>
          <t>山东新和盛飨食集团有限公司2020</t>
        </is>
      </c>
      <c r="G1549" t="inlineStr">
        <is>
          <t>9</t>
        </is>
      </c>
    </row>
    <row r="1550">
      <c r="A1550" t="inlineStr">
        <is>
          <t>土库曼斯坦出口大胸 0802 2*6</t>
        </is>
      </c>
      <c r="B1550" t="inlineStr">
        <is>
          <t>07920019</t>
        </is>
      </c>
      <c r="C1550" t="inlineStr">
        <is>
          <t>2*6</t>
        </is>
      </c>
      <c r="D1550" t="n">
        <v>12</v>
      </c>
      <c r="E1550" t="inlineStr">
        <is>
          <t>山东新和盛飨食集团有限公司2020</t>
        </is>
      </c>
      <c r="F1550" t="inlineStr">
        <is>
          <t>山东新和盛飨食集团有限公司2020</t>
        </is>
      </c>
      <c r="G1550" t="inlineStr">
        <is>
          <t>9</t>
        </is>
      </c>
    </row>
    <row r="1551">
      <c r="A1551" t="inlineStr">
        <is>
          <t>土库曼斯坦出口大胸0310 2*6</t>
        </is>
      </c>
      <c r="B1551" t="inlineStr">
        <is>
          <t>07036102</t>
        </is>
      </c>
      <c r="C1551" t="inlineStr">
        <is>
          <t>2*6</t>
        </is>
      </c>
      <c r="D1551" t="n">
        <v>12</v>
      </c>
      <c r="E1551" t="inlineStr">
        <is>
          <t>山东新和盛飨食集团有限公司2020</t>
        </is>
      </c>
      <c r="F1551" t="inlineStr">
        <is>
          <t>山东新和盛飨食集团有限公司2020</t>
        </is>
      </c>
      <c r="G1551" t="inlineStr">
        <is>
          <t>9</t>
        </is>
      </c>
    </row>
    <row r="1552">
      <c r="A1552" t="inlineStr">
        <is>
          <t>土库曼斯坦出口大胸0408  2*6</t>
        </is>
      </c>
      <c r="B1552" t="inlineStr">
        <is>
          <t>07036113</t>
        </is>
      </c>
      <c r="C1552" t="inlineStr">
        <is>
          <t>2*6</t>
        </is>
      </c>
      <c r="D1552" t="n">
        <v>12</v>
      </c>
      <c r="E1552" t="inlineStr">
        <is>
          <t>山东新和盛飨食集团有限公司2020</t>
        </is>
      </c>
      <c r="F1552" t="inlineStr">
        <is>
          <t>山东新和盛飨食集团有限公司2020</t>
        </is>
      </c>
      <c r="G1552" t="inlineStr">
        <is>
          <t>9</t>
        </is>
      </c>
    </row>
    <row r="1553">
      <c r="A1553" t="inlineStr">
        <is>
          <t>土库曼斯坦出口大胸0421 2*6</t>
        </is>
      </c>
      <c r="B1553" t="inlineStr">
        <is>
          <t>07036116</t>
        </is>
      </c>
      <c r="C1553" t="inlineStr">
        <is>
          <t>2*6</t>
        </is>
      </c>
      <c r="D1553" t="n">
        <v>12</v>
      </c>
      <c r="E1553" t="inlineStr">
        <is>
          <t>山东新和盛飨食集团有限公司2020</t>
        </is>
      </c>
      <c r="F1553" t="inlineStr">
        <is>
          <t>山东新和盛飨食集团有限公司2020</t>
        </is>
      </c>
      <c r="G1553" t="inlineStr">
        <is>
          <t>9</t>
        </is>
      </c>
    </row>
    <row r="1554">
      <c r="A1554" t="inlineStr">
        <is>
          <t>土库曼斯坦出口大胸0422 2*6</t>
        </is>
      </c>
      <c r="B1554" t="inlineStr">
        <is>
          <t>07036117</t>
        </is>
      </c>
      <c r="C1554" t="inlineStr">
        <is>
          <t>2*6</t>
        </is>
      </c>
      <c r="D1554" t="n">
        <v>12</v>
      </c>
      <c r="E1554" t="inlineStr">
        <is>
          <t>山东新和盛飨食集团有限公司2020</t>
        </is>
      </c>
      <c r="F1554" t="inlineStr">
        <is>
          <t>山东新和盛飨食集团有限公司2020</t>
        </is>
      </c>
      <c r="G1554" t="inlineStr">
        <is>
          <t>9</t>
        </is>
      </c>
    </row>
    <row r="1555">
      <c r="A1555" t="inlineStr">
        <is>
          <t>土库曼斯坦出口大胸0423 2*6</t>
        </is>
      </c>
      <c r="B1555" t="inlineStr">
        <is>
          <t>07036118</t>
        </is>
      </c>
      <c r="C1555" t="inlineStr">
        <is>
          <t>2*6</t>
        </is>
      </c>
      <c r="D1555" t="n">
        <v>12</v>
      </c>
      <c r="E1555" t="inlineStr">
        <is>
          <t>山东新和盛飨食集团有限公司2020</t>
        </is>
      </c>
      <c r="F1555" t="inlineStr">
        <is>
          <t>山东新和盛飨食集团有限公司2020</t>
        </is>
      </c>
      <c r="G1555" t="inlineStr">
        <is>
          <t>9</t>
        </is>
      </c>
    </row>
    <row r="1556">
      <c r="A1556" t="inlineStr">
        <is>
          <t>土库曼斯坦出口大胸0715  2*6</t>
        </is>
      </c>
      <c r="B1556" t="inlineStr">
        <is>
          <t>07920014</t>
        </is>
      </c>
      <c r="C1556" t="inlineStr">
        <is>
          <t>2*6</t>
        </is>
      </c>
      <c r="D1556" t="n">
        <v>12</v>
      </c>
      <c r="E1556" t="inlineStr">
        <is>
          <t>山东新和盛飨食集团有限公司2020</t>
        </is>
      </c>
      <c r="F1556" t="inlineStr">
        <is>
          <t>山东新和盛飨食集团有限公司2020</t>
        </is>
      </c>
      <c r="G1556" t="inlineStr">
        <is>
          <t>9</t>
        </is>
      </c>
    </row>
    <row r="1557">
      <c r="A1557" t="inlineStr">
        <is>
          <t>土库曼斯坦出口大胸0803   2*6</t>
        </is>
      </c>
      <c r="B1557" t="inlineStr">
        <is>
          <t>07036178</t>
        </is>
      </c>
      <c r="C1557" t="inlineStr">
        <is>
          <t>2*6</t>
        </is>
      </c>
      <c r="D1557" t="n">
        <v>12</v>
      </c>
      <c r="E1557" t="inlineStr">
        <is>
          <t>山东新和盛飨食集团有限公司2020</t>
        </is>
      </c>
      <c r="F1557" t="inlineStr">
        <is>
          <t>山东新和盛飨食集团有限公司2020</t>
        </is>
      </c>
      <c r="G1557" t="inlineStr">
        <is>
          <t>9</t>
        </is>
      </c>
    </row>
    <row r="1558">
      <c r="A1558" t="inlineStr">
        <is>
          <t>土库曼斯坦出口大胸0904   2*6</t>
        </is>
      </c>
      <c r="B1558" t="inlineStr">
        <is>
          <t>07036181</t>
        </is>
      </c>
      <c r="C1558" t="inlineStr">
        <is>
          <t>2*6</t>
        </is>
      </c>
      <c r="D1558" t="n">
        <v>12</v>
      </c>
      <c r="E1558" t="inlineStr">
        <is>
          <t>山东新和盛飨食集团有限公司2020</t>
        </is>
      </c>
      <c r="F1558" t="inlineStr">
        <is>
          <t>山东新和盛飨食集团有限公司2020</t>
        </is>
      </c>
      <c r="G1558" t="inlineStr">
        <is>
          <t>9</t>
        </is>
      </c>
    </row>
    <row r="1559">
      <c r="A1559" t="inlineStr">
        <is>
          <t>土库曼斯坦出口大胸0905   2*6</t>
        </is>
      </c>
      <c r="B1559" t="inlineStr">
        <is>
          <t>07036186</t>
        </is>
      </c>
      <c r="C1559" t="inlineStr">
        <is>
          <t>2*6</t>
        </is>
      </c>
      <c r="D1559" t="n">
        <v>12</v>
      </c>
      <c r="E1559" t="inlineStr">
        <is>
          <t>山东新和盛飨食集团有限公司2020</t>
        </is>
      </c>
      <c r="F1559" t="inlineStr">
        <is>
          <t>山东新和盛飨食集团有限公司2020</t>
        </is>
      </c>
      <c r="G1559" t="inlineStr"/>
    </row>
    <row r="1560">
      <c r="A1560" t="inlineStr">
        <is>
          <t>土库曼斯坦出口大胸1019   2*6</t>
        </is>
      </c>
      <c r="B1560" t="inlineStr">
        <is>
          <t>07036042</t>
        </is>
      </c>
      <c r="C1560" t="inlineStr">
        <is>
          <t>2*6</t>
        </is>
      </c>
      <c r="D1560" t="n">
        <v>12</v>
      </c>
      <c r="E1560" t="inlineStr">
        <is>
          <t>山东新和盛飨食集团有限公司2020</t>
        </is>
      </c>
      <c r="F1560" t="inlineStr">
        <is>
          <t>山东新和盛飨食集团有限公司2020</t>
        </is>
      </c>
      <c r="G1560" t="inlineStr">
        <is>
          <t>9</t>
        </is>
      </c>
    </row>
    <row r="1561">
      <c r="A1561" t="inlineStr">
        <is>
          <t>土库曼斯坦出口大胸1110  2*6</t>
        </is>
      </c>
      <c r="B1561" t="inlineStr">
        <is>
          <t>07036039</t>
        </is>
      </c>
      <c r="C1561" t="inlineStr">
        <is>
          <t>2*6</t>
        </is>
      </c>
      <c r="D1561" t="n">
        <v>12</v>
      </c>
      <c r="E1561" t="inlineStr">
        <is>
          <t>山东新和盛飨食集团有限公司2020</t>
        </is>
      </c>
      <c r="F1561" t="inlineStr">
        <is>
          <t>山东新和盛飨食集团有限公司2020</t>
        </is>
      </c>
      <c r="G1561" t="inlineStr">
        <is>
          <t>9</t>
        </is>
      </c>
    </row>
    <row r="1562">
      <c r="A1562" t="inlineStr">
        <is>
          <t>土库曼斯坦出口大胸2*6 0313</t>
        </is>
      </c>
      <c r="B1562" t="inlineStr">
        <is>
          <t>07036107</t>
        </is>
      </c>
      <c r="C1562" t="inlineStr">
        <is>
          <t>2*6</t>
        </is>
      </c>
      <c r="D1562" t="n">
        <v>12</v>
      </c>
      <c r="E1562" t="inlineStr">
        <is>
          <t>山东新和盛飨食集团有限公司2020</t>
        </is>
      </c>
      <c r="F1562" t="inlineStr">
        <is>
          <t>山东新和盛飨食集团有限公司2020</t>
        </is>
      </c>
      <c r="G1562" t="inlineStr">
        <is>
          <t>9</t>
        </is>
      </c>
    </row>
    <row r="1563">
      <c r="A1563" t="inlineStr">
        <is>
          <t>土库曼斯坦出口大胸（0716）2*6</t>
        </is>
      </c>
      <c r="B1563" t="inlineStr">
        <is>
          <t>07036168</t>
        </is>
      </c>
      <c r="C1563" t="inlineStr">
        <is>
          <t>2*6</t>
        </is>
      </c>
      <c r="D1563" t="n">
        <v>12</v>
      </c>
      <c r="E1563" t="inlineStr">
        <is>
          <t>山东新和盛飨食集团有限公司2020</t>
        </is>
      </c>
      <c r="F1563" t="inlineStr">
        <is>
          <t>山东新和盛飨食集团有限公司2020</t>
        </is>
      </c>
      <c r="G1563" t="inlineStr">
        <is>
          <t>9</t>
        </is>
      </c>
    </row>
    <row r="1564">
      <c r="A1564" t="inlineStr">
        <is>
          <t>土库曼斯坦出口大胸（0717）2*6</t>
        </is>
      </c>
      <c r="B1564" t="inlineStr">
        <is>
          <t>07036172</t>
        </is>
      </c>
      <c r="C1564" t="inlineStr">
        <is>
          <t>2*6</t>
        </is>
      </c>
      <c r="D1564" t="n">
        <v>12</v>
      </c>
      <c r="E1564" t="inlineStr">
        <is>
          <t>山东新和盛飨食集团有限公司2020</t>
        </is>
      </c>
      <c r="F1564" t="inlineStr">
        <is>
          <t>山东新和盛飨食集团有限公司2020</t>
        </is>
      </c>
      <c r="G1564" t="inlineStr">
        <is>
          <t>9</t>
        </is>
      </c>
    </row>
    <row r="1565">
      <c r="A1565" t="inlineStr">
        <is>
          <t>土库曼斯坦出口大胸（0801）2*6</t>
        </is>
      </c>
      <c r="B1565" t="inlineStr">
        <is>
          <t>07920016</t>
        </is>
      </c>
      <c r="C1565" t="inlineStr">
        <is>
          <t>2*6</t>
        </is>
      </c>
      <c r="D1565" t="n">
        <v>12</v>
      </c>
      <c r="E1565" t="inlineStr">
        <is>
          <t>山东新和盛飨食集团有限公司2020</t>
        </is>
      </c>
      <c r="F1565" t="inlineStr">
        <is>
          <t>山东新和盛飨食集团有限公司2020</t>
        </is>
      </c>
      <c r="G1565" t="inlineStr">
        <is>
          <t>9</t>
        </is>
      </c>
    </row>
    <row r="1566">
      <c r="A1566" t="inlineStr">
        <is>
          <t>土库曼斯坦出口大胸（1024） 2*6</t>
        </is>
      </c>
      <c r="B1566" t="inlineStr">
        <is>
          <t>07036027</t>
        </is>
      </c>
      <c r="C1566" t="inlineStr">
        <is>
          <t>2*6</t>
        </is>
      </c>
      <c r="D1566" t="n">
        <v>12</v>
      </c>
      <c r="E1566" t="inlineStr">
        <is>
          <t>山东新和盛飨食集团有限公司2020</t>
        </is>
      </c>
      <c r="F1566" t="inlineStr">
        <is>
          <t>山东新和盛飨食集团有限公司2020</t>
        </is>
      </c>
      <c r="G1566" t="inlineStr">
        <is>
          <t>9</t>
        </is>
      </c>
    </row>
    <row r="1567">
      <c r="A1567" t="inlineStr">
        <is>
          <t>土窑鸡 1*10</t>
        </is>
      </c>
      <c r="B1567" t="inlineStr">
        <is>
          <t>09027481</t>
        </is>
      </c>
      <c r="C1567" t="inlineStr">
        <is>
          <t>1*10</t>
        </is>
      </c>
      <c r="D1567" t="n">
        <v>10</v>
      </c>
      <c r="E1567" t="inlineStr">
        <is>
          <t>山东新和盛飨食集团有限公司2020</t>
        </is>
      </c>
      <c r="F1567" t="inlineStr">
        <is>
          <t>山东新和盛飨食集团有限公司2020</t>
        </is>
      </c>
      <c r="G1567" t="inlineStr">
        <is>
          <t>13</t>
        </is>
      </c>
    </row>
    <row r="1568">
      <c r="A1568" t="inlineStr">
        <is>
          <t>土窑鸡B  10*1</t>
        </is>
      </c>
      <c r="B1568" t="inlineStr">
        <is>
          <t>09050737</t>
        </is>
      </c>
      <c r="C1568" t="inlineStr">
        <is>
          <t>10*1</t>
        </is>
      </c>
      <c r="D1568" t="n">
        <v>10</v>
      </c>
      <c r="E1568" t="inlineStr">
        <is>
          <t>山东新和盛飨食集团有限公司2020</t>
        </is>
      </c>
      <c r="F1568" t="inlineStr">
        <is>
          <t>山东新和盛飨食集团有限公司2020</t>
        </is>
      </c>
      <c r="G1568" t="inlineStr">
        <is>
          <t>13</t>
        </is>
      </c>
    </row>
    <row r="1569">
      <c r="A1569" t="inlineStr">
        <is>
          <t>土窑鸡（盒马）  10.5*1</t>
        </is>
      </c>
      <c r="B1569" t="inlineStr">
        <is>
          <t>09027819</t>
        </is>
      </c>
      <c r="C1569" t="inlineStr">
        <is>
          <t>10.5*1</t>
        </is>
      </c>
      <c r="D1569" t="n">
        <v>10.5</v>
      </c>
      <c r="E1569" t="inlineStr">
        <is>
          <t>山东新和盛飨食集团有限公司2020</t>
        </is>
      </c>
      <c r="F1569" t="inlineStr">
        <is>
          <t>山东新和盛飨食集团有限公司2020</t>
        </is>
      </c>
      <c r="G1569" t="inlineStr">
        <is>
          <t>13</t>
        </is>
      </c>
    </row>
    <row r="1570">
      <c r="A1570" t="inlineStr">
        <is>
          <t>土耳其炭烤风味鸡小腿X1.84*6（外购农牧）</t>
        </is>
      </c>
      <c r="B1570" t="inlineStr">
        <is>
          <t>1104249</t>
        </is>
      </c>
      <c r="C1570" t="inlineStr">
        <is>
          <t>1.84*6</t>
        </is>
      </c>
      <c r="D1570" t="n">
        <v>11.04</v>
      </c>
      <c r="E1570" t="inlineStr">
        <is>
          <t>辽宁圣源食品有限公司2020</t>
        </is>
      </c>
      <c r="F1570" t="inlineStr">
        <is>
          <t>辽宁圣源食品有限公司2020</t>
        </is>
      </c>
      <c r="G1570" t="inlineStr">
        <is>
          <t>13</t>
        </is>
      </c>
    </row>
    <row r="1571">
      <c r="A1571" t="inlineStr">
        <is>
          <t>土耳其风味胸碎肉2.5*4</t>
        </is>
      </c>
      <c r="B1571" t="inlineStr">
        <is>
          <t>09020710</t>
        </is>
      </c>
      <c r="C1571" t="inlineStr">
        <is>
          <t>2.5*4</t>
        </is>
      </c>
      <c r="D1571" t="n">
        <v>10</v>
      </c>
      <c r="E1571" t="inlineStr">
        <is>
          <t>辽宁圣源食品有限公司2020</t>
        </is>
      </c>
      <c r="F1571" t="inlineStr">
        <is>
          <t>辽宁圣源食品有限公司2020</t>
        </is>
      </c>
      <c r="G1571" t="inlineStr">
        <is>
          <t>13</t>
        </is>
      </c>
    </row>
    <row r="1572">
      <c r="A1572" t="inlineStr">
        <is>
          <t>土耳其风味胸碎肉（阿扎提）1*10-1</t>
        </is>
      </c>
      <c r="B1572" t="inlineStr">
        <is>
          <t>09020782</t>
        </is>
      </c>
      <c r="C1572" t="inlineStr">
        <is>
          <t>1*10</t>
        </is>
      </c>
      <c r="D1572" t="n">
        <v>10</v>
      </c>
      <c r="E1572" t="inlineStr">
        <is>
          <t>辽宁圣源食品有限公司2020</t>
        </is>
      </c>
      <c r="F1572" t="inlineStr">
        <is>
          <t>辽宁圣源食品有限公司2020</t>
        </is>
      </c>
      <c r="G1572" t="inlineStr">
        <is>
          <t>13</t>
        </is>
      </c>
    </row>
    <row r="1573">
      <c r="A1573" t="inlineStr">
        <is>
          <t>土耳其风味胸碎肉（齐品达）2.5*4</t>
        </is>
      </c>
      <c r="B1573" t="inlineStr">
        <is>
          <t>09020699</t>
        </is>
      </c>
      <c r="C1573" t="inlineStr">
        <is>
          <t>2.5*4</t>
        </is>
      </c>
      <c r="D1573" t="n">
        <v>10</v>
      </c>
      <c r="E1573" t="inlineStr">
        <is>
          <t>辽宁圣源食品有限公司2020</t>
        </is>
      </c>
      <c r="F1573" t="inlineStr">
        <is>
          <t>辽宁圣源食品有限公司2020</t>
        </is>
      </c>
      <c r="G1573" t="inlineStr">
        <is>
          <t>13</t>
        </is>
      </c>
    </row>
    <row r="1574">
      <c r="A1574" t="inlineStr">
        <is>
          <t>土豆</t>
        </is>
      </c>
      <c r="B1574" t="inlineStr">
        <is>
          <t>021840027</t>
        </is>
      </c>
      <c r="C1574" t="inlineStr"/>
      <c r="E1574" t="inlineStr">
        <is>
          <t>辽宁圣源食品有限公司2020</t>
        </is>
      </c>
      <c r="F1574" t="inlineStr">
        <is>
          <t>辽宁圣源食品有限公司2020</t>
        </is>
      </c>
      <c r="G1574" t="inlineStr">
        <is>
          <t>9</t>
        </is>
      </c>
    </row>
    <row r="1575">
      <c r="A1575" t="inlineStr">
        <is>
          <t>土豆sc</t>
        </is>
      </c>
      <c r="B1575" t="inlineStr">
        <is>
          <t>06190002</t>
        </is>
      </c>
      <c r="C1575" t="inlineStr"/>
      <c r="E1575" t="inlineStr">
        <is>
          <t>锦州新和盛食品有限公司2020</t>
        </is>
      </c>
      <c r="F1575" t="inlineStr">
        <is>
          <t>锦州新和盛食品有限公司2020</t>
        </is>
      </c>
      <c r="G1575" t="inlineStr">
        <is>
          <t>9</t>
        </is>
      </c>
    </row>
    <row r="1576">
      <c r="A1576" t="inlineStr">
        <is>
          <t>土豆淀粉</t>
        </is>
      </c>
      <c r="B1576" t="inlineStr">
        <is>
          <t>02120177</t>
        </is>
      </c>
      <c r="C1576" t="inlineStr"/>
      <c r="E1576" t="inlineStr">
        <is>
          <t>山东新和盛食品有限公司2020</t>
        </is>
      </c>
      <c r="F1576" t="inlineStr">
        <is>
          <t>山东新和盛食品有限公司2020</t>
        </is>
      </c>
      <c r="G1576" t="inlineStr">
        <is>
          <t>13</t>
        </is>
      </c>
    </row>
    <row r="1577">
      <c r="A1577" t="inlineStr">
        <is>
          <t>培根肉泥sy</t>
        </is>
      </c>
      <c r="B1577" t="inlineStr">
        <is>
          <t>1104270</t>
        </is>
      </c>
      <c r="C1577" t="inlineStr"/>
      <c r="E1577" t="inlineStr">
        <is>
          <t>山东新和盛飨食集团有限公司2020</t>
        </is>
      </c>
      <c r="F1577" t="inlineStr">
        <is>
          <t>山东新和盛飨食集团有限公司2020</t>
        </is>
      </c>
      <c r="G1577" t="inlineStr">
        <is>
          <t>13</t>
        </is>
      </c>
    </row>
    <row r="1578">
      <c r="A1578" t="inlineStr">
        <is>
          <t>堡饮大咖经典黑椒鸡块  1*10</t>
        </is>
      </c>
      <c r="B1578" t="inlineStr">
        <is>
          <t>09010072</t>
        </is>
      </c>
      <c r="C1578" t="inlineStr">
        <is>
          <t>1*10</t>
        </is>
      </c>
      <c r="D1578" t="n">
        <v>10</v>
      </c>
      <c r="E1578" t="inlineStr">
        <is>
          <t>山东新和盛飨食集团有限公司2020</t>
        </is>
      </c>
      <c r="F1578" t="inlineStr">
        <is>
          <t>山东新和盛飨食集团有限公司2020</t>
        </is>
      </c>
      <c r="G1578" t="inlineStr">
        <is>
          <t>13</t>
        </is>
      </c>
    </row>
    <row r="1579">
      <c r="A1579" t="inlineStr">
        <is>
          <t>塔可用冷冻调理鸡胸排</t>
        </is>
      </c>
      <c r="B1579" t="inlineStr">
        <is>
          <t>08028217</t>
        </is>
      </c>
      <c r="C1579" t="inlineStr">
        <is>
          <t>1.21*8</t>
        </is>
      </c>
      <c r="D1579" t="n">
        <v>9.68</v>
      </c>
      <c r="E1579" t="inlineStr">
        <is>
          <t>山东新和盛飨食集团有限公司2020</t>
        </is>
      </c>
      <c r="F1579" t="inlineStr">
        <is>
          <t>山东新和盛飨食集团有限公司2020</t>
        </is>
      </c>
      <c r="G1579" t="inlineStr">
        <is>
          <t>9</t>
        </is>
      </c>
    </row>
    <row r="1580">
      <c r="A1580" t="inlineStr">
        <is>
          <t>墨鱼汁酱</t>
        </is>
      </c>
      <c r="B1580" t="inlineStr">
        <is>
          <t>021860426</t>
        </is>
      </c>
      <c r="C1580" t="inlineStr">
        <is>
          <t>1kg</t>
        </is>
      </c>
      <c r="D1580" t="n">
        <v>1</v>
      </c>
      <c r="E1580" t="inlineStr">
        <is>
          <t>辽宁圣源食品有限公司2020</t>
        </is>
      </c>
      <c r="F1580" t="inlineStr">
        <is>
          <t>辽宁圣源食品有限公司2020</t>
        </is>
      </c>
      <c r="G1580" t="inlineStr">
        <is>
          <t>13</t>
        </is>
      </c>
    </row>
    <row r="1581">
      <c r="A1581" t="inlineStr">
        <is>
          <t>墨鱼风味烤肠(熹厨工场）1.96*10</t>
        </is>
      </c>
      <c r="B1581" t="inlineStr">
        <is>
          <t>09027935</t>
        </is>
      </c>
      <c r="C1581" t="inlineStr">
        <is>
          <t>1.96*10</t>
        </is>
      </c>
      <c r="D1581" t="n">
        <v>19.6</v>
      </c>
      <c r="E1581" t="inlineStr">
        <is>
          <t>山东新和盛飨食集团有限公司2020</t>
        </is>
      </c>
      <c r="F1581" t="inlineStr">
        <is>
          <t>山东新和盛飨食集团有限公司2020</t>
        </is>
      </c>
      <c r="G1581" t="inlineStr">
        <is>
          <t>13</t>
        </is>
      </c>
    </row>
    <row r="1582">
      <c r="A1582" t="inlineStr">
        <is>
          <t>墨鱼风味烤肠（新闽农场）1.26*10</t>
        </is>
      </c>
      <c r="B1582" t="inlineStr">
        <is>
          <t>09027950</t>
        </is>
      </c>
      <c r="C1582" t="inlineStr">
        <is>
          <t>1.26*10</t>
        </is>
      </c>
      <c r="D1582" t="n">
        <v>12.6</v>
      </c>
      <c r="E1582" t="inlineStr">
        <is>
          <t>山东新和盛飨食集团有限公司2020</t>
        </is>
      </c>
      <c r="F1582" t="inlineStr">
        <is>
          <t>山东新和盛飨食集团有限公司2020</t>
        </is>
      </c>
      <c r="G1582" t="inlineStr">
        <is>
          <t>13</t>
        </is>
      </c>
    </row>
    <row r="1583">
      <c r="A1583" t="inlineStr">
        <is>
          <t>墨鱼风味烤肠（速盛铭）1.26*10</t>
        </is>
      </c>
      <c r="B1583" t="inlineStr">
        <is>
          <t>09027881</t>
        </is>
      </c>
      <c r="C1583" t="inlineStr">
        <is>
          <t>1.26*10</t>
        </is>
      </c>
      <c r="D1583" t="n">
        <v>12.6</v>
      </c>
      <c r="E1583" t="inlineStr">
        <is>
          <t>山东新和盛飨食集团有限公司2020</t>
        </is>
      </c>
      <c r="F1583" t="inlineStr">
        <is>
          <t>山东新和盛飨食集团有限公司2020</t>
        </is>
      </c>
      <c r="G1583" t="inlineStr">
        <is>
          <t>13</t>
        </is>
      </c>
    </row>
    <row r="1584">
      <c r="A1584" t="inlineStr">
        <is>
          <t>复合磷酸盐TM7002</t>
        </is>
      </c>
      <c r="B1584" t="inlineStr">
        <is>
          <t>021880064</t>
        </is>
      </c>
      <c r="C1584" t="inlineStr">
        <is>
          <t>25kg/件</t>
        </is>
      </c>
      <c r="D1584" t="n">
        <v>25</v>
      </c>
      <c r="E1584" t="inlineStr">
        <is>
          <t>辽宁圣源食品有限公司2020</t>
        </is>
      </c>
      <c r="F1584" t="inlineStr">
        <is>
          <t>辽宁圣源食品有限公司2020</t>
        </is>
      </c>
      <c r="G1584" t="inlineStr">
        <is>
          <t>13</t>
        </is>
      </c>
    </row>
    <row r="1585">
      <c r="A1585" t="inlineStr">
        <is>
          <t>复合磷酸盐wendaphosTM7002</t>
        </is>
      </c>
      <c r="B1585" t="inlineStr">
        <is>
          <t>021600341</t>
        </is>
      </c>
      <c r="C1585" t="inlineStr"/>
      <c r="E1585" t="inlineStr">
        <is>
          <t>山东新和盛食品有限公司2020</t>
        </is>
      </c>
      <c r="F1585" t="inlineStr">
        <is>
          <t>山东新和盛食品有限公司2020</t>
        </is>
      </c>
      <c r="G1585" t="inlineStr">
        <is>
          <t>13</t>
        </is>
      </c>
    </row>
    <row r="1586">
      <c r="A1586" t="inlineStr">
        <is>
          <t>复配水分保持剂615</t>
        </is>
      </c>
      <c r="B1586" t="inlineStr">
        <is>
          <t>02120057</t>
        </is>
      </c>
      <c r="C1586" t="inlineStr"/>
      <c r="E1586" t="inlineStr">
        <is>
          <t>山东新和盛食品有限公司2020</t>
        </is>
      </c>
      <c r="F1586" t="inlineStr">
        <is>
          <t>山东新和盛食品有限公司2020</t>
        </is>
      </c>
      <c r="G1586" t="inlineStr">
        <is>
          <t>13</t>
        </is>
      </c>
    </row>
    <row r="1587">
      <c r="A1587" t="inlineStr">
        <is>
          <t>复配水分保持剂（闻达900）</t>
        </is>
      </c>
      <c r="B1587" t="inlineStr">
        <is>
          <t>021850109</t>
        </is>
      </c>
      <c r="C1587" t="inlineStr">
        <is>
          <t>25kg/件</t>
        </is>
      </c>
      <c r="D1587" t="n">
        <v>25</v>
      </c>
      <c r="E1587" t="inlineStr">
        <is>
          <t>辽宁圣源食品有限公司2020 / 锦州新和盛食品有限公司2020</t>
        </is>
      </c>
      <c r="F1587" t="inlineStr">
        <is>
          <t>多厂</t>
        </is>
      </c>
      <c r="G1587" t="inlineStr">
        <is>
          <t>13</t>
        </is>
      </c>
    </row>
    <row r="1588">
      <c r="A1588" t="inlineStr">
        <is>
          <t>复配肉制品凝固剂（卡拉胶）</t>
        </is>
      </c>
      <c r="B1588" t="inlineStr">
        <is>
          <t>021850072</t>
        </is>
      </c>
      <c r="C1588" t="inlineStr">
        <is>
          <t>25kg/件</t>
        </is>
      </c>
      <c r="D1588" t="n">
        <v>25</v>
      </c>
      <c r="E1588" t="inlineStr">
        <is>
          <t>辽宁圣源食品有限公司2020 / 锦州新和盛食品有限公司2020</t>
        </is>
      </c>
      <c r="F1588" t="inlineStr">
        <is>
          <t>多厂</t>
        </is>
      </c>
      <c r="G1588" t="inlineStr">
        <is>
          <t>13</t>
        </is>
      </c>
    </row>
    <row r="1589">
      <c r="A1589" t="inlineStr">
        <is>
          <t>复配酸度调节剂MTR-79</t>
        </is>
      </c>
      <c r="B1589" t="inlineStr">
        <is>
          <t>021850152</t>
        </is>
      </c>
      <c r="C1589" t="inlineStr">
        <is>
          <t>20kg/件</t>
        </is>
      </c>
      <c r="D1589" t="n">
        <v>20</v>
      </c>
      <c r="E1589" t="inlineStr">
        <is>
          <t>辽宁圣源食品有限公司2020</t>
        </is>
      </c>
      <c r="F1589" t="inlineStr">
        <is>
          <t>辽宁圣源食品有限公司2020</t>
        </is>
      </c>
      <c r="G1589" t="inlineStr">
        <is>
          <t>13</t>
        </is>
      </c>
    </row>
    <row r="1590">
      <c r="A1590" t="inlineStr">
        <is>
          <t>复配酸度调节剂N-T</t>
        </is>
      </c>
      <c r="B1590" t="inlineStr">
        <is>
          <t>021850110</t>
        </is>
      </c>
      <c r="C1590" t="inlineStr">
        <is>
          <t>20kg/件</t>
        </is>
      </c>
      <c r="D1590" t="n">
        <v>20</v>
      </c>
      <c r="E1590" t="inlineStr">
        <is>
          <t>锦州新和盛食品有限公司2020</t>
        </is>
      </c>
      <c r="F1590" t="inlineStr">
        <is>
          <t>锦州新和盛食品有限公司2020</t>
        </is>
      </c>
      <c r="G1590" t="inlineStr">
        <is>
          <t>13</t>
        </is>
      </c>
    </row>
    <row r="1591">
      <c r="A1591" t="inlineStr">
        <is>
          <t>夏初家椒香小酥肉  1*10</t>
        </is>
      </c>
      <c r="B1591" t="inlineStr">
        <is>
          <t>09016138</t>
        </is>
      </c>
      <c r="C1591" t="inlineStr">
        <is>
          <t>1*10</t>
        </is>
      </c>
      <c r="D1591" t="n">
        <v>10</v>
      </c>
      <c r="E1591" t="inlineStr">
        <is>
          <t>山东新和盛食品有限公司2020</t>
        </is>
      </c>
      <c r="F1591" t="inlineStr">
        <is>
          <t>山东新和盛食品有限公司2020</t>
        </is>
      </c>
      <c r="G1591" t="inlineStr">
        <is>
          <t>13</t>
        </is>
      </c>
    </row>
    <row r="1592">
      <c r="A1592" t="inlineStr">
        <is>
          <t>夏初家韩式炸鸡 1*10</t>
        </is>
      </c>
      <c r="B1592" t="inlineStr">
        <is>
          <t>09016137</t>
        </is>
      </c>
      <c r="C1592" t="inlineStr">
        <is>
          <t>1*10</t>
        </is>
      </c>
      <c r="D1592" t="n">
        <v>10</v>
      </c>
      <c r="E1592" t="inlineStr">
        <is>
          <t>山东新和盛食品有限公司2020</t>
        </is>
      </c>
      <c r="F1592" t="inlineStr">
        <is>
          <t>山东新和盛食品有限公司2020</t>
        </is>
      </c>
      <c r="G1592" t="inlineStr">
        <is>
          <t>13</t>
        </is>
      </c>
    </row>
    <row r="1593">
      <c r="A1593" t="inlineStr">
        <is>
          <t>夏初家韩式调理翅根  1*10</t>
        </is>
      </c>
      <c r="B1593" t="inlineStr">
        <is>
          <t>08028183</t>
        </is>
      </c>
      <c r="C1593" t="inlineStr">
        <is>
          <t>1*10</t>
        </is>
      </c>
      <c r="D1593" t="n">
        <v>10</v>
      </c>
      <c r="E1593" t="inlineStr">
        <is>
          <t>山东新和盛食品有限公司2020</t>
        </is>
      </c>
      <c r="F1593" t="inlineStr">
        <is>
          <t>山东新和盛食品有限公司2020</t>
        </is>
      </c>
      <c r="G1593" t="inlineStr">
        <is>
          <t>9</t>
        </is>
      </c>
    </row>
    <row r="1594">
      <c r="A1594" t="inlineStr">
        <is>
          <t>外购全腿</t>
        </is>
      </c>
      <c r="B1594" t="inlineStr">
        <is>
          <t>06150684</t>
        </is>
      </c>
      <c r="C1594" t="inlineStr">
        <is>
          <t>1*12</t>
        </is>
      </c>
      <c r="D1594" t="n">
        <v>12</v>
      </c>
      <c r="E1594" t="inlineStr">
        <is>
          <t>山东新和盛飨食集团有限公司2020</t>
        </is>
      </c>
      <c r="F1594" t="inlineStr">
        <is>
          <t>山东新和盛飨食集团有限公司2020</t>
        </is>
      </c>
      <c r="G1594" t="inlineStr">
        <is>
          <t>9</t>
        </is>
      </c>
    </row>
    <row r="1595">
      <c r="A1595" t="inlineStr">
        <is>
          <t>多肉肠片B 1*10</t>
        </is>
      </c>
      <c r="B1595" t="inlineStr">
        <is>
          <t>09050643</t>
        </is>
      </c>
      <c r="C1595" t="inlineStr">
        <is>
          <t>1*10</t>
        </is>
      </c>
      <c r="D1595" t="n">
        <v>10</v>
      </c>
      <c r="E1595" t="inlineStr">
        <is>
          <t>山东新和盛飨食集团有限公司2020</t>
        </is>
      </c>
      <c r="F1595" t="inlineStr">
        <is>
          <t>山东新和盛飨食集团有限公司2020</t>
        </is>
      </c>
      <c r="G1595" t="inlineStr">
        <is>
          <t>13</t>
        </is>
      </c>
    </row>
    <row r="1596">
      <c r="A1596" t="inlineStr">
        <is>
          <t>大号海参礼盒  5.314*1</t>
        </is>
      </c>
      <c r="B1596" t="inlineStr">
        <is>
          <t>09030142</t>
        </is>
      </c>
      <c r="C1596" t="inlineStr">
        <is>
          <t>5.314*1</t>
        </is>
      </c>
      <c r="D1596" t="n">
        <v>5.314</v>
      </c>
      <c r="E1596" t="inlineStr">
        <is>
          <t>山东新和盛飨食集团有限公司2020</t>
        </is>
      </c>
      <c r="F1596" t="inlineStr">
        <is>
          <t>山东新和盛飨食集团有限公司2020</t>
        </is>
      </c>
      <c r="G1596" t="inlineStr">
        <is>
          <t>13</t>
        </is>
      </c>
    </row>
    <row r="1597">
      <c r="A1597" t="inlineStr">
        <is>
          <t>大吉大利即食礼盒2  1.8*1</t>
        </is>
      </c>
      <c r="B1597" t="inlineStr">
        <is>
          <t>09030113</t>
        </is>
      </c>
      <c r="C1597" t="inlineStr">
        <is>
          <t>1.8*1</t>
        </is>
      </c>
      <c r="D1597" t="n">
        <v>1.8</v>
      </c>
      <c r="E1597" t="inlineStr">
        <is>
          <t>山东新和盛飨食集团有限公司2020</t>
        </is>
      </c>
      <c r="F1597" t="inlineStr">
        <is>
          <t>山东新和盛飨食集团有限公司2020</t>
        </is>
      </c>
      <c r="G1597" t="inlineStr">
        <is>
          <t>13</t>
        </is>
      </c>
    </row>
    <row r="1598">
      <c r="A1598" t="inlineStr">
        <is>
          <t>大名厨甄选礼盒  5.14*1</t>
        </is>
      </c>
      <c r="B1598" t="inlineStr">
        <is>
          <t>09030129</t>
        </is>
      </c>
      <c r="C1598" t="inlineStr">
        <is>
          <t>5.14*1</t>
        </is>
      </c>
      <c r="D1598" t="n">
        <v>5.14</v>
      </c>
      <c r="E1598" t="inlineStr">
        <is>
          <t>山东新和盛飨食集团有限公司2020</t>
        </is>
      </c>
      <c r="F1598" t="inlineStr">
        <is>
          <t>山东新和盛飨食集团有限公司2020</t>
        </is>
      </c>
      <c r="G1598" t="inlineStr">
        <is>
          <t>13</t>
        </is>
      </c>
    </row>
    <row r="1599">
      <c r="A1599" t="inlineStr">
        <is>
          <t>大名厨甄选礼盒二    4.86*1</t>
        </is>
      </c>
      <c r="B1599" t="inlineStr">
        <is>
          <t>09030135</t>
        </is>
      </c>
      <c r="C1599" t="inlineStr">
        <is>
          <t>4.86*1</t>
        </is>
      </c>
      <c r="D1599" t="n">
        <v>4.86</v>
      </c>
      <c r="E1599" t="inlineStr">
        <is>
          <t>山东新和盛飨食集团有限公司2020</t>
        </is>
      </c>
      <c r="F1599" t="inlineStr">
        <is>
          <t>山东新和盛飨食集团有限公司2020</t>
        </is>
      </c>
      <c r="G1599" t="inlineStr">
        <is>
          <t>13</t>
        </is>
      </c>
    </row>
    <row r="1600">
      <c r="A1600" t="inlineStr">
        <is>
          <t>大江东方甄选全程可追溯去皮腿肉  0.4*25</t>
        </is>
      </c>
      <c r="B1600" t="inlineStr">
        <is>
          <t>07042693</t>
        </is>
      </c>
      <c r="C1600" t="inlineStr">
        <is>
          <t>0.4*25</t>
        </is>
      </c>
      <c r="D1600" t="n">
        <v>10</v>
      </c>
      <c r="E1600" t="inlineStr">
        <is>
          <t>山东新和盛飨食集团有限公司2020</t>
        </is>
      </c>
      <c r="F1600" t="inlineStr">
        <is>
          <t>山东新和盛飨食集团有限公司2020</t>
        </is>
      </c>
      <c r="G1600" t="inlineStr">
        <is>
          <t>9</t>
        </is>
      </c>
    </row>
    <row r="1601">
      <c r="A1601" t="inlineStr">
        <is>
          <t>大江东方甄选全程可追溯大胸  0.5*20</t>
        </is>
      </c>
      <c r="B1601" t="inlineStr">
        <is>
          <t>07061553</t>
        </is>
      </c>
      <c r="C1601" t="inlineStr">
        <is>
          <t>0.5*20</t>
        </is>
      </c>
      <c r="D1601" t="n">
        <v>10</v>
      </c>
      <c r="E1601" t="inlineStr">
        <is>
          <t>山东新和盛飨食集团有限公司2020</t>
        </is>
      </c>
      <c r="F1601" t="inlineStr">
        <is>
          <t>山东新和盛飨食集团有限公司2020</t>
        </is>
      </c>
      <c r="G1601" t="inlineStr">
        <is>
          <t>9</t>
        </is>
      </c>
    </row>
    <row r="1602">
      <c r="A1602" t="inlineStr">
        <is>
          <t>大江东方甄选全程可追溯琵琶腿  0.45*20</t>
        </is>
      </c>
      <c r="B1602" t="inlineStr">
        <is>
          <t>07042692</t>
        </is>
      </c>
      <c r="C1602" t="inlineStr">
        <is>
          <t>0.45*20</t>
        </is>
      </c>
      <c r="D1602" t="n">
        <v>9</v>
      </c>
      <c r="E1602" t="inlineStr">
        <is>
          <t>山东新和盛飨食集团有限公司2020</t>
        </is>
      </c>
      <c r="F1602" t="inlineStr">
        <is>
          <t>山东新和盛飨食集团有限公司2020</t>
        </is>
      </c>
      <c r="G1602" t="inlineStr">
        <is>
          <t>9</t>
        </is>
      </c>
    </row>
    <row r="1603">
      <c r="A1603" t="inlineStr">
        <is>
          <t>大江东方甄选全程可追溯翅中  0.4*25</t>
        </is>
      </c>
      <c r="B1603" t="inlineStr">
        <is>
          <t>07061549</t>
        </is>
      </c>
      <c r="C1603" t="inlineStr">
        <is>
          <t>0.4*25</t>
        </is>
      </c>
      <c r="D1603" t="n">
        <v>10</v>
      </c>
      <c r="E1603" t="inlineStr">
        <is>
          <t>山东新和盛飨食集团有限公司2020</t>
        </is>
      </c>
      <c r="F1603" t="inlineStr">
        <is>
          <t>山东新和盛飨食集团有限公司2020</t>
        </is>
      </c>
      <c r="G1603" t="inlineStr">
        <is>
          <t>9</t>
        </is>
      </c>
    </row>
    <row r="1604">
      <c r="A1604" t="inlineStr">
        <is>
          <t>大江东方甄选全程可追溯翅根  0.4*25</t>
        </is>
      </c>
      <c r="B1604" t="inlineStr">
        <is>
          <t>07061550</t>
        </is>
      </c>
      <c r="C1604" t="inlineStr">
        <is>
          <t>0.4*25</t>
        </is>
      </c>
      <c r="D1604" t="n">
        <v>10</v>
      </c>
      <c r="E1604" t="inlineStr">
        <is>
          <t>山东新和盛飨食集团有限公司2020</t>
        </is>
      </c>
      <c r="F1604" t="inlineStr">
        <is>
          <t>山东新和盛飨食集团有限公司2020</t>
        </is>
      </c>
      <c r="G1604" t="inlineStr">
        <is>
          <t>9</t>
        </is>
      </c>
    </row>
    <row r="1605">
      <c r="A1605" t="inlineStr">
        <is>
          <t>大江中翅根（蓝白）  1*10</t>
        </is>
      </c>
      <c r="B1605" t="inlineStr">
        <is>
          <t>07061445</t>
        </is>
      </c>
      <c r="C1605" t="inlineStr">
        <is>
          <t>1*10</t>
        </is>
      </c>
      <c r="D1605" t="n">
        <v>10</v>
      </c>
      <c r="E1605" t="inlineStr">
        <is>
          <t>山东新和盛飨食集团有限公司2020</t>
        </is>
      </c>
      <c r="F1605" t="inlineStr">
        <is>
          <t>山东新和盛飨食集团有限公司2020</t>
        </is>
      </c>
      <c r="G1605" t="inlineStr">
        <is>
          <t>9</t>
        </is>
      </c>
    </row>
    <row r="1606">
      <c r="A1606" t="inlineStr">
        <is>
          <t>大江全程可追溯翅中原料  0.4*25</t>
        </is>
      </c>
      <c r="B1606" t="inlineStr">
        <is>
          <t>07061512</t>
        </is>
      </c>
      <c r="C1606" t="inlineStr">
        <is>
          <t>0.4*25</t>
        </is>
      </c>
      <c r="D1606" t="n">
        <v>10</v>
      </c>
      <c r="E1606" t="inlineStr">
        <is>
          <t>山东新和盛飨食集团有限公司2020</t>
        </is>
      </c>
      <c r="F1606" t="inlineStr">
        <is>
          <t>山东新和盛飨食集团有限公司2020</t>
        </is>
      </c>
      <c r="G1606" t="inlineStr">
        <is>
          <t>9</t>
        </is>
      </c>
    </row>
    <row r="1607">
      <c r="A1607" t="inlineStr">
        <is>
          <t>大江全程可追溯翅根（二冷来料加工） 0.4*25</t>
        </is>
      </c>
      <c r="B1607" t="inlineStr">
        <is>
          <t>07360022</t>
        </is>
      </c>
      <c r="C1607" t="inlineStr">
        <is>
          <t>0.4*25</t>
        </is>
      </c>
      <c r="D1607" t="n">
        <v>10</v>
      </c>
      <c r="E1607" t="inlineStr">
        <is>
          <t>山东新和盛飨食集团有限公司2020</t>
        </is>
      </c>
      <c r="F1607" t="inlineStr">
        <is>
          <t>山东新和盛飨食集团有限公司2020</t>
        </is>
      </c>
      <c r="G1607" t="inlineStr">
        <is>
          <t>9</t>
        </is>
      </c>
    </row>
    <row r="1608">
      <c r="A1608" t="inlineStr">
        <is>
          <t>大江全程可追溯鸡去皮腿肉 0.4*25</t>
        </is>
      </c>
      <c r="B1608" t="inlineStr">
        <is>
          <t>07042571</t>
        </is>
      </c>
      <c r="C1608" t="inlineStr">
        <is>
          <t>0.4*25</t>
        </is>
      </c>
      <c r="D1608" t="n">
        <v>10</v>
      </c>
      <c r="E1608" t="inlineStr">
        <is>
          <t>山东新和盛飨食集团有限公司2020</t>
        </is>
      </c>
      <c r="F1608" t="inlineStr">
        <is>
          <t>山东新和盛飨食集团有限公司2020</t>
        </is>
      </c>
      <c r="G1608" t="inlineStr">
        <is>
          <t>9</t>
        </is>
      </c>
    </row>
    <row r="1609">
      <c r="A1609" t="inlineStr">
        <is>
          <t>大江全程可追溯鸡大胸0.5*20</t>
        </is>
      </c>
      <c r="B1609" t="inlineStr">
        <is>
          <t>07036100</t>
        </is>
      </c>
      <c r="C1609" t="inlineStr">
        <is>
          <t>0.5*20</t>
        </is>
      </c>
      <c r="D1609" t="n">
        <v>10</v>
      </c>
      <c r="E1609" t="inlineStr">
        <is>
          <t>山东新和盛飨食集团有限公司2020</t>
        </is>
      </c>
      <c r="F1609" t="inlineStr">
        <is>
          <t>山东新和盛飨食集团有限公司2020</t>
        </is>
      </c>
      <c r="G1609" t="inlineStr">
        <is>
          <t>9</t>
        </is>
      </c>
    </row>
    <row r="1610">
      <c r="A1610" t="inlineStr">
        <is>
          <t>大江全程可追溯鸡小胸0.4*25</t>
        </is>
      </c>
      <c r="B1610" t="inlineStr">
        <is>
          <t>07150068</t>
        </is>
      </c>
      <c r="C1610" t="inlineStr">
        <is>
          <t>0.4*25</t>
        </is>
      </c>
      <c r="D1610" t="n">
        <v>10</v>
      </c>
      <c r="E1610" t="inlineStr">
        <is>
          <t>山东新和盛飨食集团有限公司2020</t>
        </is>
      </c>
      <c r="F1610" t="inlineStr">
        <is>
          <t>山东新和盛飨食集团有限公司2020</t>
        </is>
      </c>
      <c r="G1610" t="inlineStr">
        <is>
          <t>9</t>
        </is>
      </c>
    </row>
    <row r="1611">
      <c r="A1611" t="inlineStr">
        <is>
          <t>大江全程可追溯鸡爪 0.4*25</t>
        </is>
      </c>
      <c r="B1611" t="inlineStr">
        <is>
          <t>07010304</t>
        </is>
      </c>
      <c r="C1611" t="inlineStr">
        <is>
          <t>0.4*25</t>
        </is>
      </c>
      <c r="D1611" t="n">
        <v>10</v>
      </c>
      <c r="E1611" t="inlineStr">
        <is>
          <t>山东新和盛飨食集团有限公司2020</t>
        </is>
      </c>
      <c r="F1611" t="inlineStr">
        <is>
          <t>山东新和盛飨食集团有限公司2020</t>
        </is>
      </c>
      <c r="G1611" t="inlineStr">
        <is>
          <t>9</t>
        </is>
      </c>
    </row>
    <row r="1612">
      <c r="A1612" t="inlineStr">
        <is>
          <t>大江全程可追溯鸡琵琶腿0.45*20</t>
        </is>
      </c>
      <c r="B1612" t="inlineStr">
        <is>
          <t>07042564</t>
        </is>
      </c>
      <c r="C1612" t="inlineStr">
        <is>
          <t>0.45*20</t>
        </is>
      </c>
      <c r="D1612" t="n">
        <v>9</v>
      </c>
      <c r="E1612" t="inlineStr">
        <is>
          <t>山东新和盛飨食集团有限公司2020</t>
        </is>
      </c>
      <c r="F1612" t="inlineStr">
        <is>
          <t>山东新和盛飨食集团有限公司2020</t>
        </is>
      </c>
      <c r="G1612" t="inlineStr">
        <is>
          <t>9</t>
        </is>
      </c>
    </row>
    <row r="1613">
      <c r="A1613" t="inlineStr">
        <is>
          <t>大江全程可追溯鸡翅中0.4*25</t>
        </is>
      </c>
      <c r="B1613" t="inlineStr">
        <is>
          <t>07061484</t>
        </is>
      </c>
      <c r="C1613" t="inlineStr">
        <is>
          <t>0.4*25</t>
        </is>
      </c>
      <c r="D1613" t="n">
        <v>10</v>
      </c>
      <c r="E1613" t="inlineStr">
        <is>
          <t>山东新和盛飨食集团有限公司2020</t>
        </is>
      </c>
      <c r="F1613" t="inlineStr">
        <is>
          <t>山东新和盛飨食集团有限公司2020</t>
        </is>
      </c>
      <c r="G1613" t="inlineStr">
        <is>
          <t>9</t>
        </is>
      </c>
    </row>
    <row r="1614">
      <c r="A1614" t="inlineStr">
        <is>
          <t>大江全程可追溯鸡翅中（二冷来料加工）0.4*25</t>
        </is>
      </c>
      <c r="B1614" t="inlineStr">
        <is>
          <t>07061497</t>
        </is>
      </c>
      <c r="C1614" t="inlineStr">
        <is>
          <t>0.4*25</t>
        </is>
      </c>
      <c r="D1614" t="n">
        <v>10</v>
      </c>
      <c r="E1614" t="inlineStr">
        <is>
          <t>山东新和盛飨食集团有限公司2020</t>
        </is>
      </c>
      <c r="F1614" t="inlineStr">
        <is>
          <t>山东新和盛飨食集团有限公司2020</t>
        </is>
      </c>
      <c r="G1614" t="inlineStr">
        <is>
          <t>9</t>
        </is>
      </c>
    </row>
    <row r="1615">
      <c r="A1615" t="inlineStr">
        <is>
          <t>大江全程可追溯鸡翅尖0.4*25</t>
        </is>
      </c>
      <c r="B1615" t="inlineStr">
        <is>
          <t>07061486</t>
        </is>
      </c>
      <c r="C1615" t="inlineStr">
        <is>
          <t>0.4*25</t>
        </is>
      </c>
      <c r="D1615" t="n">
        <v>10</v>
      </c>
      <c r="E1615" t="inlineStr">
        <is>
          <t>山东新和盛飨食集团有限公司2020</t>
        </is>
      </c>
      <c r="F1615" t="inlineStr">
        <is>
          <t>山东新和盛飨食集团有限公司2020</t>
        </is>
      </c>
      <c r="G1615" t="inlineStr">
        <is>
          <t>9</t>
        </is>
      </c>
    </row>
    <row r="1616">
      <c r="A1616" t="inlineStr">
        <is>
          <t>大江全程可追溯鸡翅根0.4*25</t>
        </is>
      </c>
      <c r="B1616" t="inlineStr">
        <is>
          <t>07061485</t>
        </is>
      </c>
      <c r="C1616" t="inlineStr">
        <is>
          <t>0.4*25</t>
        </is>
      </c>
      <c r="D1616" t="n">
        <v>10</v>
      </c>
      <c r="E1616" t="inlineStr">
        <is>
          <t>山东新和盛飨食集团有限公司2020</t>
        </is>
      </c>
      <c r="F1616" t="inlineStr">
        <is>
          <t>山东新和盛飨食集团有限公司2020</t>
        </is>
      </c>
      <c r="G1616" t="inlineStr">
        <is>
          <t>9</t>
        </is>
      </c>
    </row>
    <row r="1617">
      <c r="A1617" t="inlineStr">
        <is>
          <t>大江冷冻全腿（四）  1*10</t>
        </is>
      </c>
      <c r="B1617" t="inlineStr">
        <is>
          <t>07042030</t>
        </is>
      </c>
      <c r="C1617" t="inlineStr">
        <is>
          <t>1*10</t>
        </is>
      </c>
      <c r="D1617" t="n">
        <v>10</v>
      </c>
      <c r="E1617" t="inlineStr">
        <is>
          <t>山东新和盛飨食集团有限公司2020</t>
        </is>
      </c>
      <c r="F1617" t="inlineStr">
        <is>
          <t>山东新和盛飨食集团有限公司2020</t>
        </is>
      </c>
      <c r="G1617" t="inlineStr">
        <is>
          <t>9</t>
        </is>
      </c>
    </row>
    <row r="1618">
      <c r="A1618" t="inlineStr">
        <is>
          <t>大江冷冻大胸   5*2</t>
        </is>
      </c>
      <c r="B1618" t="inlineStr">
        <is>
          <t>07036073</t>
        </is>
      </c>
      <c r="C1618" t="inlineStr">
        <is>
          <t>5*2</t>
        </is>
      </c>
      <c r="D1618" t="n">
        <v>10</v>
      </c>
      <c r="E1618" t="inlineStr">
        <is>
          <t>山东新和盛飨食集团有限公司2020</t>
        </is>
      </c>
      <c r="F1618" t="inlineStr">
        <is>
          <t>山东新和盛飨食集团有限公司2020</t>
        </is>
      </c>
      <c r="G1618" t="inlineStr"/>
    </row>
    <row r="1619">
      <c r="A1619" t="inlineStr">
        <is>
          <t>大江凤爪35上  7.5*1</t>
        </is>
      </c>
      <c r="B1619" t="inlineStr">
        <is>
          <t>07010241</t>
        </is>
      </c>
      <c r="C1619" t="inlineStr">
        <is>
          <t>7.5*1</t>
        </is>
      </c>
      <c r="D1619" t="n">
        <v>7.5</v>
      </c>
      <c r="E1619" t="inlineStr">
        <is>
          <t>山东新和盛飨食集团有限公司2020</t>
        </is>
      </c>
      <c r="F1619" t="inlineStr">
        <is>
          <t>山东新和盛飨食集团有限公司2020</t>
        </is>
      </c>
      <c r="G1619" t="inlineStr">
        <is>
          <t>9</t>
        </is>
      </c>
    </row>
    <row r="1620">
      <c r="A1620" t="inlineStr">
        <is>
          <t>大江凤爪（橙）0.5*20</t>
        </is>
      </c>
      <c r="B1620" t="inlineStr">
        <is>
          <t>07010305</t>
        </is>
      </c>
      <c r="C1620" t="inlineStr">
        <is>
          <t>0.5*20</t>
        </is>
      </c>
      <c r="D1620" t="n">
        <v>10</v>
      </c>
      <c r="E1620" t="inlineStr">
        <is>
          <t>山东新和盛飨食集团有限公司2020</t>
        </is>
      </c>
      <c r="F1620" t="inlineStr">
        <is>
          <t>山东新和盛飨食集团有限公司2020</t>
        </is>
      </c>
      <c r="G1620" t="inlineStr">
        <is>
          <t>9</t>
        </is>
      </c>
    </row>
    <row r="1621">
      <c r="A1621" t="inlineStr">
        <is>
          <t>大江单冻全腿300/350（0721）   10*1</t>
        </is>
      </c>
      <c r="B1621" t="inlineStr">
        <is>
          <t>07042667</t>
        </is>
      </c>
      <c r="C1621" t="inlineStr">
        <is>
          <t>10*1</t>
        </is>
      </c>
      <c r="D1621" t="n">
        <v>10</v>
      </c>
      <c r="E1621" t="inlineStr">
        <is>
          <t>山东新和盛飨食集团有限公司2020</t>
        </is>
      </c>
      <c r="F1621" t="inlineStr">
        <is>
          <t>山东新和盛飨食集团有限公司2020</t>
        </is>
      </c>
      <c r="G1621" t="inlineStr">
        <is>
          <t>9</t>
        </is>
      </c>
    </row>
    <row r="1622">
      <c r="A1622" t="inlineStr">
        <is>
          <t>大江单冻全腿300/350（0924）  10*1</t>
        </is>
      </c>
      <c r="B1622" t="inlineStr">
        <is>
          <t>07042448</t>
        </is>
      </c>
      <c r="C1622" t="inlineStr">
        <is>
          <t>10*1</t>
        </is>
      </c>
      <c r="D1622" t="n">
        <v>10</v>
      </c>
      <c r="E1622" t="inlineStr">
        <is>
          <t>山东新和盛飨食集团有限公司2020</t>
        </is>
      </c>
      <c r="F1622" t="inlineStr">
        <is>
          <t>山东新和盛飨食集团有限公司2020</t>
        </is>
      </c>
      <c r="G1622" t="inlineStr">
        <is>
          <t>9</t>
        </is>
      </c>
    </row>
    <row r="1623">
      <c r="A1623" t="inlineStr">
        <is>
          <t>大江单冻大胸 0.5*20</t>
        </is>
      </c>
      <c r="B1623" t="inlineStr">
        <is>
          <t>07035259</t>
        </is>
      </c>
      <c r="C1623" t="inlineStr">
        <is>
          <t>0.5*20</t>
        </is>
      </c>
      <c r="D1623" t="n">
        <v>10</v>
      </c>
      <c r="E1623" t="inlineStr">
        <is>
          <t>山东新和盛飨食集团有限公司2020</t>
        </is>
      </c>
      <c r="F1623" t="inlineStr">
        <is>
          <t>山东新和盛飨食集团有限公司2020</t>
        </is>
      </c>
      <c r="G1623" t="inlineStr">
        <is>
          <t>9</t>
        </is>
      </c>
    </row>
    <row r="1624">
      <c r="A1624" t="inlineStr">
        <is>
          <t>大江单冻大胸 （修边）  10*1</t>
        </is>
      </c>
      <c r="B1624" t="inlineStr">
        <is>
          <t>07035321</t>
        </is>
      </c>
      <c r="C1624" t="inlineStr">
        <is>
          <t>10*1</t>
        </is>
      </c>
      <c r="D1624" t="n">
        <v>10</v>
      </c>
      <c r="E1624" t="inlineStr">
        <is>
          <t>山东新和盛飨食集团有限公司2020</t>
        </is>
      </c>
      <c r="F1624" t="inlineStr">
        <is>
          <t>山东新和盛飨食集团有限公司2020</t>
        </is>
      </c>
      <c r="G1624" t="inlineStr">
        <is>
          <t>9</t>
        </is>
      </c>
    </row>
    <row r="1625">
      <c r="A1625" t="inlineStr">
        <is>
          <t>大江单冻大胸1*10</t>
        </is>
      </c>
      <c r="B1625" t="inlineStr">
        <is>
          <t>07035659</t>
        </is>
      </c>
      <c r="C1625" t="inlineStr">
        <is>
          <t>1*10</t>
        </is>
      </c>
      <c r="D1625" t="n">
        <v>10</v>
      </c>
      <c r="E1625" t="inlineStr">
        <is>
          <t>山东新和盛飨食集团有限公司2020</t>
        </is>
      </c>
      <c r="F1625" t="inlineStr">
        <is>
          <t>山东新和盛飨食集团有限公司2020</t>
        </is>
      </c>
      <c r="G1625" t="inlineStr">
        <is>
          <t>9</t>
        </is>
      </c>
    </row>
    <row r="1626">
      <c r="A1626" t="inlineStr">
        <is>
          <t>大江单冻大胸（不修边）  10*1</t>
        </is>
      </c>
      <c r="B1626" t="inlineStr">
        <is>
          <t>07030151</t>
        </is>
      </c>
      <c r="C1626" t="inlineStr">
        <is>
          <t>10*1</t>
        </is>
      </c>
      <c r="D1626" t="n">
        <v>10</v>
      </c>
      <c r="E1626" t="inlineStr">
        <is>
          <t>山东新和盛飨食集团有限公司2020</t>
        </is>
      </c>
      <c r="F1626" t="inlineStr">
        <is>
          <t>山东新和盛飨食集团有限公司2020</t>
        </is>
      </c>
      <c r="G1626" t="inlineStr">
        <is>
          <t>9</t>
        </is>
      </c>
    </row>
    <row r="1627">
      <c r="A1627" t="inlineStr">
        <is>
          <t>大江单冻小胸1*10</t>
        </is>
      </c>
      <c r="B1627" t="inlineStr">
        <is>
          <t>07150020</t>
        </is>
      </c>
      <c r="C1627" t="inlineStr">
        <is>
          <t>1*10</t>
        </is>
      </c>
      <c r="D1627" t="n">
        <v>10</v>
      </c>
      <c r="E1627" t="inlineStr">
        <is>
          <t>山东新和盛飨食集团有限公司2020</t>
        </is>
      </c>
      <c r="F1627" t="inlineStr">
        <is>
          <t>山东新和盛飨食集团有限公司2020</t>
        </is>
      </c>
      <c r="G1627" t="inlineStr">
        <is>
          <t>9</t>
        </is>
      </c>
    </row>
    <row r="1628">
      <c r="A1628" t="inlineStr">
        <is>
          <t>大江单冻小胸（橙） 1*10</t>
        </is>
      </c>
      <c r="B1628" t="inlineStr">
        <is>
          <t>07150064</t>
        </is>
      </c>
      <c r="C1628" t="inlineStr">
        <is>
          <t>1*10</t>
        </is>
      </c>
      <c r="D1628" t="n">
        <v>10</v>
      </c>
      <c r="E1628" t="inlineStr">
        <is>
          <t>山东新和盛飨食集团有限公司2020</t>
        </is>
      </c>
      <c r="F1628" t="inlineStr">
        <is>
          <t>山东新和盛飨食集团有限公司2020</t>
        </is>
      </c>
      <c r="G1628" t="inlineStr">
        <is>
          <t>9</t>
        </is>
      </c>
    </row>
    <row r="1629">
      <c r="A1629" t="inlineStr">
        <is>
          <t>大江单冻小胸（橙）（二冷来料加工）1*10</t>
        </is>
      </c>
      <c r="B1629" t="inlineStr">
        <is>
          <t>07150065</t>
        </is>
      </c>
      <c r="C1629" t="inlineStr">
        <is>
          <t>1*10</t>
        </is>
      </c>
      <c r="D1629" t="n">
        <v>10</v>
      </c>
      <c r="E1629" t="inlineStr">
        <is>
          <t>山东新和盛飨食集团有限公司2020</t>
        </is>
      </c>
      <c r="F1629" t="inlineStr">
        <is>
          <t>山东新和盛飨食集团有限公司2020</t>
        </is>
      </c>
      <c r="G1629" t="inlineStr">
        <is>
          <t>9</t>
        </is>
      </c>
    </row>
    <row r="1630">
      <c r="A1630" t="inlineStr">
        <is>
          <t>大江单冻小胸（红白袋）  1*10</t>
        </is>
      </c>
      <c r="B1630" t="inlineStr">
        <is>
          <t>07150040</t>
        </is>
      </c>
      <c r="C1630" t="inlineStr">
        <is>
          <t>1*10</t>
        </is>
      </c>
      <c r="D1630" t="n">
        <v>10</v>
      </c>
      <c r="E1630" t="inlineStr">
        <is>
          <t>山东新和盛飨食集团有限公司2020</t>
        </is>
      </c>
      <c r="F1630" t="inlineStr">
        <is>
          <t>山东新和盛飨食集团有限公司2020</t>
        </is>
      </c>
      <c r="G1630" t="inlineStr">
        <is>
          <t>9</t>
        </is>
      </c>
    </row>
    <row r="1631">
      <c r="A1631" t="inlineStr">
        <is>
          <t>大江单冻小胸（红白袋）（G）  1*10</t>
        </is>
      </c>
      <c r="B1631" t="inlineStr">
        <is>
          <t>07150060</t>
        </is>
      </c>
      <c r="C1631" t="inlineStr">
        <is>
          <t>1*10</t>
        </is>
      </c>
      <c r="D1631" t="n">
        <v>10</v>
      </c>
      <c r="E1631" t="inlineStr">
        <is>
          <t>山东新和盛飨食集团有限公司2020</t>
        </is>
      </c>
      <c r="F1631" t="inlineStr">
        <is>
          <t>山东新和盛飨食集团有限公司2020</t>
        </is>
      </c>
      <c r="G1631" t="inlineStr">
        <is>
          <t>9</t>
        </is>
      </c>
    </row>
    <row r="1632">
      <c r="A1632" t="inlineStr">
        <is>
          <t>大江单冻爪50/60  7.5*1</t>
        </is>
      </c>
      <c r="B1632" t="inlineStr">
        <is>
          <t>07010225</t>
        </is>
      </c>
      <c r="C1632" t="inlineStr">
        <is>
          <t>7.5*1</t>
        </is>
      </c>
      <c r="D1632" t="n">
        <v>7.5</v>
      </c>
      <c r="E1632" t="inlineStr">
        <is>
          <t>山东新和盛飨食集团有限公司2020</t>
        </is>
      </c>
      <c r="F1632" t="inlineStr">
        <is>
          <t>山东新和盛飨食集团有限公司2020</t>
        </is>
      </c>
      <c r="G1632" t="inlineStr">
        <is>
          <t>9</t>
        </is>
      </c>
    </row>
    <row r="1633">
      <c r="A1633" t="inlineStr">
        <is>
          <t>大江单冻翅根 0.5*20</t>
        </is>
      </c>
      <c r="B1633" t="inlineStr">
        <is>
          <t>07060575</t>
        </is>
      </c>
      <c r="C1633" t="inlineStr">
        <is>
          <t>0.5*20</t>
        </is>
      </c>
      <c r="D1633" t="n">
        <v>10</v>
      </c>
      <c r="E1633" t="inlineStr">
        <is>
          <t>山东新和盛飨食集团有限公司2020</t>
        </is>
      </c>
      <c r="F1633" t="inlineStr">
        <is>
          <t>山东新和盛飨食集团有限公司2020</t>
        </is>
      </c>
      <c r="G1633" t="inlineStr">
        <is>
          <t>9</t>
        </is>
      </c>
    </row>
    <row r="1634">
      <c r="A1634" t="inlineStr">
        <is>
          <t>大江单冻鸡肫  1*10</t>
        </is>
      </c>
      <c r="B1634" t="inlineStr">
        <is>
          <t>07160066</t>
        </is>
      </c>
      <c r="C1634" t="inlineStr">
        <is>
          <t>1*10</t>
        </is>
      </c>
      <c r="D1634" t="n">
        <v>10</v>
      </c>
      <c r="E1634" t="inlineStr">
        <is>
          <t>山东新和盛飨食集团有限公司2020</t>
        </is>
      </c>
      <c r="F1634" t="inlineStr">
        <is>
          <t>山东新和盛飨食集团有限公司2020</t>
        </is>
      </c>
      <c r="G1634" t="inlineStr">
        <is>
          <t>9</t>
        </is>
      </c>
    </row>
    <row r="1635">
      <c r="A1635" t="inlineStr">
        <is>
          <t>大江去皮腿肉（橙） 0.5*20</t>
        </is>
      </c>
      <c r="B1635" t="inlineStr">
        <is>
          <t>07042633</t>
        </is>
      </c>
      <c r="C1635" t="inlineStr">
        <is>
          <t>0.5*20</t>
        </is>
      </c>
      <c r="D1635" t="n">
        <v>10</v>
      </c>
      <c r="E1635" t="inlineStr">
        <is>
          <t>山东新和盛飨食集团有限公司2020</t>
        </is>
      </c>
      <c r="F1635" t="inlineStr">
        <is>
          <t>山东新和盛飨食集团有限公司2020</t>
        </is>
      </c>
      <c r="G1635" t="inlineStr">
        <is>
          <t>9</t>
        </is>
      </c>
    </row>
    <row r="1636">
      <c r="A1636" t="inlineStr">
        <is>
          <t>大江咸蛋黄翅中箱10kg 445*315*170</t>
        </is>
      </c>
      <c r="B1636" t="inlineStr">
        <is>
          <t>03182314</t>
        </is>
      </c>
      <c r="C1636" t="inlineStr">
        <is>
          <t>450*325*170</t>
        </is>
      </c>
      <c r="D1636" t="n">
        <v>24862500</v>
      </c>
      <c r="E1636" t="inlineStr">
        <is>
          <t>辽宁圣源食品有限公司2020</t>
        </is>
      </c>
      <c r="F1636" t="inlineStr">
        <is>
          <t>辽宁圣源食品有限公司2020</t>
        </is>
      </c>
      <c r="G1636" t="inlineStr">
        <is>
          <t>13</t>
        </is>
      </c>
    </row>
    <row r="1637">
      <c r="A1637" t="inlineStr">
        <is>
          <t>大江咸蛋黄翅根 0.5*20</t>
        </is>
      </c>
      <c r="B1637" t="inlineStr">
        <is>
          <t>09028181</t>
        </is>
      </c>
      <c r="C1637" t="inlineStr">
        <is>
          <t>0.5*20</t>
        </is>
      </c>
      <c r="D1637" t="n">
        <v>10</v>
      </c>
      <c r="E1637" t="inlineStr">
        <is>
          <t>山东新和盛飨食集团有限公司2020</t>
        </is>
      </c>
      <c r="F1637" t="inlineStr">
        <is>
          <t>山东新和盛飨食集团有限公司2020</t>
        </is>
      </c>
      <c r="G1637" t="inlineStr">
        <is>
          <t>13</t>
        </is>
      </c>
    </row>
    <row r="1638">
      <c r="A1638" t="inlineStr">
        <is>
          <t>大江咸蛋黄鸡翅中内贴</t>
        </is>
      </c>
      <c r="B1638" t="inlineStr">
        <is>
          <t>03187324</t>
        </is>
      </c>
      <c r="C1638" t="inlineStr"/>
      <c r="E1638" t="inlineStr">
        <is>
          <t>辽宁圣源食品有限公司2020</t>
        </is>
      </c>
      <c r="F1638" t="inlineStr">
        <is>
          <t>辽宁圣源食品有限公司2020</t>
        </is>
      </c>
      <c r="G1638" t="inlineStr"/>
    </row>
    <row r="1639">
      <c r="A1639" t="inlineStr">
        <is>
          <t>大江咸蛋黄鸡翅中箱9kg 450*325*170</t>
        </is>
      </c>
      <c r="B1639" t="inlineStr">
        <is>
          <t>03182313</t>
        </is>
      </c>
      <c r="C1639" t="inlineStr">
        <is>
          <t>450*325*170</t>
        </is>
      </c>
      <c r="D1639" t="n">
        <v>24862500</v>
      </c>
      <c r="E1639" t="inlineStr">
        <is>
          <t>辽宁圣源食品有限公司2020</t>
        </is>
      </c>
      <c r="F1639" t="inlineStr">
        <is>
          <t>辽宁圣源食品有限公司2020</t>
        </is>
      </c>
      <c r="G1639" t="inlineStr">
        <is>
          <t>13</t>
        </is>
      </c>
    </row>
    <row r="1640">
      <c r="A1640" t="inlineStr">
        <is>
          <t>大江大翅中   1*10</t>
        </is>
      </c>
      <c r="B1640" t="inlineStr">
        <is>
          <t>07061532</t>
        </is>
      </c>
      <c r="C1640" t="inlineStr">
        <is>
          <t>1*10</t>
        </is>
      </c>
      <c r="D1640" t="n">
        <v>10</v>
      </c>
      <c r="E1640" t="inlineStr">
        <is>
          <t>山东新和盛飨食集团有限公司2020</t>
        </is>
      </c>
      <c r="F1640" t="inlineStr">
        <is>
          <t>山东新和盛飨食集团有限公司2020</t>
        </is>
      </c>
      <c r="G1640" t="inlineStr">
        <is>
          <t>9</t>
        </is>
      </c>
    </row>
    <row r="1641">
      <c r="A1641" t="inlineStr">
        <is>
          <t>大江大翅根0223   10*1</t>
        </is>
      </c>
      <c r="B1641" t="inlineStr">
        <is>
          <t>07061286</t>
        </is>
      </c>
      <c r="C1641" t="inlineStr">
        <is>
          <t>10*1</t>
        </is>
      </c>
      <c r="D1641" t="n">
        <v>10</v>
      </c>
      <c r="E1641" t="inlineStr">
        <is>
          <t>山东新和盛飨食集团有限公司2020</t>
        </is>
      </c>
      <c r="F1641" t="inlineStr">
        <is>
          <t>山东新和盛飨食集团有限公司2020</t>
        </is>
      </c>
      <c r="G1641" t="inlineStr">
        <is>
          <t>9</t>
        </is>
      </c>
    </row>
    <row r="1642">
      <c r="A1642" t="inlineStr">
        <is>
          <t>大江大翅根0410（二冷来料加工） 10*1</t>
        </is>
      </c>
      <c r="B1642" t="inlineStr">
        <is>
          <t>07061355</t>
        </is>
      </c>
      <c r="C1642" t="inlineStr">
        <is>
          <t>10*1</t>
        </is>
      </c>
      <c r="D1642" t="n">
        <v>10</v>
      </c>
      <c r="E1642" t="inlineStr">
        <is>
          <t>山东新和盛飨食集团有限公司2020</t>
        </is>
      </c>
      <c r="F1642" t="inlineStr">
        <is>
          <t>山东新和盛飨食集团有限公司2020</t>
        </is>
      </c>
      <c r="G1642" t="inlineStr">
        <is>
          <t>9</t>
        </is>
      </c>
    </row>
    <row r="1643">
      <c r="A1643" t="inlineStr">
        <is>
          <t>大江大翅根0916  1*10</t>
        </is>
      </c>
      <c r="B1643" t="inlineStr">
        <is>
          <t>07061431</t>
        </is>
      </c>
      <c r="C1643" t="inlineStr">
        <is>
          <t>1*10</t>
        </is>
      </c>
      <c r="D1643" t="n">
        <v>10</v>
      </c>
      <c r="E1643" t="inlineStr">
        <is>
          <t>山东新和盛飨食集团有限公司2020</t>
        </is>
      </c>
      <c r="F1643" t="inlineStr">
        <is>
          <t>山东新和盛飨食集团有限公司2020</t>
        </is>
      </c>
      <c r="G1643" t="inlineStr">
        <is>
          <t>9</t>
        </is>
      </c>
    </row>
    <row r="1644">
      <c r="A1644" t="inlineStr">
        <is>
          <t>大江大翅根0926（二冷来料加工）10*1</t>
        </is>
      </c>
      <c r="B1644" t="inlineStr">
        <is>
          <t>07061437</t>
        </is>
      </c>
      <c r="C1644" t="inlineStr">
        <is>
          <t>10*1</t>
        </is>
      </c>
      <c r="D1644" t="n">
        <v>10</v>
      </c>
      <c r="E1644" t="inlineStr">
        <is>
          <t>山东新和盛飨食集团有限公司2020</t>
        </is>
      </c>
      <c r="F1644" t="inlineStr">
        <is>
          <t>山东新和盛飨食集团有限公司2020</t>
        </is>
      </c>
      <c r="G1644" t="inlineStr">
        <is>
          <t>9</t>
        </is>
      </c>
    </row>
    <row r="1645">
      <c r="A1645" t="inlineStr">
        <is>
          <t>大江大翅根45/60（0916）10*1</t>
        </is>
      </c>
      <c r="B1645" t="inlineStr">
        <is>
          <t>07061434</t>
        </is>
      </c>
      <c r="C1645" t="inlineStr">
        <is>
          <t>10*1</t>
        </is>
      </c>
      <c r="D1645" t="n">
        <v>10</v>
      </c>
      <c r="E1645" t="inlineStr">
        <is>
          <t>山东新和盛飨食集团有限公司2020</t>
        </is>
      </c>
      <c r="F1645" t="inlineStr">
        <is>
          <t>山东新和盛飨食集团有限公司2020</t>
        </is>
      </c>
      <c r="G1645" t="inlineStr">
        <is>
          <t>9</t>
        </is>
      </c>
    </row>
    <row r="1646">
      <c r="A1646" t="inlineStr">
        <is>
          <t>大江大翅根45/60（0926)（二冷来料加工）  10*1</t>
        </is>
      </c>
      <c r="B1646" t="inlineStr">
        <is>
          <t>07061440</t>
        </is>
      </c>
      <c r="C1646" t="inlineStr">
        <is>
          <t>10*1</t>
        </is>
      </c>
      <c r="D1646" t="n">
        <v>10</v>
      </c>
      <c r="E1646" t="inlineStr">
        <is>
          <t>山东新和盛飨食集团有限公司2020</t>
        </is>
      </c>
      <c r="F1646" t="inlineStr">
        <is>
          <t>山东新和盛飨食集团有限公司2020</t>
        </is>
      </c>
      <c r="G1646" t="inlineStr">
        <is>
          <t>9</t>
        </is>
      </c>
    </row>
    <row r="1647">
      <c r="A1647" t="inlineStr">
        <is>
          <t>大江大翅根45/60（0926）10*1</t>
        </is>
      </c>
      <c r="B1647" t="inlineStr">
        <is>
          <t>07061438</t>
        </is>
      </c>
      <c r="C1647" t="inlineStr">
        <is>
          <t>10*1</t>
        </is>
      </c>
      <c r="D1647" t="n">
        <v>10</v>
      </c>
      <c r="E1647" t="inlineStr">
        <is>
          <t>山东新和盛飨食集团有限公司2020</t>
        </is>
      </c>
      <c r="F1647" t="inlineStr">
        <is>
          <t>山东新和盛飨食集团有限公司2020</t>
        </is>
      </c>
      <c r="G1647" t="inlineStr">
        <is>
          <t>9</t>
        </is>
      </c>
    </row>
    <row r="1648">
      <c r="A1648" t="inlineStr">
        <is>
          <t>大江大翅根60上（0926） 10*1</t>
        </is>
      </c>
      <c r="B1648" t="inlineStr">
        <is>
          <t>07061439</t>
        </is>
      </c>
      <c r="C1648" t="inlineStr">
        <is>
          <t>10*1</t>
        </is>
      </c>
      <c r="D1648" t="n">
        <v>10</v>
      </c>
      <c r="E1648" t="inlineStr">
        <is>
          <t>山东新和盛飨食集团有限公司2020</t>
        </is>
      </c>
      <c r="F1648" t="inlineStr">
        <is>
          <t>山东新和盛飨食集团有限公司2020</t>
        </is>
      </c>
      <c r="G1648" t="inlineStr">
        <is>
          <t>9</t>
        </is>
      </c>
    </row>
    <row r="1649">
      <c r="A1649" t="inlineStr">
        <is>
          <t>大江大翅根60上（1023） 10*1</t>
        </is>
      </c>
      <c r="B1649" t="inlineStr">
        <is>
          <t>07061446</t>
        </is>
      </c>
      <c r="C1649" t="inlineStr">
        <is>
          <t>10*1</t>
        </is>
      </c>
      <c r="D1649" t="n">
        <v>10</v>
      </c>
      <c r="E1649" t="inlineStr">
        <is>
          <t>山东新和盛飨食集团有限公司2020</t>
        </is>
      </c>
      <c r="F1649" t="inlineStr">
        <is>
          <t>山东新和盛飨食集团有限公司2020</t>
        </is>
      </c>
      <c r="G1649" t="inlineStr">
        <is>
          <t>9</t>
        </is>
      </c>
    </row>
    <row r="1650">
      <c r="A1650" t="inlineStr">
        <is>
          <t>大江大翅根60上（1023）（二冷来料加工） 10*1</t>
        </is>
      </c>
      <c r="B1650" t="inlineStr">
        <is>
          <t>07061447</t>
        </is>
      </c>
      <c r="C1650" t="inlineStr">
        <is>
          <t>10*1</t>
        </is>
      </c>
      <c r="D1650" t="n">
        <v>10</v>
      </c>
      <c r="E1650" t="inlineStr">
        <is>
          <t>山东新和盛飨食集团有限公司2020</t>
        </is>
      </c>
      <c r="F1650" t="inlineStr">
        <is>
          <t>山东新和盛飨食集团有限公司2020</t>
        </is>
      </c>
      <c r="G1650" t="inlineStr">
        <is>
          <t>9</t>
        </is>
      </c>
    </row>
    <row r="1651">
      <c r="A1651" t="inlineStr">
        <is>
          <t>大江大翅根60上（1030) 10*1</t>
        </is>
      </c>
      <c r="B1651" t="inlineStr">
        <is>
          <t>07061449</t>
        </is>
      </c>
      <c r="C1651" t="inlineStr">
        <is>
          <t>10*1</t>
        </is>
      </c>
      <c r="D1651" t="n">
        <v>10</v>
      </c>
      <c r="E1651" t="inlineStr">
        <is>
          <t>山东新和盛飨食集团有限公司2020</t>
        </is>
      </c>
      <c r="F1651" t="inlineStr">
        <is>
          <t>山东新和盛飨食集团有限公司2020</t>
        </is>
      </c>
      <c r="G1651" t="inlineStr">
        <is>
          <t>9</t>
        </is>
      </c>
    </row>
    <row r="1652">
      <c r="A1652" t="inlineStr">
        <is>
          <t>大江大翅根60上（1030）（二冷来料加工） 10*1</t>
        </is>
      </c>
      <c r="B1652" t="inlineStr">
        <is>
          <t>07061448</t>
        </is>
      </c>
      <c r="C1652" t="inlineStr">
        <is>
          <t>10*1</t>
        </is>
      </c>
      <c r="D1652" t="n">
        <v>10</v>
      </c>
      <c r="E1652" t="inlineStr">
        <is>
          <t>山东新和盛飨食集团有限公司2020</t>
        </is>
      </c>
      <c r="F1652" t="inlineStr">
        <is>
          <t>山东新和盛飨食集团有限公司2020</t>
        </is>
      </c>
      <c r="G1652" t="inlineStr">
        <is>
          <t>9</t>
        </is>
      </c>
    </row>
    <row r="1653">
      <c r="A1653" t="inlineStr">
        <is>
          <t>大江大翅根60上（1115）（二冷来料加工） 10*1</t>
        </is>
      </c>
      <c r="B1653" t="inlineStr">
        <is>
          <t>07061454</t>
        </is>
      </c>
      <c r="C1653" t="inlineStr">
        <is>
          <t>10*1</t>
        </is>
      </c>
      <c r="D1653" t="n">
        <v>10</v>
      </c>
      <c r="E1653" t="inlineStr">
        <is>
          <t>山东新和盛飨食集团有限公司2020</t>
        </is>
      </c>
      <c r="F1653" t="inlineStr">
        <is>
          <t>山东新和盛飨食集团有限公司2020</t>
        </is>
      </c>
      <c r="G1653" t="inlineStr">
        <is>
          <t>9</t>
        </is>
      </c>
    </row>
    <row r="1654">
      <c r="A1654" t="inlineStr">
        <is>
          <t>大江大翅根60上（1124) 10*1</t>
        </is>
      </c>
      <c r="B1654" t="inlineStr">
        <is>
          <t>07061455</t>
        </is>
      </c>
      <c r="C1654" t="inlineStr">
        <is>
          <t>10*1</t>
        </is>
      </c>
      <c r="D1654" t="n">
        <v>10</v>
      </c>
      <c r="E1654" t="inlineStr">
        <is>
          <t>山东新和盛飨食集团有限公司2020</t>
        </is>
      </c>
      <c r="F1654" t="inlineStr">
        <is>
          <t>山东新和盛飨食集团有限公司2020</t>
        </is>
      </c>
      <c r="G1654" t="inlineStr">
        <is>
          <t>9</t>
        </is>
      </c>
    </row>
    <row r="1655">
      <c r="A1655" t="inlineStr">
        <is>
          <t>大江大翅根（橙）（二冷来料加工）  1*10</t>
        </is>
      </c>
      <c r="B1655" t="inlineStr">
        <is>
          <t>07360013</t>
        </is>
      </c>
      <c r="C1655" t="inlineStr">
        <is>
          <t>1*10</t>
        </is>
      </c>
      <c r="D1655" t="n">
        <v>10</v>
      </c>
      <c r="E1655" t="inlineStr">
        <is>
          <t>山东新和盛飨食集团有限公司2020</t>
        </is>
      </c>
      <c r="F1655" t="inlineStr">
        <is>
          <t>山东新和盛飨食集团有限公司2020</t>
        </is>
      </c>
      <c r="G1655" t="inlineStr">
        <is>
          <t>9</t>
        </is>
      </c>
    </row>
    <row r="1656">
      <c r="A1656" t="inlineStr">
        <is>
          <t>大江大翅根（蓝白）  1*10</t>
        </is>
      </c>
      <c r="B1656" t="inlineStr">
        <is>
          <t>07061191</t>
        </is>
      </c>
      <c r="C1656" t="inlineStr">
        <is>
          <t>1*10</t>
        </is>
      </c>
      <c r="D1656" t="n">
        <v>10</v>
      </c>
      <c r="E1656" t="inlineStr">
        <is>
          <t>山东新和盛飨食集团有限公司2020</t>
        </is>
      </c>
      <c r="F1656" t="inlineStr">
        <is>
          <t>山东新和盛飨食集团有限公司2020</t>
        </is>
      </c>
      <c r="G1656" t="inlineStr">
        <is>
          <t>9</t>
        </is>
      </c>
    </row>
    <row r="1657">
      <c r="A1657" t="inlineStr">
        <is>
          <t>大江大翅根（蓝白）（G）  1*10</t>
        </is>
      </c>
      <c r="B1657" t="inlineStr">
        <is>
          <t>07061452</t>
        </is>
      </c>
      <c r="C1657" t="inlineStr">
        <is>
          <t>1*10</t>
        </is>
      </c>
      <c r="D1657" t="n">
        <v>10</v>
      </c>
      <c r="E1657" t="inlineStr">
        <is>
          <t>山东新和盛飨食集团有限公司2020</t>
        </is>
      </c>
      <c r="F1657" t="inlineStr">
        <is>
          <t>山东新和盛飨食集团有限公司2020</t>
        </is>
      </c>
      <c r="G1657" t="inlineStr">
        <is>
          <t>9</t>
        </is>
      </c>
    </row>
    <row r="1658">
      <c r="A1658" t="inlineStr">
        <is>
          <t>大江大胸新版（橙）   1*10</t>
        </is>
      </c>
      <c r="B1658" t="inlineStr">
        <is>
          <t>07036121</t>
        </is>
      </c>
      <c r="C1658" t="inlineStr">
        <is>
          <t>1*10</t>
        </is>
      </c>
      <c r="D1658" t="n">
        <v>10</v>
      </c>
      <c r="E1658" t="inlineStr">
        <is>
          <t>山东新和盛飨食集团有限公司2020</t>
        </is>
      </c>
      <c r="F1658" t="inlineStr">
        <is>
          <t>山东新和盛飨食集团有限公司2020</t>
        </is>
      </c>
      <c r="G1658" t="inlineStr">
        <is>
          <t>9</t>
        </is>
      </c>
    </row>
    <row r="1659">
      <c r="A1659" t="inlineStr">
        <is>
          <t>大江大胸（橙）  1*10</t>
        </is>
      </c>
      <c r="B1659" t="inlineStr">
        <is>
          <t>07030411</t>
        </is>
      </c>
      <c r="C1659" t="inlineStr">
        <is>
          <t>1*10</t>
        </is>
      </c>
      <c r="D1659" t="n">
        <v>10</v>
      </c>
      <c r="E1659" t="inlineStr">
        <is>
          <t>山东新和盛飨食集团有限公司2020</t>
        </is>
      </c>
      <c r="F1659" t="inlineStr">
        <is>
          <t>山东新和盛飨食集团有限公司2020</t>
        </is>
      </c>
      <c r="G1659" t="inlineStr">
        <is>
          <t>9</t>
        </is>
      </c>
    </row>
    <row r="1660">
      <c r="A1660" t="inlineStr">
        <is>
          <t>大江天猫超市臻选速冻鸡大胸 1*10</t>
        </is>
      </c>
      <c r="B1660" t="inlineStr">
        <is>
          <t>07036185</t>
        </is>
      </c>
      <c r="C1660" t="inlineStr">
        <is>
          <t>1*10</t>
        </is>
      </c>
      <c r="D1660" t="n">
        <v>10</v>
      </c>
      <c r="E1660" t="inlineStr">
        <is>
          <t>山东新和盛飨食集团有限公司2020</t>
        </is>
      </c>
      <c r="F1660" t="inlineStr">
        <is>
          <t>山东新和盛飨食集团有限公司2020</t>
        </is>
      </c>
      <c r="G1660" t="inlineStr"/>
    </row>
    <row r="1661">
      <c r="A1661" t="inlineStr">
        <is>
          <t>大江天猫超市臻选速冻鸡爪 1*10</t>
        </is>
      </c>
      <c r="B1661" t="inlineStr">
        <is>
          <t>07010317</t>
        </is>
      </c>
      <c r="C1661" t="inlineStr">
        <is>
          <t>1*10</t>
        </is>
      </c>
      <c r="D1661" t="n">
        <v>10</v>
      </c>
      <c r="E1661" t="inlineStr">
        <is>
          <t>山东新和盛飨食集团有限公司2020</t>
        </is>
      </c>
      <c r="F1661" t="inlineStr">
        <is>
          <t>山东新和盛飨食集团有限公司2020</t>
        </is>
      </c>
      <c r="G1661" t="inlineStr"/>
    </row>
    <row r="1662">
      <c r="A1662" t="inlineStr">
        <is>
          <t>大江天猫超市臻选速冻鸡琵琶腿 1*10</t>
        </is>
      </c>
      <c r="B1662" t="inlineStr">
        <is>
          <t>07042744</t>
        </is>
      </c>
      <c r="C1662" t="inlineStr">
        <is>
          <t>1*10</t>
        </is>
      </c>
      <c r="D1662" t="n">
        <v>10</v>
      </c>
      <c r="E1662" t="inlineStr">
        <is>
          <t>山东新和盛飨食集团有限公司2020</t>
        </is>
      </c>
      <c r="F1662" t="inlineStr">
        <is>
          <t>山东新和盛飨食集团有限公司2020</t>
        </is>
      </c>
      <c r="G1662" t="inlineStr"/>
    </row>
    <row r="1663">
      <c r="A1663" t="inlineStr">
        <is>
          <t>大江天猫超市臻选速冻鸡翅根 1*10</t>
        </is>
      </c>
      <c r="B1663" t="inlineStr">
        <is>
          <t>07061572</t>
        </is>
      </c>
      <c r="C1663" t="inlineStr">
        <is>
          <t>1*10</t>
        </is>
      </c>
      <c r="D1663" t="n">
        <v>10</v>
      </c>
      <c r="E1663" t="inlineStr">
        <is>
          <t>山东新和盛飨食集团有限公司2020</t>
        </is>
      </c>
      <c r="F1663" t="inlineStr">
        <is>
          <t>山东新和盛飨食集团有限公司2020</t>
        </is>
      </c>
      <c r="G1663" t="inlineStr">
        <is>
          <t>9</t>
        </is>
      </c>
    </row>
    <row r="1664">
      <c r="A1664" t="inlineStr">
        <is>
          <t>大江奥尔良烤对翅280g*30</t>
        </is>
      </c>
      <c r="B1664" t="inlineStr">
        <is>
          <t>09027112</t>
        </is>
      </c>
      <c r="C1664" t="inlineStr">
        <is>
          <t>0.28*30</t>
        </is>
      </c>
      <c r="D1664" t="n">
        <v>8.4</v>
      </c>
      <c r="E1664" t="inlineStr">
        <is>
          <t>辽宁圣源食品有限公司2020</t>
        </is>
      </c>
      <c r="F1664" t="inlineStr">
        <is>
          <t>辽宁圣源食品有限公司2020</t>
        </is>
      </c>
      <c r="G1664" t="inlineStr">
        <is>
          <t>13</t>
        </is>
      </c>
    </row>
    <row r="1665">
      <c r="A1665" t="inlineStr">
        <is>
          <t>大江奥尔良烤对翅（10对）1*10</t>
        </is>
      </c>
      <c r="B1665" t="inlineStr">
        <is>
          <t>09027115</t>
        </is>
      </c>
      <c r="C1665" t="inlineStr">
        <is>
          <t>1*10</t>
        </is>
      </c>
      <c r="D1665" t="n">
        <v>10</v>
      </c>
      <c r="E1665" t="inlineStr">
        <is>
          <t>辽宁圣源食品有限公司2020</t>
        </is>
      </c>
      <c r="F1665" t="inlineStr">
        <is>
          <t>辽宁圣源食品有限公司2020</t>
        </is>
      </c>
      <c r="G1665" t="inlineStr">
        <is>
          <t>13</t>
        </is>
      </c>
    </row>
    <row r="1666">
      <c r="A1666" t="inlineStr">
        <is>
          <t>大江奥尔良烤对翅（11对）1*10</t>
        </is>
      </c>
      <c r="B1666" t="inlineStr">
        <is>
          <t>09020691</t>
        </is>
      </c>
      <c r="C1666" t="inlineStr">
        <is>
          <t>1*10</t>
        </is>
      </c>
      <c r="D1666" t="n">
        <v>10</v>
      </c>
      <c r="E1666" t="inlineStr">
        <is>
          <t>辽宁圣源食品有限公司2020</t>
        </is>
      </c>
      <c r="F1666" t="inlineStr">
        <is>
          <t>辽宁圣源食品有限公司2020</t>
        </is>
      </c>
      <c r="G1666" t="inlineStr">
        <is>
          <t>13</t>
        </is>
      </c>
    </row>
    <row r="1667">
      <c r="A1667" t="inlineStr">
        <is>
          <t>大江奥尔良烤对翅（12对）1*10</t>
        </is>
      </c>
      <c r="B1667" t="inlineStr">
        <is>
          <t>09027120</t>
        </is>
      </c>
      <c r="C1667" t="inlineStr">
        <is>
          <t>1*10</t>
        </is>
      </c>
      <c r="D1667" t="n">
        <v>10</v>
      </c>
      <c r="E1667" t="inlineStr">
        <is>
          <t>辽宁圣源食品有限公司2020</t>
        </is>
      </c>
      <c r="F1667" t="inlineStr">
        <is>
          <t>辽宁圣源食品有限公司2020</t>
        </is>
      </c>
      <c r="G1667" t="inlineStr">
        <is>
          <t>13</t>
        </is>
      </c>
    </row>
    <row r="1668">
      <c r="A1668" t="inlineStr">
        <is>
          <t>大江奥尔良烤翅中0.2*20</t>
        </is>
      </c>
      <c r="B1668" t="inlineStr">
        <is>
          <t>09027110</t>
        </is>
      </c>
      <c r="C1668" t="inlineStr">
        <is>
          <t>0.2*20</t>
        </is>
      </c>
      <c r="D1668" t="n">
        <v>4</v>
      </c>
      <c r="E1668" t="inlineStr">
        <is>
          <t>辽宁圣源食品有限公司2020</t>
        </is>
      </c>
      <c r="F1668" t="inlineStr">
        <is>
          <t>辽宁圣源食品有限公司2020</t>
        </is>
      </c>
      <c r="G1668" t="inlineStr">
        <is>
          <t>13</t>
        </is>
      </c>
    </row>
    <row r="1669">
      <c r="A1669" t="inlineStr">
        <is>
          <t>大江奥尔良烤翅中（21-23）1*10</t>
        </is>
      </c>
      <c r="B1669" t="inlineStr">
        <is>
          <t>09020677</t>
        </is>
      </c>
      <c r="C1669" t="inlineStr">
        <is>
          <t>1*10</t>
        </is>
      </c>
      <c r="D1669" t="n">
        <v>10</v>
      </c>
      <c r="E1669" t="inlineStr">
        <is>
          <t>辽宁圣源食品有限公司2020</t>
        </is>
      </c>
      <c r="F1669" t="inlineStr">
        <is>
          <t>辽宁圣源食品有限公司2020</t>
        </is>
      </c>
      <c r="G1669" t="inlineStr">
        <is>
          <t>13</t>
        </is>
      </c>
    </row>
    <row r="1670">
      <c r="A1670" t="inlineStr">
        <is>
          <t>大江奥尔良烤翅中（23-25只）1*10</t>
        </is>
      </c>
      <c r="B1670" t="inlineStr">
        <is>
          <t>09027111</t>
        </is>
      </c>
      <c r="C1670" t="inlineStr">
        <is>
          <t>1*10</t>
        </is>
      </c>
      <c r="D1670" t="n">
        <v>10</v>
      </c>
      <c r="E1670" t="inlineStr">
        <is>
          <t>辽宁圣源食品有限公司2020</t>
        </is>
      </c>
      <c r="F1670" t="inlineStr">
        <is>
          <t>辽宁圣源食品有限公司2020</t>
        </is>
      </c>
      <c r="G1670" t="inlineStr">
        <is>
          <t>13</t>
        </is>
      </c>
    </row>
    <row r="1671">
      <c r="A1671" t="inlineStr">
        <is>
          <t>大江奥尔良烤翅中（25-27只）1*10</t>
        </is>
      </c>
      <c r="B1671" t="inlineStr">
        <is>
          <t>09027311</t>
        </is>
      </c>
      <c r="C1671" t="inlineStr">
        <is>
          <t>1*10</t>
        </is>
      </c>
      <c r="D1671" t="n">
        <v>10</v>
      </c>
      <c r="E1671" t="inlineStr">
        <is>
          <t>辽宁圣源食品有限公司2020</t>
        </is>
      </c>
      <c r="F1671" t="inlineStr">
        <is>
          <t>辽宁圣源食品有限公司2020</t>
        </is>
      </c>
      <c r="G1671" t="inlineStr">
        <is>
          <t>13</t>
        </is>
      </c>
    </row>
    <row r="1672">
      <c r="A1672" t="inlineStr">
        <is>
          <t>大江孜然鸡中翼 1*10</t>
        </is>
      </c>
      <c r="B1672" t="inlineStr">
        <is>
          <t>06320274</t>
        </is>
      </c>
      <c r="C1672" t="inlineStr">
        <is>
          <t>1*10</t>
        </is>
      </c>
      <c r="D1672" t="n">
        <v>10</v>
      </c>
      <c r="E1672" t="inlineStr">
        <is>
          <t>山东新和盛飨食集团有限公司2020</t>
        </is>
      </c>
      <c r="F1672" t="inlineStr">
        <is>
          <t>山东新和盛飨食集团有限公司2020</t>
        </is>
      </c>
      <c r="G1672" t="inlineStr">
        <is>
          <t>13</t>
        </is>
      </c>
    </row>
    <row r="1673">
      <c r="A1673" t="inlineStr">
        <is>
          <t>大江川香鸡柳38g     0.95*10</t>
        </is>
      </c>
      <c r="B1673" t="inlineStr">
        <is>
          <t>08010280</t>
        </is>
      </c>
      <c r="C1673" t="inlineStr">
        <is>
          <t>0.95*10</t>
        </is>
      </c>
      <c r="D1673" t="n">
        <v>9.5</v>
      </c>
      <c r="E1673" t="inlineStr">
        <is>
          <t>山东新和盛食品有限公司2020</t>
        </is>
      </c>
      <c r="F1673" t="inlineStr">
        <is>
          <t>山东新和盛食品有限公司2020</t>
        </is>
      </c>
      <c r="G1673" t="inlineStr">
        <is>
          <t>9</t>
        </is>
      </c>
    </row>
    <row r="1674">
      <c r="A1674" t="inlineStr">
        <is>
          <t>大江排翅 90/100 10*1</t>
        </is>
      </c>
      <c r="B1674" t="inlineStr">
        <is>
          <t>07060076</t>
        </is>
      </c>
      <c r="C1674" t="inlineStr">
        <is>
          <t>10*1</t>
        </is>
      </c>
      <c r="D1674" t="n">
        <v>10</v>
      </c>
      <c r="E1674" t="inlineStr">
        <is>
          <t>山东新和盛飨食集团有限公司2020</t>
        </is>
      </c>
      <c r="F1674" t="inlineStr">
        <is>
          <t>山东新和盛飨食集团有限公司2020</t>
        </is>
      </c>
      <c r="G1674" t="inlineStr">
        <is>
          <t>9</t>
        </is>
      </c>
    </row>
    <row r="1675">
      <c r="A1675" t="inlineStr">
        <is>
          <t>大江排腿300/350（箱）  10*1</t>
        </is>
      </c>
      <c r="B1675" t="inlineStr">
        <is>
          <t>07041447</t>
        </is>
      </c>
      <c r="C1675" t="inlineStr">
        <is>
          <t>10*1</t>
        </is>
      </c>
      <c r="D1675" t="n">
        <v>10</v>
      </c>
      <c r="E1675" t="inlineStr">
        <is>
          <t>山东新和盛飨食集团有限公司2020</t>
        </is>
      </c>
      <c r="F1675" t="inlineStr">
        <is>
          <t>山东新和盛飨食集团有限公司2020</t>
        </is>
      </c>
      <c r="G1675" t="inlineStr">
        <is>
          <t>9</t>
        </is>
      </c>
    </row>
    <row r="1676">
      <c r="A1676" t="inlineStr">
        <is>
          <t>大江柠檬脱骨鸡爪  1*10</t>
        </is>
      </c>
      <c r="B1676" t="inlineStr">
        <is>
          <t>06320277</t>
        </is>
      </c>
      <c r="C1676" t="inlineStr">
        <is>
          <t>1*10</t>
        </is>
      </c>
      <c r="D1676" t="n">
        <v>10</v>
      </c>
      <c r="E1676" t="inlineStr">
        <is>
          <t>山东新和盛飨食集团有限公司2020 / 山东新和盛食品有限公司2020</t>
        </is>
      </c>
      <c r="F1676" t="inlineStr">
        <is>
          <t>多厂</t>
        </is>
      </c>
      <c r="G1676" t="inlineStr">
        <is>
          <t>9</t>
        </is>
      </c>
    </row>
    <row r="1677">
      <c r="A1677" t="inlineStr">
        <is>
          <t>大江柠檬脱骨鸡爪(WX)1*10</t>
        </is>
      </c>
      <c r="B1677" t="inlineStr">
        <is>
          <t>06210448</t>
        </is>
      </c>
      <c r="C1677" t="inlineStr">
        <is>
          <t>1*10</t>
        </is>
      </c>
      <c r="D1677" t="n">
        <v>10</v>
      </c>
      <c r="E1677" t="inlineStr">
        <is>
          <t>山东新和盛飨食集团有限公司2020 / 山东新和盛食品有限公司2020</t>
        </is>
      </c>
      <c r="F1677" t="inlineStr">
        <is>
          <t>多厂</t>
        </is>
      </c>
      <c r="G1677" t="inlineStr">
        <is>
          <t>9</t>
        </is>
      </c>
    </row>
    <row r="1678">
      <c r="A1678" t="inlineStr">
        <is>
          <t>大江柠檬脱骨鸡爪（WX）  0.5*20</t>
        </is>
      </c>
      <c r="B1678" t="inlineStr">
        <is>
          <t>06210461</t>
        </is>
      </c>
      <c r="C1678" t="inlineStr">
        <is>
          <t>0.5*20</t>
        </is>
      </c>
      <c r="D1678" t="n">
        <v>10</v>
      </c>
      <c r="E1678" t="inlineStr">
        <is>
          <t>山东新和盛食品有限公司2020</t>
        </is>
      </c>
      <c r="F1678" t="inlineStr">
        <is>
          <t>山东新和盛食品有限公司2020</t>
        </is>
      </c>
      <c r="G1678" t="inlineStr">
        <is>
          <t>9</t>
        </is>
      </c>
    </row>
    <row r="1679">
      <c r="A1679" t="inlineStr">
        <is>
          <t>大江炫彩鸡块（原味）   0.2*25</t>
        </is>
      </c>
      <c r="B1679" t="inlineStr">
        <is>
          <t>09015253</t>
        </is>
      </c>
      <c r="C1679" t="inlineStr">
        <is>
          <t>0.2*25</t>
        </is>
      </c>
      <c r="D1679" t="n">
        <v>5</v>
      </c>
      <c r="E1679" t="inlineStr">
        <is>
          <t>山东新和盛飨食集团有限公司2020</t>
        </is>
      </c>
      <c r="F1679" t="inlineStr">
        <is>
          <t>山东新和盛飨食集团有限公司2020</t>
        </is>
      </c>
      <c r="G1679" t="inlineStr">
        <is>
          <t>13</t>
        </is>
      </c>
    </row>
    <row r="1680">
      <c r="A1680" t="inlineStr">
        <is>
          <t>大江琵琶腿  1*10</t>
        </is>
      </c>
      <c r="B1680" t="inlineStr">
        <is>
          <t>07041405</t>
        </is>
      </c>
      <c r="C1680" t="inlineStr">
        <is>
          <t>1*10</t>
        </is>
      </c>
      <c r="D1680" t="n">
        <v>10</v>
      </c>
      <c r="E1680" t="inlineStr">
        <is>
          <t>山东新和盛飨食集团有限公司2020</t>
        </is>
      </c>
      <c r="F1680" t="inlineStr">
        <is>
          <t>山东新和盛飨食集团有限公司2020</t>
        </is>
      </c>
      <c r="G1680" t="inlineStr">
        <is>
          <t>9</t>
        </is>
      </c>
    </row>
    <row r="1681">
      <c r="A1681" t="inlineStr">
        <is>
          <t>大江琵琶腿  100/120   7.5*1</t>
        </is>
      </c>
      <c r="B1681" t="inlineStr">
        <is>
          <t>07041334</t>
        </is>
      </c>
      <c r="C1681" t="inlineStr">
        <is>
          <t>7.5*1</t>
        </is>
      </c>
      <c r="D1681" t="n">
        <v>7.5</v>
      </c>
      <c r="E1681" t="inlineStr">
        <is>
          <t>山东新和盛飨食集团有限公司2020</t>
        </is>
      </c>
      <c r="F1681" t="inlineStr">
        <is>
          <t>山东新和盛飨食集团有限公司2020</t>
        </is>
      </c>
      <c r="G1681" t="inlineStr">
        <is>
          <t>9</t>
        </is>
      </c>
    </row>
    <row r="1682">
      <c r="A1682" t="inlineStr">
        <is>
          <t>大江琵琶腿 0.5*20</t>
        </is>
      </c>
      <c r="B1682" t="inlineStr">
        <is>
          <t>07040475</t>
        </is>
      </c>
      <c r="C1682" t="inlineStr">
        <is>
          <t>0.5*20</t>
        </is>
      </c>
      <c r="D1682" t="n">
        <v>10</v>
      </c>
      <c r="E1682" t="inlineStr">
        <is>
          <t>山东新和盛飨食集团有限公司2020</t>
        </is>
      </c>
      <c r="F1682" t="inlineStr">
        <is>
          <t>山东新和盛飨食集团有限公司2020</t>
        </is>
      </c>
      <c r="G1682" t="inlineStr">
        <is>
          <t>9</t>
        </is>
      </c>
    </row>
    <row r="1683">
      <c r="A1683" t="inlineStr">
        <is>
          <t>大江琵琶腿100/120  10*1</t>
        </is>
      </c>
      <c r="B1683" t="inlineStr">
        <is>
          <t>07040581</t>
        </is>
      </c>
      <c r="C1683" t="inlineStr">
        <is>
          <t>10*1</t>
        </is>
      </c>
      <c r="D1683" t="n">
        <v>10</v>
      </c>
      <c r="E1683" t="inlineStr">
        <is>
          <t>山东新和盛飨食集团有限公司2020</t>
        </is>
      </c>
      <c r="F1683" t="inlineStr">
        <is>
          <t>山东新和盛飨食集团有限公司2020</t>
        </is>
      </c>
      <c r="G1683" t="inlineStr">
        <is>
          <t>9</t>
        </is>
      </c>
    </row>
    <row r="1684">
      <c r="A1684" t="inlineStr">
        <is>
          <t>大江琵琶腿100/120 10*1</t>
        </is>
      </c>
      <c r="B1684" t="inlineStr">
        <is>
          <t>07040737</t>
        </is>
      </c>
      <c r="C1684" t="inlineStr">
        <is>
          <t>10*1</t>
        </is>
      </c>
      <c r="D1684" t="n">
        <v>10</v>
      </c>
      <c r="E1684" t="inlineStr">
        <is>
          <t>山东新和盛飨食集团有限公司2020</t>
        </is>
      </c>
      <c r="F1684" t="inlineStr">
        <is>
          <t>山东新和盛飨食集团有限公司2020</t>
        </is>
      </c>
      <c r="G1684" t="inlineStr">
        <is>
          <t>9</t>
        </is>
      </c>
    </row>
    <row r="1685">
      <c r="A1685" t="inlineStr">
        <is>
          <t>大江琵琶腿100/120（0912）  10*1</t>
        </is>
      </c>
      <c r="B1685" t="inlineStr">
        <is>
          <t>07042447</t>
        </is>
      </c>
      <c r="C1685" t="inlineStr">
        <is>
          <t>10*1</t>
        </is>
      </c>
      <c r="D1685" t="n">
        <v>10</v>
      </c>
      <c r="E1685" t="inlineStr">
        <is>
          <t>山东新和盛飨食集团有限公司2020</t>
        </is>
      </c>
      <c r="F1685" t="inlineStr">
        <is>
          <t>山东新和盛飨食集团有限公司2020</t>
        </is>
      </c>
      <c r="G1685" t="inlineStr">
        <is>
          <t>9</t>
        </is>
      </c>
    </row>
    <row r="1686">
      <c r="A1686" t="inlineStr">
        <is>
          <t>大江琵琶腿120/130 7.5*1</t>
        </is>
      </c>
      <c r="B1686" t="inlineStr">
        <is>
          <t>07041335</t>
        </is>
      </c>
      <c r="C1686" t="inlineStr">
        <is>
          <t>7.5*1</t>
        </is>
      </c>
      <c r="D1686" t="n">
        <v>7.5</v>
      </c>
      <c r="E1686" t="inlineStr">
        <is>
          <t>山东新和盛飨食集团有限公司2020</t>
        </is>
      </c>
      <c r="F1686" t="inlineStr">
        <is>
          <t>山东新和盛飨食集团有限公司2020</t>
        </is>
      </c>
      <c r="G1686" t="inlineStr">
        <is>
          <t>9</t>
        </is>
      </c>
    </row>
    <row r="1687">
      <c r="A1687" t="inlineStr">
        <is>
          <t>大江琵琶腿130-150 （20251107）（二冷来料加工）  10*1</t>
        </is>
      </c>
      <c r="B1687" t="inlineStr">
        <is>
          <t>07042478</t>
        </is>
      </c>
      <c r="C1687" t="inlineStr">
        <is>
          <t>10*1</t>
        </is>
      </c>
      <c r="D1687" t="n">
        <v>10</v>
      </c>
      <c r="E1687" t="inlineStr">
        <is>
          <t>山东新和盛飨食集团有限公司2020</t>
        </is>
      </c>
      <c r="F1687" t="inlineStr">
        <is>
          <t>山东新和盛飨食集团有限公司2020</t>
        </is>
      </c>
      <c r="G1687" t="inlineStr">
        <is>
          <t>9</t>
        </is>
      </c>
    </row>
    <row r="1688">
      <c r="A1688" t="inlineStr">
        <is>
          <t>大江琵琶腿130/150    7.5*1</t>
        </is>
      </c>
      <c r="B1688" t="inlineStr">
        <is>
          <t>07041333</t>
        </is>
      </c>
      <c r="C1688" t="inlineStr">
        <is>
          <t>7.5*1</t>
        </is>
      </c>
      <c r="D1688" t="n">
        <v>7.5</v>
      </c>
      <c r="E1688" t="inlineStr">
        <is>
          <t>山东新和盛飨食集团有限公司2020</t>
        </is>
      </c>
      <c r="F1688" t="inlineStr">
        <is>
          <t>山东新和盛飨食集团有限公司2020</t>
        </is>
      </c>
      <c r="G1688" t="inlineStr">
        <is>
          <t>9</t>
        </is>
      </c>
    </row>
    <row r="1689">
      <c r="A1689" t="inlineStr">
        <is>
          <t>大江琵琶腿130/150（0921）  10*1</t>
        </is>
      </c>
      <c r="B1689" t="inlineStr">
        <is>
          <t>07042452</t>
        </is>
      </c>
      <c r="C1689" t="inlineStr">
        <is>
          <t>10*1</t>
        </is>
      </c>
      <c r="D1689" t="n">
        <v>10</v>
      </c>
      <c r="E1689" t="inlineStr">
        <is>
          <t>山东新和盛飨食集团有限公司2020</t>
        </is>
      </c>
      <c r="F1689" t="inlineStr">
        <is>
          <t>山东新和盛飨食集团有限公司2020</t>
        </is>
      </c>
      <c r="G1689" t="inlineStr">
        <is>
          <t>9</t>
        </is>
      </c>
    </row>
    <row r="1690">
      <c r="A1690" t="inlineStr">
        <is>
          <t>大江琵琶腿130/150（0921）（二冷来料加工）  10*1</t>
        </is>
      </c>
      <c r="B1690" t="inlineStr">
        <is>
          <t>07042453</t>
        </is>
      </c>
      <c r="C1690" t="inlineStr">
        <is>
          <t>10*1</t>
        </is>
      </c>
      <c r="D1690" t="n">
        <v>10</v>
      </c>
      <c r="E1690" t="inlineStr">
        <is>
          <t>山东新和盛飨食集团有限公司2020</t>
        </is>
      </c>
      <c r="F1690" t="inlineStr">
        <is>
          <t>山东新和盛飨食集团有限公司2020</t>
        </is>
      </c>
      <c r="G1690" t="inlineStr">
        <is>
          <t>9</t>
        </is>
      </c>
    </row>
    <row r="1691">
      <c r="A1691" t="inlineStr">
        <is>
          <t>大江琵琶腿130/150（1022）  10*1</t>
        </is>
      </c>
      <c r="B1691" t="inlineStr">
        <is>
          <t>07042466</t>
        </is>
      </c>
      <c r="C1691" t="inlineStr">
        <is>
          <t>10*1</t>
        </is>
      </c>
      <c r="D1691" t="n">
        <v>10</v>
      </c>
      <c r="E1691" t="inlineStr">
        <is>
          <t>山东新和盛飨食集团有限公司2020</t>
        </is>
      </c>
      <c r="F1691" t="inlineStr">
        <is>
          <t>山东新和盛飨食集团有限公司2020</t>
        </is>
      </c>
      <c r="G1691" t="inlineStr">
        <is>
          <t>9</t>
        </is>
      </c>
    </row>
    <row r="1692">
      <c r="A1692" t="inlineStr">
        <is>
          <t>大江琵琶腿130/150（1107）  10*1</t>
        </is>
      </c>
      <c r="B1692" t="inlineStr">
        <is>
          <t>07042479</t>
        </is>
      </c>
      <c r="C1692" t="inlineStr">
        <is>
          <t>10*1</t>
        </is>
      </c>
      <c r="D1692" t="n">
        <v>10</v>
      </c>
      <c r="E1692" t="inlineStr">
        <is>
          <t>山东新和盛飨食集团有限公司2020</t>
        </is>
      </c>
      <c r="F1692" t="inlineStr">
        <is>
          <t>山东新和盛飨食集团有限公司2020</t>
        </is>
      </c>
      <c r="G1692" t="inlineStr">
        <is>
          <t>9</t>
        </is>
      </c>
    </row>
    <row r="1693">
      <c r="A1693" t="inlineStr">
        <is>
          <t>大江琵琶腿130/150（1117）  10*1</t>
        </is>
      </c>
      <c r="B1693" t="inlineStr">
        <is>
          <t>07042486</t>
        </is>
      </c>
      <c r="C1693" t="inlineStr">
        <is>
          <t>10*1</t>
        </is>
      </c>
      <c r="D1693" t="n">
        <v>10</v>
      </c>
      <c r="E1693" t="inlineStr">
        <is>
          <t>山东新和盛飨食集团有限公司2020</t>
        </is>
      </c>
      <c r="F1693" t="inlineStr">
        <is>
          <t>山东新和盛飨食集团有限公司2020</t>
        </is>
      </c>
      <c r="G1693" t="inlineStr">
        <is>
          <t>9</t>
        </is>
      </c>
    </row>
    <row r="1694">
      <c r="A1694" t="inlineStr">
        <is>
          <t>大江琵琶腿130/150（1117）（二冷来料加工）10*1</t>
        </is>
      </c>
      <c r="B1694" t="inlineStr">
        <is>
          <t>07042490</t>
        </is>
      </c>
      <c r="C1694" t="inlineStr">
        <is>
          <t>10*1</t>
        </is>
      </c>
      <c r="D1694" t="n">
        <v>10</v>
      </c>
      <c r="E1694" t="inlineStr">
        <is>
          <t>山东新和盛飨食集团有限公司2020</t>
        </is>
      </c>
      <c r="F1694" t="inlineStr">
        <is>
          <t>山东新和盛飨食集团有限公司2020</t>
        </is>
      </c>
      <c r="G1694" t="inlineStr">
        <is>
          <t>9</t>
        </is>
      </c>
    </row>
    <row r="1695">
      <c r="A1695" t="inlineStr">
        <is>
          <t>大江琵琶腿130/150（二冷来料加工）  7.5*1</t>
        </is>
      </c>
      <c r="B1695" t="inlineStr">
        <is>
          <t>07370011</t>
        </is>
      </c>
      <c r="C1695" t="inlineStr">
        <is>
          <t>7.5*1</t>
        </is>
      </c>
      <c r="D1695" t="n">
        <v>7.5</v>
      </c>
      <c r="E1695" t="inlineStr">
        <is>
          <t>山东新和盛飨食集团有限公司2020</t>
        </is>
      </c>
      <c r="F1695" t="inlineStr">
        <is>
          <t>山东新和盛飨食集团有限公司2020</t>
        </is>
      </c>
      <c r="G1695" t="inlineStr">
        <is>
          <t>9</t>
        </is>
      </c>
    </row>
    <row r="1696">
      <c r="A1696" t="inlineStr">
        <is>
          <t>大江琵琶腿150以上 7.5*1</t>
        </is>
      </c>
      <c r="B1696" t="inlineStr">
        <is>
          <t>07041336</t>
        </is>
      </c>
      <c r="C1696" t="inlineStr">
        <is>
          <t>7.5*1</t>
        </is>
      </c>
      <c r="D1696" t="n">
        <v>7.5</v>
      </c>
      <c r="E1696" t="inlineStr">
        <is>
          <t>山东新和盛飨食集团有限公司2020</t>
        </is>
      </c>
      <c r="F1696" t="inlineStr">
        <is>
          <t>山东新和盛飨食集团有限公司2020</t>
        </is>
      </c>
      <c r="G1696" t="inlineStr">
        <is>
          <t>9</t>
        </is>
      </c>
    </row>
    <row r="1697">
      <c r="A1697" t="inlineStr">
        <is>
          <t>大江琵琶腿80/100  7.5*1</t>
        </is>
      </c>
      <c r="B1697" t="inlineStr">
        <is>
          <t>07041465</t>
        </is>
      </c>
      <c r="C1697" t="inlineStr">
        <is>
          <t>7.5*1</t>
        </is>
      </c>
      <c r="D1697" t="n">
        <v>7.5</v>
      </c>
      <c r="E1697" t="inlineStr">
        <is>
          <t>山东新和盛飨食集团有限公司2020</t>
        </is>
      </c>
      <c r="F1697" t="inlineStr">
        <is>
          <t>山东新和盛飨食集团有限公司2020</t>
        </is>
      </c>
      <c r="G1697" t="inlineStr">
        <is>
          <t>9</t>
        </is>
      </c>
    </row>
    <row r="1698">
      <c r="A1698" t="inlineStr">
        <is>
          <t>大江琵琶腿新版（橙） 1*10</t>
        </is>
      </c>
      <c r="B1698" t="inlineStr">
        <is>
          <t>07042611</t>
        </is>
      </c>
      <c r="C1698" t="inlineStr">
        <is>
          <t>1*10</t>
        </is>
      </c>
      <c r="D1698" t="n">
        <v>10</v>
      </c>
      <c r="E1698" t="inlineStr">
        <is>
          <t>山东新和盛飨食集团有限公司2020</t>
        </is>
      </c>
      <c r="F1698" t="inlineStr">
        <is>
          <t>山东新和盛飨食集团有限公司2020</t>
        </is>
      </c>
      <c r="G1698" t="inlineStr">
        <is>
          <t>9</t>
        </is>
      </c>
    </row>
    <row r="1699">
      <c r="A1699" t="inlineStr">
        <is>
          <t>大江琵琶腿（橙）  1*10</t>
        </is>
      </c>
      <c r="B1699" t="inlineStr">
        <is>
          <t>07042026</t>
        </is>
      </c>
      <c r="C1699" t="inlineStr">
        <is>
          <t>1*10</t>
        </is>
      </c>
      <c r="D1699" t="n">
        <v>10</v>
      </c>
      <c r="E1699" t="inlineStr">
        <is>
          <t>山东新和盛飨食集团有限公司2020</t>
        </is>
      </c>
      <c r="F1699" t="inlineStr">
        <is>
          <t>山东新和盛飨食集团有限公司2020</t>
        </is>
      </c>
      <c r="G1699" t="inlineStr">
        <is>
          <t>9</t>
        </is>
      </c>
    </row>
    <row r="1700">
      <c r="A1700" t="inlineStr">
        <is>
          <t>大江琵琶腿（橙）二冷来料加工1*10</t>
        </is>
      </c>
      <c r="B1700" t="inlineStr">
        <is>
          <t>07370010</t>
        </is>
      </c>
      <c r="C1700" t="inlineStr">
        <is>
          <t>1*10</t>
        </is>
      </c>
      <c r="D1700" t="n">
        <v>10</v>
      </c>
      <c r="E1700" t="inlineStr">
        <is>
          <t>山东新和盛飨食集团有限公司2020</t>
        </is>
      </c>
      <c r="F1700" t="inlineStr">
        <is>
          <t>山东新和盛飨食集团有限公司2020</t>
        </is>
      </c>
      <c r="G1700" t="inlineStr">
        <is>
          <t>9</t>
        </is>
      </c>
    </row>
    <row r="1701">
      <c r="A1701" t="inlineStr">
        <is>
          <t>大江盐酥鸡（sy）  1*10</t>
        </is>
      </c>
      <c r="B1701" t="inlineStr">
        <is>
          <t>1104266</t>
        </is>
      </c>
      <c r="C1701" t="inlineStr">
        <is>
          <t>1*10</t>
        </is>
      </c>
      <c r="D1701" t="n">
        <v>10</v>
      </c>
      <c r="E1701" t="inlineStr">
        <is>
          <t>山东新和盛飨食集团有限公司2020</t>
        </is>
      </c>
      <c r="F1701" t="inlineStr">
        <is>
          <t>山东新和盛飨食集团有限公司2020</t>
        </is>
      </c>
      <c r="G1701" t="inlineStr">
        <is>
          <t>13</t>
        </is>
      </c>
    </row>
    <row r="1702">
      <c r="A1702" t="inlineStr">
        <is>
          <t>大江美味盐酥鸡2.5*4</t>
        </is>
      </c>
      <c r="B1702" t="inlineStr">
        <is>
          <t>09015004</t>
        </is>
      </c>
      <c r="C1702" t="inlineStr">
        <is>
          <t>2.5*4</t>
        </is>
      </c>
      <c r="D1702" t="n">
        <v>10</v>
      </c>
      <c r="E1702" t="inlineStr">
        <is>
          <t>辽宁圣源食品有限公司2020</t>
        </is>
      </c>
      <c r="F1702" t="inlineStr">
        <is>
          <t>辽宁圣源食品有限公司2020</t>
        </is>
      </c>
      <c r="G1702" t="inlineStr">
        <is>
          <t>13</t>
        </is>
      </c>
    </row>
    <row r="1703">
      <c r="A1703" t="inlineStr">
        <is>
          <t>大江翅中  0.5*20</t>
        </is>
      </c>
      <c r="B1703" t="inlineStr">
        <is>
          <t>14024105</t>
        </is>
      </c>
      <c r="C1703" t="inlineStr">
        <is>
          <t>0.5*20</t>
        </is>
      </c>
      <c r="D1703" t="n">
        <v>10</v>
      </c>
      <c r="E1703" t="inlineStr">
        <is>
          <t>山东新和盛食品有限公司2020</t>
        </is>
      </c>
      <c r="F1703" t="inlineStr">
        <is>
          <t>山东新和盛食品有限公司2020</t>
        </is>
      </c>
      <c r="G1703" t="inlineStr">
        <is>
          <t>9</t>
        </is>
      </c>
    </row>
    <row r="1704">
      <c r="A1704" t="inlineStr">
        <is>
          <t>大江翅中  1*10</t>
        </is>
      </c>
      <c r="B1704" t="inlineStr">
        <is>
          <t>07060818</t>
        </is>
      </c>
      <c r="C1704" t="inlineStr">
        <is>
          <t>1*10</t>
        </is>
      </c>
      <c r="D1704" t="n">
        <v>10</v>
      </c>
      <c r="E1704" t="inlineStr">
        <is>
          <t>山东新和盛飨食集团有限公司2020</t>
        </is>
      </c>
      <c r="F1704" t="inlineStr">
        <is>
          <t>山东新和盛飨食集团有限公司2020</t>
        </is>
      </c>
      <c r="G1704" t="inlineStr">
        <is>
          <t>9</t>
        </is>
      </c>
    </row>
    <row r="1705">
      <c r="A1705" t="inlineStr">
        <is>
          <t>大江翅中  1*12</t>
        </is>
      </c>
      <c r="B1705" t="inlineStr">
        <is>
          <t>07061088</t>
        </is>
      </c>
      <c r="C1705" t="inlineStr">
        <is>
          <t>1*12</t>
        </is>
      </c>
      <c r="D1705" t="n">
        <v>12</v>
      </c>
      <c r="E1705" t="inlineStr">
        <is>
          <t>山东新和盛飨食集团有限公司2020</t>
        </is>
      </c>
      <c r="F1705" t="inlineStr">
        <is>
          <t>山东新和盛飨食集团有限公司2020</t>
        </is>
      </c>
      <c r="G1705" t="inlineStr">
        <is>
          <t>9</t>
        </is>
      </c>
    </row>
    <row r="1706">
      <c r="A1706" t="inlineStr">
        <is>
          <t>大江翅中 0.5*20</t>
        </is>
      </c>
      <c r="B1706" t="inlineStr">
        <is>
          <t>07060443</t>
        </is>
      </c>
      <c r="C1706" t="inlineStr">
        <is>
          <t>0.5*20</t>
        </is>
      </c>
      <c r="D1706" t="n">
        <v>10</v>
      </c>
      <c r="E1706" t="inlineStr">
        <is>
          <t>山东新和盛飨食集团有限公司2020</t>
        </is>
      </c>
      <c r="F1706" t="inlineStr">
        <is>
          <t>山东新和盛飨食集团有限公司2020</t>
        </is>
      </c>
      <c r="G1706" t="inlineStr">
        <is>
          <t>9</t>
        </is>
      </c>
    </row>
    <row r="1707">
      <c r="A1707" t="inlineStr">
        <is>
          <t>大江翅中 1*10</t>
        </is>
      </c>
      <c r="B1707" t="inlineStr">
        <is>
          <t>06130286</t>
        </is>
      </c>
      <c r="C1707" t="inlineStr">
        <is>
          <t>1*10</t>
        </is>
      </c>
      <c r="D1707" t="n">
        <v>10</v>
      </c>
      <c r="E1707" t="inlineStr">
        <is>
          <t>山东新和盛飨食集团有限公司2020</t>
        </is>
      </c>
      <c r="F1707" t="inlineStr">
        <is>
          <t>山东新和盛飨食集团有限公司2020</t>
        </is>
      </c>
      <c r="G1707" t="inlineStr">
        <is>
          <t>9</t>
        </is>
      </c>
    </row>
    <row r="1708">
      <c r="A1708" t="inlineStr">
        <is>
          <t>大江翅中40/50（箱）  1*12</t>
        </is>
      </c>
      <c r="B1708" t="inlineStr">
        <is>
          <t>07061177</t>
        </is>
      </c>
      <c r="C1708" t="inlineStr">
        <is>
          <t>1*12</t>
        </is>
      </c>
      <c r="D1708" t="n">
        <v>12</v>
      </c>
      <c r="E1708" t="inlineStr">
        <is>
          <t>山东新和盛飨食集团有限公司2020</t>
        </is>
      </c>
      <c r="F1708" t="inlineStr">
        <is>
          <t>山东新和盛飨食集团有限公司2020</t>
        </is>
      </c>
      <c r="G1708" t="inlineStr">
        <is>
          <t>9</t>
        </is>
      </c>
    </row>
    <row r="1709">
      <c r="A1709" t="inlineStr">
        <is>
          <t>大江翅尖  1*10</t>
        </is>
      </c>
      <c r="B1709" t="inlineStr">
        <is>
          <t>07061133</t>
        </is>
      </c>
      <c r="C1709" t="inlineStr">
        <is>
          <t>1*10</t>
        </is>
      </c>
      <c r="D1709" t="n">
        <v>10</v>
      </c>
      <c r="E1709" t="inlineStr">
        <is>
          <t>山东新和盛飨食集团有限公司2020</t>
        </is>
      </c>
      <c r="F1709" t="inlineStr">
        <is>
          <t>山东新和盛飨食集团有限公司2020</t>
        </is>
      </c>
      <c r="G1709" t="inlineStr">
        <is>
          <t>9</t>
        </is>
      </c>
    </row>
    <row r="1710">
      <c r="A1710" t="inlineStr">
        <is>
          <t>大江翅尖新版（橙）  1*10</t>
        </is>
      </c>
      <c r="B1710" t="inlineStr">
        <is>
          <t>07061522</t>
        </is>
      </c>
      <c r="C1710" t="inlineStr">
        <is>
          <t>1*10</t>
        </is>
      </c>
      <c r="D1710" t="n">
        <v>10</v>
      </c>
      <c r="E1710" t="inlineStr">
        <is>
          <t>山东新和盛飨食集团有限公司2020</t>
        </is>
      </c>
      <c r="F1710" t="inlineStr">
        <is>
          <t>山东新和盛飨食集团有限公司2020</t>
        </is>
      </c>
      <c r="G1710" t="inlineStr">
        <is>
          <t>9</t>
        </is>
      </c>
    </row>
    <row r="1711">
      <c r="A1711" t="inlineStr">
        <is>
          <t>大江翅尖（橙）  1*10</t>
        </is>
      </c>
      <c r="B1711" t="inlineStr">
        <is>
          <t>07061167</t>
        </is>
      </c>
      <c r="C1711" t="inlineStr">
        <is>
          <t>1*10</t>
        </is>
      </c>
      <c r="D1711" t="n">
        <v>10</v>
      </c>
      <c r="E1711" t="inlineStr">
        <is>
          <t>山东新和盛飨食集团有限公司2020</t>
        </is>
      </c>
      <c r="F1711" t="inlineStr">
        <is>
          <t>山东新和盛飨食集团有限公司2020</t>
        </is>
      </c>
      <c r="G1711" t="inlineStr">
        <is>
          <t>9</t>
        </is>
      </c>
    </row>
    <row r="1712">
      <c r="A1712" t="inlineStr">
        <is>
          <t>大江翅根  0.5*20</t>
        </is>
      </c>
      <c r="B1712" t="inlineStr">
        <is>
          <t>07060727</t>
        </is>
      </c>
      <c r="C1712" t="inlineStr">
        <is>
          <t>0.5*20</t>
        </is>
      </c>
      <c r="D1712" t="n">
        <v>10</v>
      </c>
      <c r="E1712" t="inlineStr">
        <is>
          <t>山东新和盛飨食集团有限公司2020</t>
        </is>
      </c>
      <c r="F1712" t="inlineStr">
        <is>
          <t>山东新和盛飨食集团有限公司2020</t>
        </is>
      </c>
      <c r="G1712" t="inlineStr"/>
    </row>
    <row r="1713">
      <c r="A1713" t="inlineStr">
        <is>
          <t>大江翅根  1*10</t>
        </is>
      </c>
      <c r="B1713" t="inlineStr">
        <is>
          <t>07061060</t>
        </is>
      </c>
      <c r="C1713" t="inlineStr">
        <is>
          <t>1*10</t>
        </is>
      </c>
      <c r="D1713" t="n">
        <v>10</v>
      </c>
      <c r="E1713" t="inlineStr">
        <is>
          <t>山东新和盛飨食集团有限公司2020</t>
        </is>
      </c>
      <c r="F1713" t="inlineStr">
        <is>
          <t>山东新和盛飨食集团有限公司2020</t>
        </is>
      </c>
      <c r="G1713" t="inlineStr">
        <is>
          <t>9</t>
        </is>
      </c>
    </row>
    <row r="1714">
      <c r="A1714" t="inlineStr">
        <is>
          <t>大江翅根 （二冷来料加工） 0.5*20</t>
        </is>
      </c>
      <c r="B1714" t="inlineStr">
        <is>
          <t>07061453</t>
        </is>
      </c>
      <c r="C1714" t="inlineStr">
        <is>
          <t>0.5*20</t>
        </is>
      </c>
      <c r="D1714" t="n">
        <v>10</v>
      </c>
      <c r="E1714" t="inlineStr">
        <is>
          <t>山东新和盛飨食集团有限公司2020</t>
        </is>
      </c>
      <c r="F1714" t="inlineStr">
        <is>
          <t>山东新和盛飨食集团有限公司2020</t>
        </is>
      </c>
      <c r="G1714" t="inlineStr">
        <is>
          <t>9</t>
        </is>
      </c>
    </row>
    <row r="1715">
      <c r="A1715" t="inlineStr">
        <is>
          <t>大江翅根新版 (G)（橙）  1*10</t>
        </is>
      </c>
      <c r="B1715" t="inlineStr">
        <is>
          <t>07061523</t>
        </is>
      </c>
      <c r="C1715" t="inlineStr">
        <is>
          <t>1*10</t>
        </is>
      </c>
      <c r="D1715" t="n">
        <v>10</v>
      </c>
      <c r="E1715" t="inlineStr">
        <is>
          <t>山东新和盛飨食集团有限公司2020</t>
        </is>
      </c>
      <c r="F1715" t="inlineStr">
        <is>
          <t>山东新和盛飨食集团有限公司2020</t>
        </is>
      </c>
      <c r="G1715" t="inlineStr">
        <is>
          <t>9</t>
        </is>
      </c>
    </row>
    <row r="1716">
      <c r="A1716" t="inlineStr">
        <is>
          <t>大江翅根新版（橙）  1*10</t>
        </is>
      </c>
      <c r="B1716" t="inlineStr">
        <is>
          <t>07061521</t>
        </is>
      </c>
      <c r="C1716" t="inlineStr">
        <is>
          <t>1*10</t>
        </is>
      </c>
      <c r="D1716" t="n">
        <v>10</v>
      </c>
      <c r="E1716" t="inlineStr">
        <is>
          <t>山东新和盛飨食集团有限公司2020</t>
        </is>
      </c>
      <c r="F1716" t="inlineStr">
        <is>
          <t>山东新和盛飨食集团有限公司2020</t>
        </is>
      </c>
      <c r="G1716" t="inlineStr">
        <is>
          <t>9</t>
        </is>
      </c>
    </row>
    <row r="1717">
      <c r="A1717" t="inlineStr">
        <is>
          <t>大江翅根（橙）  1*10</t>
        </is>
      </c>
      <c r="B1717" t="inlineStr">
        <is>
          <t>07061156</t>
        </is>
      </c>
      <c r="C1717" t="inlineStr">
        <is>
          <t>1*10</t>
        </is>
      </c>
      <c r="D1717" t="n">
        <v>10</v>
      </c>
      <c r="E1717" t="inlineStr">
        <is>
          <t>山东新和盛飨食集团有限公司2020</t>
        </is>
      </c>
      <c r="F1717" t="inlineStr">
        <is>
          <t>山东新和盛飨食集团有限公司2020</t>
        </is>
      </c>
      <c r="G1717" t="inlineStr">
        <is>
          <t>9</t>
        </is>
      </c>
    </row>
    <row r="1718">
      <c r="A1718" t="inlineStr">
        <is>
          <t>大江肉好多烤肠  1.26*10</t>
        </is>
      </c>
      <c r="B1718" t="inlineStr">
        <is>
          <t>09026467</t>
        </is>
      </c>
      <c r="C1718" t="inlineStr">
        <is>
          <t>dk1.26*10</t>
        </is>
      </c>
      <c r="D1718" t="n">
        <v>12.6</v>
      </c>
      <c r="E1718" t="inlineStr">
        <is>
          <t>山东新和盛飨食集团有限公司2020</t>
        </is>
      </c>
      <c r="F1718" t="inlineStr">
        <is>
          <t>山东新和盛飨食集团有限公司2020</t>
        </is>
      </c>
      <c r="G1718" t="inlineStr">
        <is>
          <t>13</t>
        </is>
      </c>
    </row>
    <row r="1719">
      <c r="A1719" t="inlineStr">
        <is>
          <t>大江胸皮（箱）10*1</t>
        </is>
      </c>
      <c r="B1719" t="inlineStr">
        <is>
          <t>07036129</t>
        </is>
      </c>
      <c r="C1719" t="inlineStr">
        <is>
          <t>10*1</t>
        </is>
      </c>
      <c r="D1719" t="n">
        <v>10</v>
      </c>
      <c r="E1719" t="inlineStr">
        <is>
          <t>山东新和盛飨食集团有限公司2020</t>
        </is>
      </c>
      <c r="F1719" t="inlineStr">
        <is>
          <t>山东新和盛飨食集团有限公司2020</t>
        </is>
      </c>
      <c r="G1719" t="inlineStr">
        <is>
          <t>9</t>
        </is>
      </c>
    </row>
    <row r="1720">
      <c r="A1720" t="inlineStr">
        <is>
          <t>大江腿肉丁(橙)  0.5*20</t>
        </is>
      </c>
      <c r="B1720" t="inlineStr">
        <is>
          <t>07042695</t>
        </is>
      </c>
      <c r="C1720" t="inlineStr">
        <is>
          <t>0.5*20</t>
        </is>
      </c>
      <c r="D1720" t="n">
        <v>10</v>
      </c>
      <c r="E1720" t="inlineStr">
        <is>
          <t>山东新和盛飨食集团有限公司2020</t>
        </is>
      </c>
      <c r="F1720" t="inlineStr">
        <is>
          <t>山东新和盛飨食集团有限公司2020</t>
        </is>
      </c>
      <c r="G1720" t="inlineStr">
        <is>
          <t>9</t>
        </is>
      </c>
    </row>
    <row r="1721">
      <c r="A1721" t="inlineStr">
        <is>
          <t>大江膝软骨  2*6</t>
        </is>
      </c>
      <c r="B1721" t="inlineStr">
        <is>
          <t>07042469</t>
        </is>
      </c>
      <c r="C1721" t="inlineStr">
        <is>
          <t>2*6</t>
        </is>
      </c>
      <c r="D1721" t="n">
        <v>12</v>
      </c>
      <c r="E1721" t="inlineStr">
        <is>
          <t>山东新和盛飨食集团有限公司2020</t>
        </is>
      </c>
      <c r="F1721" t="inlineStr">
        <is>
          <t>山东新和盛飨食集团有限公司2020</t>
        </is>
      </c>
      <c r="G1721" t="inlineStr">
        <is>
          <t>9</t>
        </is>
      </c>
    </row>
    <row r="1722">
      <c r="A1722" t="inlineStr">
        <is>
          <t>大江藤椒琵琶腿  0.5*20</t>
        </is>
      </c>
      <c r="B1722" t="inlineStr">
        <is>
          <t>09027029</t>
        </is>
      </c>
      <c r="C1722" t="inlineStr">
        <is>
          <t>0.5*20</t>
        </is>
      </c>
      <c r="D1722" t="n">
        <v>10</v>
      </c>
      <c r="E1722" t="inlineStr">
        <is>
          <t>山东新和盛飨食集团有限公司2020</t>
        </is>
      </c>
      <c r="F1722" t="inlineStr">
        <is>
          <t>山东新和盛飨食集团有限公司2020</t>
        </is>
      </c>
      <c r="G1722" t="inlineStr"/>
    </row>
    <row r="1723">
      <c r="A1723" t="inlineStr">
        <is>
          <t>大江藤椒琵琶腿2.5*4</t>
        </is>
      </c>
      <c r="B1723" t="inlineStr">
        <is>
          <t>09026856</t>
        </is>
      </c>
      <c r="C1723" t="inlineStr">
        <is>
          <t>dk2.5*4</t>
        </is>
      </c>
      <c r="D1723" t="n">
        <v>10</v>
      </c>
      <c r="E1723" t="inlineStr">
        <is>
          <t>山东新和盛飨食集团有限公司2020</t>
        </is>
      </c>
      <c r="F1723" t="inlineStr">
        <is>
          <t>山东新和盛飨食集团有限公司2020</t>
        </is>
      </c>
      <c r="G1723" t="inlineStr">
        <is>
          <t>13</t>
        </is>
      </c>
    </row>
    <row r="1724">
      <c r="A1724" t="inlineStr">
        <is>
          <t>大江酸辣脱骨鸡爪  1*10</t>
        </is>
      </c>
      <c r="B1724" t="inlineStr">
        <is>
          <t>06320278</t>
        </is>
      </c>
      <c r="C1724" t="inlineStr">
        <is>
          <t>1*10</t>
        </is>
      </c>
      <c r="D1724" t="n">
        <v>10</v>
      </c>
      <c r="E1724" t="inlineStr">
        <is>
          <t>山东新和盛飨食集团有限公司2020 / 山东新和盛食品有限公司2020</t>
        </is>
      </c>
      <c r="F1724" t="inlineStr">
        <is>
          <t>多厂</t>
        </is>
      </c>
      <c r="G1724" t="inlineStr">
        <is>
          <t>9</t>
        </is>
      </c>
    </row>
    <row r="1725">
      <c r="A1725" t="inlineStr">
        <is>
          <t>大江酸辣脱骨鸡爪(WX)  0.5*20</t>
        </is>
      </c>
      <c r="B1725" t="inlineStr">
        <is>
          <t>06210462</t>
        </is>
      </c>
      <c r="C1725" t="inlineStr">
        <is>
          <t>0.5*20</t>
        </is>
      </c>
      <c r="D1725" t="n">
        <v>10</v>
      </c>
      <c r="E1725" t="inlineStr">
        <is>
          <t>山东新和盛食品有限公司2020</t>
        </is>
      </c>
      <c r="F1725" t="inlineStr">
        <is>
          <t>山东新和盛食品有限公司2020</t>
        </is>
      </c>
      <c r="G1725" t="inlineStr">
        <is>
          <t>9</t>
        </is>
      </c>
    </row>
    <row r="1726">
      <c r="A1726" t="inlineStr">
        <is>
          <t>大江酸辣脱骨鸡爪(WX)1*10</t>
        </is>
      </c>
      <c r="B1726" t="inlineStr">
        <is>
          <t>06210449</t>
        </is>
      </c>
      <c r="C1726" t="inlineStr">
        <is>
          <t>1*10</t>
        </is>
      </c>
      <c r="D1726" t="n">
        <v>10</v>
      </c>
      <c r="E1726" t="inlineStr">
        <is>
          <t>山东新和盛飨食集团有限公司2020 / 山东新和盛食品有限公司2020</t>
        </is>
      </c>
      <c r="F1726" t="inlineStr">
        <is>
          <t>多厂</t>
        </is>
      </c>
      <c r="G1726" t="inlineStr">
        <is>
          <t>9</t>
        </is>
      </c>
    </row>
    <row r="1727">
      <c r="A1727" t="inlineStr">
        <is>
          <t>大江鸡心  1*10</t>
        </is>
      </c>
      <c r="B1727" t="inlineStr">
        <is>
          <t>07180034</t>
        </is>
      </c>
      <c r="C1727" t="inlineStr">
        <is>
          <t>1*10</t>
        </is>
      </c>
      <c r="D1727" t="n">
        <v>10</v>
      </c>
      <c r="E1727" t="inlineStr">
        <is>
          <t>山东新和盛飨食集团有限公司2020</t>
        </is>
      </c>
      <c r="F1727" t="inlineStr">
        <is>
          <t>山东新和盛飨食集团有限公司2020</t>
        </is>
      </c>
      <c r="G1727" t="inlineStr">
        <is>
          <t>9</t>
        </is>
      </c>
    </row>
    <row r="1728">
      <c r="A1728" t="inlineStr">
        <is>
          <t>大江鸡爪1*10</t>
        </is>
      </c>
      <c r="B1728" t="inlineStr">
        <is>
          <t>07010188</t>
        </is>
      </c>
      <c r="C1728" t="inlineStr">
        <is>
          <t>1*10</t>
        </is>
      </c>
      <c r="D1728" t="n">
        <v>10</v>
      </c>
      <c r="E1728" t="inlineStr">
        <is>
          <t>山东新和盛飨食集团有限公司2020</t>
        </is>
      </c>
      <c r="F1728" t="inlineStr">
        <is>
          <t>山东新和盛飨食集团有限公司2020</t>
        </is>
      </c>
      <c r="G1728" t="inlineStr">
        <is>
          <t>9</t>
        </is>
      </c>
    </row>
    <row r="1729">
      <c r="A1729" t="inlineStr">
        <is>
          <t>大江鸡爪新版（橙）  1*10</t>
        </is>
      </c>
      <c r="B1729" t="inlineStr">
        <is>
          <t>07010309</t>
        </is>
      </c>
      <c r="C1729" t="inlineStr">
        <is>
          <t>1*10</t>
        </is>
      </c>
      <c r="D1729" t="n">
        <v>10</v>
      </c>
      <c r="E1729" t="inlineStr">
        <is>
          <t>山东新和盛飨食集团有限公司2020</t>
        </is>
      </c>
      <c r="F1729" t="inlineStr">
        <is>
          <t>山东新和盛飨食集团有限公司2020</t>
        </is>
      </c>
      <c r="G1729" t="inlineStr">
        <is>
          <t>9</t>
        </is>
      </c>
    </row>
    <row r="1730">
      <c r="A1730" t="inlineStr">
        <is>
          <t>大江鸡爪（橙） 1*10</t>
        </is>
      </c>
      <c r="B1730" t="inlineStr">
        <is>
          <t>07010264</t>
        </is>
      </c>
      <c r="C1730" t="inlineStr">
        <is>
          <t>1*10</t>
        </is>
      </c>
      <c r="D1730" t="n">
        <v>10</v>
      </c>
      <c r="E1730" t="inlineStr">
        <is>
          <t>山东新和盛飨食集团有限公司2020</t>
        </is>
      </c>
      <c r="F1730" t="inlineStr">
        <is>
          <t>山东新和盛飨食集团有限公司2020</t>
        </is>
      </c>
      <c r="G1730" t="inlineStr">
        <is>
          <t>9</t>
        </is>
      </c>
    </row>
    <row r="1731">
      <c r="A1731" t="inlineStr">
        <is>
          <t>大江鸡腿（四）1*12</t>
        </is>
      </c>
      <c r="B1731" t="inlineStr">
        <is>
          <t>07042467</t>
        </is>
      </c>
      <c r="C1731" t="inlineStr">
        <is>
          <t>1*12</t>
        </is>
      </c>
      <c r="D1731" t="n">
        <v>12</v>
      </c>
      <c r="E1731" t="inlineStr">
        <is>
          <t>山东新和盛飨食集团有限公司2020</t>
        </is>
      </c>
      <c r="F1731" t="inlineStr">
        <is>
          <t>山东新和盛飨食集团有限公司2020</t>
        </is>
      </c>
      <c r="G1731" t="inlineStr">
        <is>
          <t>9</t>
        </is>
      </c>
    </row>
    <row r="1732">
      <c r="A1732" t="inlineStr">
        <is>
          <t>大江黄焖鸡块25/35   10*1</t>
        </is>
      </c>
      <c r="B1732" t="inlineStr">
        <is>
          <t>07042485</t>
        </is>
      </c>
      <c r="C1732" t="inlineStr">
        <is>
          <t>10*1</t>
        </is>
      </c>
      <c r="D1732" t="n">
        <v>10</v>
      </c>
      <c r="E1732" t="inlineStr">
        <is>
          <t>山东新和盛飨食集团有限公司2020</t>
        </is>
      </c>
      <c r="F1732" t="inlineStr">
        <is>
          <t>山东新和盛飨食集团有限公司2020</t>
        </is>
      </c>
      <c r="G1732" t="inlineStr">
        <is>
          <t>9</t>
        </is>
      </c>
    </row>
    <row r="1733">
      <c r="A1733" t="inlineStr">
        <is>
          <t>大江黄焖鸡块25/35 1*10</t>
        </is>
      </c>
      <c r="B1733" t="inlineStr">
        <is>
          <t>07042451</t>
        </is>
      </c>
      <c r="C1733" t="inlineStr">
        <is>
          <t>1*10</t>
        </is>
      </c>
      <c r="D1733" t="n">
        <v>10</v>
      </c>
      <c r="E1733" t="inlineStr">
        <is>
          <t>山东新和盛飨食集团有限公司2020</t>
        </is>
      </c>
      <c r="F1733" t="inlineStr">
        <is>
          <t>山东新和盛飨食集团有限公司2020</t>
        </is>
      </c>
      <c r="G1733" t="inlineStr">
        <is>
          <t>9</t>
        </is>
      </c>
    </row>
    <row r="1734">
      <c r="A1734" t="inlineStr">
        <is>
          <t>大江黑椒鸡块  1*10</t>
        </is>
      </c>
      <c r="B1734" t="inlineStr">
        <is>
          <t>09010021</t>
        </is>
      </c>
      <c r="C1734" t="inlineStr">
        <is>
          <t>dk1*10</t>
        </is>
      </c>
      <c r="D1734" t="n">
        <v>10</v>
      </c>
      <c r="E1734" t="inlineStr">
        <is>
          <t>山东新和盛飨食集团有限公司2020</t>
        </is>
      </c>
      <c r="F1734" t="inlineStr">
        <is>
          <t>山东新和盛飨食集团有限公司2020</t>
        </is>
      </c>
      <c r="G1734" t="inlineStr">
        <is>
          <t>13</t>
        </is>
      </c>
    </row>
    <row r="1735">
      <c r="A1735" t="inlineStr">
        <is>
          <t>大江黑椒鸡块 0.5*20</t>
        </is>
      </c>
      <c r="B1735" t="inlineStr">
        <is>
          <t>09010423</t>
        </is>
      </c>
      <c r="C1735" t="inlineStr">
        <is>
          <t>dk0.5*20</t>
        </is>
      </c>
      <c r="D1735" t="n">
        <v>10</v>
      </c>
      <c r="E1735" t="inlineStr">
        <is>
          <t>山东新和盛飨食集团有限公司2020</t>
        </is>
      </c>
      <c r="F1735" t="inlineStr">
        <is>
          <t>山东新和盛飨食集团有限公司2020</t>
        </is>
      </c>
      <c r="G1735" t="inlineStr">
        <is>
          <t>13</t>
        </is>
      </c>
    </row>
    <row r="1736">
      <c r="A1736" t="inlineStr">
        <is>
          <t>大江黑椒鸡块（电商）1*10</t>
        </is>
      </c>
      <c r="B1736" t="inlineStr">
        <is>
          <t>09015796</t>
        </is>
      </c>
      <c r="C1736" t="inlineStr">
        <is>
          <t>1*10</t>
        </is>
      </c>
      <c r="D1736" t="n">
        <v>10</v>
      </c>
      <c r="E1736" t="inlineStr">
        <is>
          <t>山东新和盛飨食集团有限公司2020</t>
        </is>
      </c>
      <c r="F1736" t="inlineStr">
        <is>
          <t>山东新和盛飨食集团有限公司2020</t>
        </is>
      </c>
      <c r="G1736" t="inlineStr">
        <is>
          <t>13</t>
        </is>
      </c>
    </row>
    <row r="1737">
      <c r="A1737" t="inlineStr">
        <is>
          <t>大江黑椒鸡块（电商）蓝胶带  1*10</t>
        </is>
      </c>
      <c r="B1737" t="inlineStr">
        <is>
          <t>09016488</t>
        </is>
      </c>
      <c r="C1737" t="inlineStr">
        <is>
          <t>1*10</t>
        </is>
      </c>
      <c r="D1737" t="n">
        <v>10</v>
      </c>
      <c r="E1737" t="inlineStr">
        <is>
          <t>山东新和盛飨食集团有限公司2020</t>
        </is>
      </c>
      <c r="F1737" t="inlineStr">
        <is>
          <t>山东新和盛飨食集团有限公司2020</t>
        </is>
      </c>
      <c r="G1737" t="inlineStr">
        <is>
          <t>13</t>
        </is>
      </c>
    </row>
    <row r="1738">
      <c r="A1738" t="inlineStr">
        <is>
          <t>大米粉</t>
        </is>
      </c>
      <c r="B1738" t="inlineStr">
        <is>
          <t>02120585</t>
        </is>
      </c>
      <c r="C1738" t="inlineStr"/>
      <c r="E1738" t="inlineStr">
        <is>
          <t>山东新和盛食品有限公司2020</t>
        </is>
      </c>
      <c r="F1738" t="inlineStr">
        <is>
          <t>山东新和盛食品有限公司2020</t>
        </is>
      </c>
      <c r="G1738" t="inlineStr">
        <is>
          <t>13</t>
        </is>
      </c>
    </row>
    <row r="1739">
      <c r="A1739" t="inlineStr">
        <is>
          <t>大米粉 ‖ 25kg/件</t>
        </is>
      </c>
      <c r="B1739" t="inlineStr">
        <is>
          <t>021830031</t>
        </is>
      </c>
      <c r="C1739" t="inlineStr">
        <is>
          <t>25kg/件</t>
        </is>
      </c>
      <c r="D1739" t="n">
        <v>25</v>
      </c>
      <c r="E1739" t="inlineStr">
        <is>
          <t>辽宁圣源食品有限公司2020</t>
        </is>
      </c>
      <c r="F1739" t="inlineStr">
        <is>
          <t>辽宁圣源食品有限公司2020</t>
        </is>
      </c>
      <c r="G1739" t="inlineStr">
        <is>
          <t>9</t>
        </is>
      </c>
    </row>
    <row r="1740">
      <c r="A1740" t="inlineStr">
        <is>
          <t>大红袍花椒（乐畅）</t>
        </is>
      </c>
      <c r="B1740" t="inlineStr">
        <is>
          <t>02140080</t>
        </is>
      </c>
      <c r="C1740" t="inlineStr"/>
      <c r="E1740" t="inlineStr">
        <is>
          <t>山东新和盛飨食集团有限公司2020</t>
        </is>
      </c>
      <c r="F1740" t="inlineStr">
        <is>
          <t>山东新和盛飨食集团有限公司2020</t>
        </is>
      </c>
      <c r="G1740" t="inlineStr">
        <is>
          <t>13</t>
        </is>
      </c>
    </row>
    <row r="1741">
      <c r="A1741" t="inlineStr">
        <is>
          <t>大翅中（二冷来料加工）  1*8</t>
        </is>
      </c>
      <c r="B1741" t="inlineStr">
        <is>
          <t>07061297</t>
        </is>
      </c>
      <c r="C1741" t="inlineStr">
        <is>
          <t>1*8</t>
        </is>
      </c>
      <c r="D1741" t="n">
        <v>8</v>
      </c>
      <c r="E1741" t="inlineStr">
        <is>
          <t>山东新和盛飨食集团有限公司2020</t>
        </is>
      </c>
      <c r="F1741" t="inlineStr">
        <is>
          <t>山东新和盛飨食集团有限公司2020</t>
        </is>
      </c>
      <c r="G1741" t="inlineStr">
        <is>
          <t>9</t>
        </is>
      </c>
    </row>
    <row r="1742">
      <c r="A1742" t="inlineStr">
        <is>
          <t>大翅根60/70  1.625*12</t>
        </is>
      </c>
      <c r="B1742" t="inlineStr">
        <is>
          <t>07061212</t>
        </is>
      </c>
      <c r="C1742" t="inlineStr">
        <is>
          <t>1.625*12</t>
        </is>
      </c>
      <c r="D1742" t="n">
        <v>19.5</v>
      </c>
      <c r="E1742" t="inlineStr">
        <is>
          <t>山东新和盛飨食集团有限公司2020</t>
        </is>
      </c>
      <c r="F1742" t="inlineStr">
        <is>
          <t>山东新和盛飨食集团有限公司2020</t>
        </is>
      </c>
      <c r="G1742" t="inlineStr">
        <is>
          <t>9</t>
        </is>
      </c>
    </row>
    <row r="1743">
      <c r="A1743" t="inlineStr">
        <is>
          <t>大胸碎肉10*2</t>
        </is>
      </c>
      <c r="B1743" t="inlineStr">
        <is>
          <t>07030065</t>
        </is>
      </c>
      <c r="C1743" t="inlineStr">
        <is>
          <t>10*2</t>
        </is>
      </c>
      <c r="D1743" t="n">
        <v>20</v>
      </c>
      <c r="E1743" t="inlineStr">
        <is>
          <t>山东新和盛飨食集团有限公司2020 / 山东新和盛食品有限公司2020</t>
        </is>
      </c>
      <c r="F1743" t="inlineStr">
        <is>
          <t>多厂</t>
        </is>
      </c>
      <c r="G1743" t="inlineStr">
        <is>
          <t>9</t>
        </is>
      </c>
    </row>
    <row r="1744">
      <c r="A1744" t="inlineStr">
        <is>
          <t>大胸碎肉（A）</t>
        </is>
      </c>
      <c r="B1744" t="inlineStr">
        <is>
          <t>07035369</t>
        </is>
      </c>
      <c r="C1744" t="inlineStr">
        <is>
          <t>10*2</t>
        </is>
      </c>
      <c r="D1744" t="n">
        <v>20</v>
      </c>
      <c r="E1744" t="inlineStr">
        <is>
          <t>山东新和盛食品有限公司2020</t>
        </is>
      </c>
      <c r="F1744" t="inlineStr">
        <is>
          <t>山东新和盛食品有限公司2020</t>
        </is>
      </c>
      <c r="G1744" t="inlineStr">
        <is>
          <t>9</t>
        </is>
      </c>
    </row>
    <row r="1745">
      <c r="A1745" t="inlineStr">
        <is>
          <t>大胸碎肉（大）</t>
        </is>
      </c>
      <c r="B1745" t="inlineStr">
        <is>
          <t>07030007</t>
        </is>
      </c>
      <c r="C1745" t="inlineStr">
        <is>
          <t>10*2</t>
        </is>
      </c>
      <c r="D1745" t="n">
        <v>20</v>
      </c>
      <c r="E1745" t="inlineStr">
        <is>
          <t>山东新和盛飨食集团有限公司2020 / 山东新和盛食品有限公司2020</t>
        </is>
      </c>
      <c r="F1745" t="inlineStr">
        <is>
          <t>多厂</t>
        </is>
      </c>
      <c r="G1745" t="inlineStr">
        <is>
          <t>9</t>
        </is>
      </c>
    </row>
    <row r="1746">
      <c r="A1746" t="inlineStr">
        <is>
          <t>大脂1.6*6</t>
        </is>
      </c>
      <c r="B1746" t="inlineStr">
        <is>
          <t>07170002</t>
        </is>
      </c>
      <c r="C1746" t="inlineStr">
        <is>
          <t>1.6*6</t>
        </is>
      </c>
      <c r="D1746" t="n">
        <v>9.6</v>
      </c>
      <c r="E1746" t="inlineStr">
        <is>
          <t>山东新和盛飨食集团有限公司2020</t>
        </is>
      </c>
      <c r="F1746" t="inlineStr">
        <is>
          <t>山东新和盛飨食集团有限公司2020</t>
        </is>
      </c>
      <c r="G1746" t="inlineStr">
        <is>
          <t>9</t>
        </is>
      </c>
    </row>
    <row r="1747">
      <c r="A1747" t="inlineStr">
        <is>
          <t>大葱（奉天嘉宜）</t>
        </is>
      </c>
      <c r="B1747" t="inlineStr">
        <is>
          <t>021840034</t>
        </is>
      </c>
      <c r="C1747" t="inlineStr"/>
      <c r="E1747" t="inlineStr">
        <is>
          <t>辽宁圣源食品有限公司2020</t>
        </is>
      </c>
      <c r="F1747" t="inlineStr">
        <is>
          <t>辽宁圣源食品有限公司2020</t>
        </is>
      </c>
      <c r="G1747" t="inlineStr">
        <is>
          <t>9</t>
        </is>
      </c>
    </row>
    <row r="1748">
      <c r="A1748" t="inlineStr">
        <is>
          <t>大蒜味精油AFF-LQ029</t>
        </is>
      </c>
      <c r="B1748" t="inlineStr">
        <is>
          <t>021880055</t>
        </is>
      </c>
      <c r="C1748" t="inlineStr">
        <is>
          <t>5kg/桶</t>
        </is>
      </c>
      <c r="D1748" t="n">
        <v>5</v>
      </c>
      <c r="E1748" t="inlineStr">
        <is>
          <t>锦州新和盛食品有限公司2020</t>
        </is>
      </c>
      <c r="F1748" t="inlineStr">
        <is>
          <t>锦州新和盛食品有限公司2020</t>
        </is>
      </c>
      <c r="G1748" t="inlineStr">
        <is>
          <t>13</t>
        </is>
      </c>
    </row>
    <row r="1749">
      <c r="A1749" t="inlineStr">
        <is>
          <t>大蒜粉LQ10030</t>
        </is>
      </c>
      <c r="B1749" t="inlineStr">
        <is>
          <t>021860037</t>
        </is>
      </c>
      <c r="C1749" t="inlineStr">
        <is>
          <t>25kg/件</t>
        </is>
      </c>
      <c r="D1749" t="n">
        <v>25</v>
      </c>
      <c r="E1749" t="inlineStr">
        <is>
          <t>辽宁圣源食品有限公司2020</t>
        </is>
      </c>
      <c r="F1749" t="inlineStr">
        <is>
          <t>辽宁圣源食品有限公司2020</t>
        </is>
      </c>
      <c r="G1749" t="inlineStr">
        <is>
          <t>13</t>
        </is>
      </c>
    </row>
    <row r="1750">
      <c r="A1750" t="inlineStr">
        <is>
          <t>大豆分离蛋白</t>
        </is>
      </c>
      <c r="B1750" t="inlineStr">
        <is>
          <t>02120025</t>
        </is>
      </c>
      <c r="C1750" t="inlineStr"/>
      <c r="E1750" t="inlineStr">
        <is>
          <t>山东新和盛食品有限公司2020</t>
        </is>
      </c>
      <c r="F1750" t="inlineStr">
        <is>
          <t>山东新和盛食品有限公司2020</t>
        </is>
      </c>
      <c r="G1750" t="inlineStr">
        <is>
          <t>13</t>
        </is>
      </c>
    </row>
    <row r="1751">
      <c r="A1751" t="inlineStr">
        <is>
          <t>大豆分离蛋白（哈黎明）</t>
        </is>
      </c>
      <c r="B1751" t="inlineStr">
        <is>
          <t>021850006</t>
        </is>
      </c>
      <c r="C1751" t="inlineStr">
        <is>
          <t>20kg/件</t>
        </is>
      </c>
      <c r="D1751" t="n">
        <v>20</v>
      </c>
      <c r="E1751" t="inlineStr">
        <is>
          <t>辽宁圣源食品有限公司2020 / 锦州新和盛食品有限公司2020</t>
        </is>
      </c>
      <c r="F1751" t="inlineStr">
        <is>
          <t>多厂</t>
        </is>
      </c>
      <c r="G1751" t="inlineStr">
        <is>
          <t>13</t>
        </is>
      </c>
    </row>
    <row r="1752">
      <c r="A1752" t="inlineStr">
        <is>
          <t>大豆浓缩蛋白</t>
        </is>
      </c>
      <c r="B1752" t="inlineStr">
        <is>
          <t>02120028</t>
        </is>
      </c>
      <c r="C1752" t="inlineStr"/>
      <c r="E1752" t="inlineStr">
        <is>
          <t>山东新和盛食品有限公司2020</t>
        </is>
      </c>
      <c r="F1752" t="inlineStr">
        <is>
          <t>山东新和盛食品有限公司2020</t>
        </is>
      </c>
      <c r="G1752" t="inlineStr">
        <is>
          <t>13</t>
        </is>
      </c>
    </row>
    <row r="1753">
      <c r="A1753" t="inlineStr">
        <is>
          <t>大豆浓缩蛋白S110</t>
        </is>
      </c>
      <c r="B1753" t="inlineStr">
        <is>
          <t>021880006</t>
        </is>
      </c>
      <c r="C1753" t="inlineStr">
        <is>
          <t>25kg</t>
        </is>
      </c>
      <c r="D1753" t="n">
        <v>25</v>
      </c>
      <c r="E1753" t="inlineStr">
        <is>
          <t>辽宁圣源食品有限公司2020</t>
        </is>
      </c>
      <c r="F1753" t="inlineStr">
        <is>
          <t>辽宁圣源食品有限公司2020</t>
        </is>
      </c>
      <c r="G1753" t="inlineStr">
        <is>
          <t>13</t>
        </is>
      </c>
    </row>
    <row r="1754">
      <c r="A1754" t="inlineStr">
        <is>
          <t>大豆组织蛋白（大丰）</t>
        </is>
      </c>
      <c r="B1754" t="inlineStr">
        <is>
          <t>021860187</t>
        </is>
      </c>
      <c r="C1754" t="inlineStr"/>
      <c r="E1754" t="inlineStr">
        <is>
          <t>锦州新和盛食品有限公司2020</t>
        </is>
      </c>
      <c r="F1754" t="inlineStr">
        <is>
          <t>锦州新和盛食品有限公司2020</t>
        </is>
      </c>
      <c r="G1754" t="inlineStr">
        <is>
          <t>13</t>
        </is>
      </c>
    </row>
    <row r="1755">
      <c r="A1755" t="inlineStr">
        <is>
          <t>大豆膳食纤维</t>
        </is>
      </c>
      <c r="B1755" t="inlineStr">
        <is>
          <t>02120320</t>
        </is>
      </c>
      <c r="C1755" t="inlineStr"/>
      <c r="E1755" t="inlineStr">
        <is>
          <t>山东新和盛食品有限公司2020</t>
        </is>
      </c>
      <c r="F1755" t="inlineStr">
        <is>
          <t>山东新和盛食品有限公司2020</t>
        </is>
      </c>
      <c r="G1755" t="inlineStr">
        <is>
          <t>13</t>
        </is>
      </c>
    </row>
    <row r="1756">
      <c r="A1756" t="inlineStr">
        <is>
          <t>大鸡排次品（WX）</t>
        </is>
      </c>
      <c r="B1756" t="inlineStr">
        <is>
          <t>06210237</t>
        </is>
      </c>
      <c r="C1756" t="inlineStr">
        <is>
          <t>1*10</t>
        </is>
      </c>
      <c r="D1756" t="n">
        <v>10</v>
      </c>
      <c r="E1756" t="inlineStr">
        <is>
          <t>山东新和盛食品有限公司2020</t>
        </is>
      </c>
      <c r="F1756" t="inlineStr">
        <is>
          <t>山东新和盛食品有限公司2020</t>
        </is>
      </c>
      <c r="G1756" t="inlineStr">
        <is>
          <t>9</t>
        </is>
      </c>
    </row>
    <row r="1757">
      <c r="A1757" t="inlineStr">
        <is>
          <t>大鸡排（外购一冷）1*10</t>
        </is>
      </c>
      <c r="B1757" t="inlineStr">
        <is>
          <t>1105024</t>
        </is>
      </c>
      <c r="C1757" t="inlineStr">
        <is>
          <t>1*10</t>
        </is>
      </c>
      <c r="D1757" t="n">
        <v>10</v>
      </c>
      <c r="E1757" t="inlineStr">
        <is>
          <t>辽宁圣源食品有限公司2020</t>
        </is>
      </c>
      <c r="F1757" t="inlineStr">
        <is>
          <t>辽宁圣源食品有限公司2020</t>
        </is>
      </c>
      <c r="G1757" t="inlineStr">
        <is>
          <t>9</t>
        </is>
      </c>
    </row>
    <row r="1758">
      <c r="A1758" t="inlineStr">
        <is>
          <t>天冬粉葛狮子头 0.2*24</t>
        </is>
      </c>
      <c r="B1758" t="inlineStr">
        <is>
          <t>09027938</t>
        </is>
      </c>
      <c r="C1758" t="inlineStr">
        <is>
          <t>0.2*24</t>
        </is>
      </c>
      <c r="D1758" t="n">
        <v>4.8</v>
      </c>
      <c r="E1758" t="inlineStr">
        <is>
          <t>山东新和盛飨食集团有限公司2020</t>
        </is>
      </c>
      <c r="F1758" t="inlineStr">
        <is>
          <t>山东新和盛飨食集团有限公司2020</t>
        </is>
      </c>
      <c r="G1758" t="inlineStr">
        <is>
          <t>13</t>
        </is>
      </c>
    </row>
    <row r="1759">
      <c r="A1759" t="inlineStr">
        <is>
          <t>天坤翅根原料45以上  10*1</t>
        </is>
      </c>
      <c r="B1759" t="inlineStr">
        <is>
          <t>07061213</t>
        </is>
      </c>
      <c r="C1759" t="inlineStr">
        <is>
          <t>10*1</t>
        </is>
      </c>
      <c r="D1759" t="n">
        <v>10</v>
      </c>
      <c r="E1759" t="inlineStr">
        <is>
          <t>山东新和盛飨食集团有限公司2020</t>
        </is>
      </c>
      <c r="F1759" t="inlineStr">
        <is>
          <t>山东新和盛飨食集团有限公司2020</t>
        </is>
      </c>
      <c r="G1759" t="inlineStr">
        <is>
          <t>9</t>
        </is>
      </c>
    </row>
    <row r="1760">
      <c r="A1760" t="inlineStr">
        <is>
          <t>天妇罗南瓜片 (WX)  1*10</t>
        </is>
      </c>
      <c r="B1760" t="inlineStr">
        <is>
          <t>06310230</t>
        </is>
      </c>
      <c r="C1760" t="inlineStr">
        <is>
          <t>1*10</t>
        </is>
      </c>
      <c r="D1760" t="n">
        <v>10</v>
      </c>
      <c r="E1760" t="inlineStr">
        <is>
          <t>山东新和盛飨食集团有限公司2020 / 山东新和盛食品有限公司2020</t>
        </is>
      </c>
      <c r="F1760" t="inlineStr">
        <is>
          <t>多厂</t>
        </is>
      </c>
      <c r="G1760" t="inlineStr">
        <is>
          <t>13</t>
        </is>
      </c>
    </row>
    <row r="1761">
      <c r="A1761" t="inlineStr">
        <is>
          <t>天妇罗南瓜片1*10（外购一冷）</t>
        </is>
      </c>
      <c r="B1761" t="inlineStr">
        <is>
          <t>1104414</t>
        </is>
      </c>
      <c r="C1761" t="inlineStr">
        <is>
          <t>1*10</t>
        </is>
      </c>
      <c r="D1761" t="n">
        <v>10</v>
      </c>
      <c r="E1761" t="inlineStr">
        <is>
          <t>辽宁圣源食品有限公司2020</t>
        </is>
      </c>
      <c r="F1761" t="inlineStr">
        <is>
          <t>辽宁圣源食品有限公司2020</t>
        </is>
      </c>
      <c r="G1761" t="inlineStr"/>
    </row>
    <row r="1762">
      <c r="A1762" t="inlineStr">
        <is>
          <t>天妇罗南瓜片（哇嗖）WX</t>
        </is>
      </c>
      <c r="B1762" t="inlineStr">
        <is>
          <t>06310271</t>
        </is>
      </c>
      <c r="C1762" t="inlineStr">
        <is>
          <t>1*10</t>
        </is>
      </c>
      <c r="D1762" t="n">
        <v>10</v>
      </c>
      <c r="E1762" t="inlineStr">
        <is>
          <t>山东新和盛食品有限公司2020</t>
        </is>
      </c>
      <c r="F1762" t="inlineStr">
        <is>
          <t>山东新和盛食品有限公司2020</t>
        </is>
      </c>
      <c r="G1762" t="inlineStr">
        <is>
          <t>13</t>
        </is>
      </c>
    </row>
    <row r="1763">
      <c r="A1763" t="inlineStr">
        <is>
          <t>天妇罗南瓜片（无清真） (WX) 1*10</t>
        </is>
      </c>
      <c r="B1763" t="inlineStr">
        <is>
          <t>06310268</t>
        </is>
      </c>
      <c r="C1763" t="inlineStr">
        <is>
          <t>1*10</t>
        </is>
      </c>
      <c r="D1763" t="n">
        <v>10</v>
      </c>
      <c r="E1763" t="inlineStr">
        <is>
          <t>山东新和盛食品有限公司2020</t>
        </is>
      </c>
      <c r="F1763" t="inlineStr">
        <is>
          <t>山东新和盛食品有限公司2020</t>
        </is>
      </c>
      <c r="G1763" t="inlineStr">
        <is>
          <t>13</t>
        </is>
      </c>
    </row>
    <row r="1764">
      <c r="A1764" t="inlineStr">
        <is>
          <t>天妇罗藕盒 （W）   0.8*10</t>
        </is>
      </c>
      <c r="B1764" t="inlineStr">
        <is>
          <t>06310187</t>
        </is>
      </c>
      <c r="C1764" t="inlineStr">
        <is>
          <t>0.8*10</t>
        </is>
      </c>
      <c r="D1764" t="n">
        <v>8</v>
      </c>
      <c r="E1764" t="inlineStr">
        <is>
          <t>山东新和盛飨食集团有限公司2020</t>
        </is>
      </c>
      <c r="F1764" t="inlineStr">
        <is>
          <t>山东新和盛飨食集团有限公司2020</t>
        </is>
      </c>
      <c r="G1764" t="inlineStr">
        <is>
          <t>13</t>
        </is>
      </c>
    </row>
    <row r="1765">
      <c r="A1765" t="inlineStr">
        <is>
          <t>天妇罗藕盒0.8*10(外购农牧)</t>
        </is>
      </c>
      <c r="B1765" t="inlineStr">
        <is>
          <t>1104298</t>
        </is>
      </c>
      <c r="C1765" t="inlineStr">
        <is>
          <t>0.8*10</t>
        </is>
      </c>
      <c r="D1765" t="n">
        <v>8</v>
      </c>
      <c r="E1765" t="inlineStr">
        <is>
          <t>辽宁圣源食品有限公司2020</t>
        </is>
      </c>
      <c r="F1765" t="inlineStr">
        <is>
          <t>辽宁圣源食品有限公司2020</t>
        </is>
      </c>
      <c r="G1765" t="inlineStr">
        <is>
          <t>13</t>
        </is>
      </c>
    </row>
    <row r="1766">
      <c r="A1766" t="inlineStr">
        <is>
          <t>天津卤山川翅中串    1*10</t>
        </is>
      </c>
      <c r="B1766" t="inlineStr">
        <is>
          <t>08010227</t>
        </is>
      </c>
      <c r="C1766" t="inlineStr">
        <is>
          <t>1*10</t>
        </is>
      </c>
      <c r="D1766" t="n">
        <v>10</v>
      </c>
      <c r="E1766" t="inlineStr">
        <is>
          <t>山东新和盛食品有限公司2020</t>
        </is>
      </c>
      <c r="F1766" t="inlineStr">
        <is>
          <t>山东新和盛食品有限公司2020</t>
        </is>
      </c>
      <c r="G1766" t="inlineStr">
        <is>
          <t>9</t>
        </is>
      </c>
    </row>
    <row r="1767">
      <c r="A1767" t="inlineStr">
        <is>
          <t>天猫臻选可追溯鸡大胸  0.5*20</t>
        </is>
      </c>
      <c r="B1767" t="inlineStr">
        <is>
          <t>07036131</t>
        </is>
      </c>
      <c r="C1767" t="inlineStr">
        <is>
          <t>0.5*20</t>
        </is>
      </c>
      <c r="D1767" t="n">
        <v>10</v>
      </c>
      <c r="E1767" t="inlineStr">
        <is>
          <t>山东新和盛飨食集团有限公司2020</t>
        </is>
      </c>
      <c r="F1767" t="inlineStr">
        <is>
          <t>山东新和盛飨食集团有限公司2020</t>
        </is>
      </c>
      <c r="G1767" t="inlineStr">
        <is>
          <t>9</t>
        </is>
      </c>
    </row>
    <row r="1768">
      <c r="A1768" t="inlineStr">
        <is>
          <t>天猫臻选可追溯鸡小胸  0.4*25</t>
        </is>
      </c>
      <c r="B1768" t="inlineStr">
        <is>
          <t>07150074</t>
        </is>
      </c>
      <c r="C1768" t="inlineStr">
        <is>
          <t>0.4*25</t>
        </is>
      </c>
      <c r="D1768" t="n">
        <v>10</v>
      </c>
      <c r="E1768" t="inlineStr">
        <is>
          <t>山东新和盛飨食集团有限公司2020</t>
        </is>
      </c>
      <c r="F1768" t="inlineStr">
        <is>
          <t>山东新和盛飨食集团有限公司2020</t>
        </is>
      </c>
      <c r="G1768" t="inlineStr">
        <is>
          <t>9</t>
        </is>
      </c>
    </row>
    <row r="1769">
      <c r="A1769" t="inlineStr">
        <is>
          <t>天猫臻选可追溯鸡翅中  0.45*20</t>
        </is>
      </c>
      <c r="B1769" t="inlineStr">
        <is>
          <t>07061531</t>
        </is>
      </c>
      <c r="C1769" t="inlineStr">
        <is>
          <t>0.45*20</t>
        </is>
      </c>
      <c r="D1769" t="n">
        <v>9</v>
      </c>
      <c r="E1769" t="inlineStr">
        <is>
          <t>山东新和盛飨食集团有限公司2020</t>
        </is>
      </c>
      <c r="F1769" t="inlineStr">
        <is>
          <t>山东新和盛飨食集团有限公司2020</t>
        </is>
      </c>
      <c r="G1769" t="inlineStr">
        <is>
          <t>9</t>
        </is>
      </c>
    </row>
    <row r="1770">
      <c r="A1770" t="inlineStr">
        <is>
          <t>天船生粉（奉天嘉宜）</t>
        </is>
      </c>
      <c r="B1770" t="inlineStr">
        <is>
          <t>021820092</t>
        </is>
      </c>
      <c r="C1770" t="inlineStr">
        <is>
          <t>2.27kg/件</t>
        </is>
      </c>
      <c r="D1770" t="n">
        <v>2.27</v>
      </c>
      <c r="E1770" t="inlineStr">
        <is>
          <t>辽宁圣源食品有限公司2020</t>
        </is>
      </c>
      <c r="F1770" t="inlineStr">
        <is>
          <t>辽宁圣源食品有限公司2020</t>
        </is>
      </c>
      <c r="G1770" t="inlineStr">
        <is>
          <t>13</t>
        </is>
      </c>
    </row>
    <row r="1771">
      <c r="A1771" t="inlineStr">
        <is>
          <t>太太乐鸡精</t>
        </is>
      </c>
      <c r="B1771" t="inlineStr">
        <is>
          <t>02160058</t>
        </is>
      </c>
      <c r="C1771" t="inlineStr"/>
      <c r="E1771" t="inlineStr">
        <is>
          <t>山东新和盛食品有限公司2020</t>
        </is>
      </c>
      <c r="F1771" t="inlineStr">
        <is>
          <t>山东新和盛食品有限公司2020</t>
        </is>
      </c>
      <c r="G1771" t="inlineStr">
        <is>
          <t>13</t>
        </is>
      </c>
    </row>
    <row r="1772">
      <c r="A1772" t="inlineStr">
        <is>
          <t>太太乐鸡精 ‖ 1KG</t>
        </is>
      </c>
      <c r="B1772" t="inlineStr">
        <is>
          <t>021860054</t>
        </is>
      </c>
      <c r="C1772" t="inlineStr">
        <is>
          <t>1KG</t>
        </is>
      </c>
      <c r="D1772" t="n">
        <v>1</v>
      </c>
      <c r="E1772" t="inlineStr">
        <is>
          <t>锦州新和盛食品有限公司2020</t>
        </is>
      </c>
      <c r="F1772" t="inlineStr">
        <is>
          <t>锦州新和盛食品有限公司2020</t>
        </is>
      </c>
      <c r="G1772" t="inlineStr">
        <is>
          <t>13</t>
        </is>
      </c>
    </row>
    <row r="1773">
      <c r="A1773" t="inlineStr">
        <is>
          <t>奇葩羊黑椒鸡块1*10</t>
        </is>
      </c>
      <c r="B1773" t="inlineStr">
        <is>
          <t>09015936</t>
        </is>
      </c>
      <c r="C1773" t="inlineStr">
        <is>
          <t>1*10</t>
        </is>
      </c>
      <c r="D1773" t="n">
        <v>10</v>
      </c>
      <c r="E1773" t="inlineStr">
        <is>
          <t>山东新和盛飨食集团有限公司2020</t>
        </is>
      </c>
      <c r="F1773" t="inlineStr">
        <is>
          <t>山东新和盛飨食集团有限公司2020</t>
        </is>
      </c>
      <c r="G1773" t="inlineStr">
        <is>
          <t>13</t>
        </is>
      </c>
    </row>
    <row r="1774">
      <c r="A1774" t="inlineStr">
        <is>
          <t>奥尔良全腿  2.25*4</t>
        </is>
      </c>
      <c r="B1774" t="inlineStr">
        <is>
          <t>06340005</t>
        </is>
      </c>
      <c r="C1774" t="inlineStr">
        <is>
          <t>2.25*4</t>
        </is>
      </c>
      <c r="D1774" t="n">
        <v>9</v>
      </c>
      <c r="E1774" t="inlineStr">
        <is>
          <t>山东新和盛飨食集团有限公司2020</t>
        </is>
      </c>
      <c r="F1774" t="inlineStr">
        <is>
          <t>山东新和盛飨食集团有限公司2020</t>
        </is>
      </c>
      <c r="G1774" t="inlineStr">
        <is>
          <t>13</t>
        </is>
      </c>
    </row>
    <row r="1775">
      <c r="A1775" t="inlineStr">
        <is>
          <t>奥尔良全腿10条（黄）</t>
        </is>
      </c>
      <c r="B1775" t="inlineStr">
        <is>
          <t>09027163</t>
        </is>
      </c>
      <c r="C1775" t="inlineStr">
        <is>
          <t>2.25*4</t>
        </is>
      </c>
      <c r="D1775" t="n">
        <v>9</v>
      </c>
      <c r="E1775" t="inlineStr">
        <is>
          <t>山东新和盛飨食集团有限公司2020 / 山东新和盛食品有限公司2020</t>
        </is>
      </c>
      <c r="F1775" t="inlineStr">
        <is>
          <t>多厂</t>
        </is>
      </c>
      <c r="G1775" t="inlineStr">
        <is>
          <t>13</t>
        </is>
      </c>
    </row>
    <row r="1776">
      <c r="A1776" t="inlineStr">
        <is>
          <t>奥尔良全腿10条（黄）  2.25*4</t>
        </is>
      </c>
      <c r="B1776" t="inlineStr">
        <is>
          <t>06320115</t>
        </is>
      </c>
      <c r="C1776" t="inlineStr">
        <is>
          <t>2.25*4</t>
        </is>
      </c>
      <c r="D1776" t="n">
        <v>9</v>
      </c>
      <c r="E1776" t="inlineStr">
        <is>
          <t>山东新和盛飨食集团有限公司2020</t>
        </is>
      </c>
      <c r="F1776" t="inlineStr">
        <is>
          <t>山东新和盛飨食集团有限公司2020</t>
        </is>
      </c>
      <c r="G1776" t="inlineStr">
        <is>
          <t>13</t>
        </is>
      </c>
    </row>
    <row r="1777">
      <c r="A1777" t="inlineStr">
        <is>
          <t>奥尔良全腿12条（蓝）无清真 2.25*4</t>
        </is>
      </c>
      <c r="B1777" t="inlineStr">
        <is>
          <t>09027455</t>
        </is>
      </c>
      <c r="C1777" t="inlineStr">
        <is>
          <t>2.25*4</t>
        </is>
      </c>
      <c r="D1777" t="n">
        <v>9</v>
      </c>
      <c r="E1777" t="inlineStr">
        <is>
          <t>山东新和盛食品有限公司2020</t>
        </is>
      </c>
      <c r="F1777" t="inlineStr">
        <is>
          <t>山东新和盛食品有限公司2020</t>
        </is>
      </c>
      <c r="G1777" t="inlineStr">
        <is>
          <t>13</t>
        </is>
      </c>
    </row>
    <row r="1778">
      <c r="A1778" t="inlineStr">
        <is>
          <t>奥尔良全腿（5条/袋）</t>
        </is>
      </c>
      <c r="B1778" t="inlineStr">
        <is>
          <t>09027143</t>
        </is>
      </c>
      <c r="C1778" t="inlineStr">
        <is>
          <t>1*10</t>
        </is>
      </c>
      <c r="D1778" t="n">
        <v>10</v>
      </c>
      <c r="E1778" t="inlineStr">
        <is>
          <t>山东新和盛食品有限公司2020</t>
        </is>
      </c>
      <c r="F1778" t="inlineStr">
        <is>
          <t>山东新和盛食品有限公司2020</t>
        </is>
      </c>
      <c r="G1778" t="inlineStr">
        <is>
          <t>13</t>
        </is>
      </c>
    </row>
    <row r="1779">
      <c r="A1779" t="inlineStr">
        <is>
          <t>奥尔良全腿（A）</t>
        </is>
      </c>
      <c r="B1779" t="inlineStr">
        <is>
          <t>09050416</t>
        </is>
      </c>
      <c r="C1779" t="inlineStr">
        <is>
          <t>2.25*4</t>
        </is>
      </c>
      <c r="D1779" t="n">
        <v>9</v>
      </c>
      <c r="E1779" t="inlineStr">
        <is>
          <t>山东新和盛食品有限公司2020</t>
        </is>
      </c>
      <c r="F1779" t="inlineStr">
        <is>
          <t>山东新和盛食品有限公司2020</t>
        </is>
      </c>
      <c r="G1779" t="inlineStr">
        <is>
          <t>13</t>
        </is>
      </c>
    </row>
    <row r="1780">
      <c r="A1780" t="inlineStr">
        <is>
          <t>奥尔良全腿（客多多）</t>
        </is>
      </c>
      <c r="B1780" t="inlineStr">
        <is>
          <t>09027144</t>
        </is>
      </c>
      <c r="C1780" t="inlineStr">
        <is>
          <t>2.25*4</t>
        </is>
      </c>
      <c r="D1780" t="n">
        <v>9</v>
      </c>
      <c r="E1780" t="inlineStr">
        <is>
          <t>山东新和盛食品有限公司2020</t>
        </is>
      </c>
      <c r="F1780" t="inlineStr">
        <is>
          <t>山东新和盛食品有限公司2020</t>
        </is>
      </c>
      <c r="G1780" t="inlineStr">
        <is>
          <t>13</t>
        </is>
      </c>
    </row>
    <row r="1781">
      <c r="A1781" t="inlineStr">
        <is>
          <t>奥尔良全腿（巴比馒头）2.25*4 ‖ 2.25*4 ‖ 06310319</t>
        </is>
      </c>
      <c r="B1781" t="inlineStr">
        <is>
          <t>06310319</t>
        </is>
      </c>
      <c r="C1781" t="inlineStr">
        <is>
          <t>2.25*4</t>
        </is>
      </c>
      <c r="D1781" t="n">
        <v>9</v>
      </c>
      <c r="E1781" t="inlineStr">
        <is>
          <t>山东新和盛飨食集团有限公司2020</t>
        </is>
      </c>
      <c r="F1781" t="inlineStr">
        <is>
          <t>山东新和盛飨食集团有限公司2020</t>
        </is>
      </c>
      <c r="G1781" t="inlineStr"/>
    </row>
    <row r="1782">
      <c r="A1782" t="inlineStr">
        <is>
          <t>奥尔良全腿（巴比馒头）2.25*4 ‖ 2.25*4 ‖ 09028221</t>
        </is>
      </c>
      <c r="B1782" t="inlineStr">
        <is>
          <t>09028221</t>
        </is>
      </c>
      <c r="C1782" t="inlineStr">
        <is>
          <t>2.25*4</t>
        </is>
      </c>
      <c r="D1782" t="n">
        <v>9</v>
      </c>
      <c r="E1782" t="inlineStr">
        <is>
          <t>山东新和盛食品有限公司2020</t>
        </is>
      </c>
      <c r="F1782" t="inlineStr">
        <is>
          <t>山东新和盛食品有限公司2020</t>
        </is>
      </c>
      <c r="G1782" t="inlineStr">
        <is>
          <t>13</t>
        </is>
      </c>
    </row>
    <row r="1783">
      <c r="A1783" t="inlineStr">
        <is>
          <t>奥尔良去皮腿排  1*10</t>
        </is>
      </c>
      <c r="B1783" t="inlineStr">
        <is>
          <t>06320130</t>
        </is>
      </c>
      <c r="C1783" t="inlineStr">
        <is>
          <t>1*10</t>
        </is>
      </c>
      <c r="D1783" t="n">
        <v>10</v>
      </c>
      <c r="E1783" t="inlineStr">
        <is>
          <t>山东新和盛飨食集团有限公司2020</t>
        </is>
      </c>
      <c r="F1783" t="inlineStr">
        <is>
          <t>山东新和盛飨食集团有限公司2020</t>
        </is>
      </c>
      <c r="G1783" t="inlineStr">
        <is>
          <t>13</t>
        </is>
      </c>
    </row>
    <row r="1784">
      <c r="A1784" t="inlineStr">
        <is>
          <t>奥尔良去皮腿排 1*10（外购一冷）</t>
        </is>
      </c>
      <c r="B1784" t="inlineStr">
        <is>
          <t>1104452</t>
        </is>
      </c>
      <c r="C1784" t="inlineStr">
        <is>
          <t>1*10</t>
        </is>
      </c>
      <c r="D1784" t="n">
        <v>10</v>
      </c>
      <c r="E1784" t="inlineStr">
        <is>
          <t>辽宁圣源食品有限公司2020</t>
        </is>
      </c>
      <c r="F1784" t="inlineStr">
        <is>
          <t>辽宁圣源食品有限公司2020</t>
        </is>
      </c>
      <c r="G1784" t="inlineStr"/>
    </row>
    <row r="1785">
      <c r="A1785" t="inlineStr">
        <is>
          <t>奥尔良去皮腿排 ‖ 1*10 ‖ 08050108</t>
        </is>
      </c>
      <c r="B1785" t="inlineStr">
        <is>
          <t>08050108</t>
        </is>
      </c>
      <c r="C1785" t="inlineStr">
        <is>
          <t>1*10</t>
        </is>
      </c>
      <c r="D1785" t="n">
        <v>10</v>
      </c>
      <c r="E1785" t="inlineStr">
        <is>
          <t>山东新和盛食品有限公司2020</t>
        </is>
      </c>
      <c r="F1785" t="inlineStr">
        <is>
          <t>山东新和盛食品有限公司2020</t>
        </is>
      </c>
      <c r="G1785" t="inlineStr"/>
    </row>
    <row r="1786">
      <c r="A1786" t="inlineStr">
        <is>
          <t>奥尔良去皮腿排 ‖ 1*10 ‖ 09027174</t>
        </is>
      </c>
      <c r="B1786" t="inlineStr">
        <is>
          <t>09027174</t>
        </is>
      </c>
      <c r="C1786" t="inlineStr">
        <is>
          <t>1*10</t>
        </is>
      </c>
      <c r="D1786" t="n">
        <v>10</v>
      </c>
      <c r="E1786" t="inlineStr">
        <is>
          <t>山东新和盛食品有限公司2020</t>
        </is>
      </c>
      <c r="F1786" t="inlineStr">
        <is>
          <t>山东新和盛食品有限公司2020</t>
        </is>
      </c>
      <c r="G1786" t="inlineStr">
        <is>
          <t>13</t>
        </is>
      </c>
    </row>
    <row r="1787">
      <c r="A1787" t="inlineStr">
        <is>
          <t>奥尔良去皮腿排（降甜）  1*10</t>
        </is>
      </c>
      <c r="B1787" t="inlineStr">
        <is>
          <t>09027773</t>
        </is>
      </c>
      <c r="C1787" t="inlineStr">
        <is>
          <t>1*10</t>
        </is>
      </c>
      <c r="D1787" t="n">
        <v>10</v>
      </c>
      <c r="E1787" t="inlineStr">
        <is>
          <t>山东新和盛食品有限公司2020</t>
        </is>
      </c>
      <c r="F1787" t="inlineStr">
        <is>
          <t>山东新和盛食品有限公司2020</t>
        </is>
      </c>
      <c r="G1787" t="inlineStr">
        <is>
          <t>13</t>
        </is>
      </c>
    </row>
    <row r="1788">
      <c r="A1788" t="inlineStr">
        <is>
          <t>奥尔良大鸡排 1*10</t>
        </is>
      </c>
      <c r="B1788" t="inlineStr">
        <is>
          <t>06210400</t>
        </is>
      </c>
      <c r="C1788" t="inlineStr">
        <is>
          <t>1*10</t>
        </is>
      </c>
      <c r="D1788" t="n">
        <v>10</v>
      </c>
      <c r="E1788" t="inlineStr">
        <is>
          <t>山东新和盛飨食集团有限公司2020</t>
        </is>
      </c>
      <c r="F1788" t="inlineStr">
        <is>
          <t>山东新和盛飨食集团有限公司2020</t>
        </is>
      </c>
      <c r="G1788" t="inlineStr">
        <is>
          <t>9</t>
        </is>
      </c>
    </row>
    <row r="1789">
      <c r="A1789" t="inlineStr">
        <is>
          <t>奥尔良大鸡排（A）(WX)  1*10</t>
        </is>
      </c>
      <c r="B1789" t="inlineStr">
        <is>
          <t>06210247</t>
        </is>
      </c>
      <c r="C1789" t="inlineStr">
        <is>
          <t>1*10</t>
        </is>
      </c>
      <c r="D1789" t="n">
        <v>10</v>
      </c>
      <c r="E1789" t="inlineStr">
        <is>
          <t>山东新和盛食品有限公司2020</t>
        </is>
      </c>
      <c r="F1789" t="inlineStr">
        <is>
          <t>山东新和盛食品有限公司2020</t>
        </is>
      </c>
      <c r="G1789" t="inlineStr">
        <is>
          <t>9</t>
        </is>
      </c>
    </row>
    <row r="1790">
      <c r="A1790" t="inlineStr">
        <is>
          <t>奥尔良大鸡排（WX）  1*10</t>
        </is>
      </c>
      <c r="B1790" t="inlineStr">
        <is>
          <t>06210244</t>
        </is>
      </c>
      <c r="C1790" t="inlineStr">
        <is>
          <t>1*10</t>
        </is>
      </c>
      <c r="D1790" t="n">
        <v>10</v>
      </c>
      <c r="E1790" t="inlineStr">
        <is>
          <t>山东新和盛飨食集团有限公司2020 / 山东新和盛食品有限公司2020</t>
        </is>
      </c>
      <c r="F1790" t="inlineStr">
        <is>
          <t>多厂</t>
        </is>
      </c>
      <c r="G1790" t="inlineStr">
        <is>
          <t>9</t>
        </is>
      </c>
    </row>
    <row r="1791">
      <c r="A1791" t="inlineStr">
        <is>
          <t>奥尔良大鸡排（黄板箱）</t>
        </is>
      </c>
      <c r="B1791" t="inlineStr">
        <is>
          <t>08027094</t>
        </is>
      </c>
      <c r="C1791" t="inlineStr">
        <is>
          <t>1*10</t>
        </is>
      </c>
      <c r="D1791" t="n">
        <v>10</v>
      </c>
      <c r="E1791" t="inlineStr">
        <is>
          <t>山东新和盛食品有限公司2020</t>
        </is>
      </c>
      <c r="F1791" t="inlineStr">
        <is>
          <t>山东新和盛食品有限公司2020</t>
        </is>
      </c>
      <c r="G1791" t="inlineStr">
        <is>
          <t>9</t>
        </is>
      </c>
    </row>
    <row r="1792">
      <c r="A1792" t="inlineStr">
        <is>
          <t>奥尔良对翅1*10（10对)（外购一冷）</t>
        </is>
      </c>
      <c r="B1792" t="inlineStr">
        <is>
          <t>1101240</t>
        </is>
      </c>
      <c r="C1792" t="inlineStr">
        <is>
          <t>1*10</t>
        </is>
      </c>
      <c r="D1792" t="n">
        <v>10</v>
      </c>
      <c r="E1792" t="inlineStr">
        <is>
          <t>辽宁圣源食品有限公司2020</t>
        </is>
      </c>
      <c r="F1792" t="inlineStr">
        <is>
          <t>辽宁圣源食品有限公司2020</t>
        </is>
      </c>
      <c r="G1792" t="inlineStr">
        <is>
          <t>13</t>
        </is>
      </c>
    </row>
    <row r="1793">
      <c r="A1793" t="inlineStr">
        <is>
          <t>奥尔良对翅（10对）101披萨1*10</t>
        </is>
      </c>
      <c r="B1793" t="inlineStr">
        <is>
          <t>09020775</t>
        </is>
      </c>
      <c r="C1793" t="inlineStr">
        <is>
          <t>1*10</t>
        </is>
      </c>
      <c r="D1793" t="n">
        <v>10</v>
      </c>
      <c r="E1793" t="inlineStr">
        <is>
          <t>辽宁圣源食品有限公司2020</t>
        </is>
      </c>
      <c r="F1793" t="inlineStr">
        <is>
          <t>辽宁圣源食品有限公司2020</t>
        </is>
      </c>
      <c r="G1793" t="inlineStr">
        <is>
          <t>13</t>
        </is>
      </c>
    </row>
    <row r="1794">
      <c r="A1794" t="inlineStr">
        <is>
          <t>奥尔良对翅（10）</t>
        </is>
      </c>
      <c r="B1794" t="inlineStr">
        <is>
          <t>09027275</t>
        </is>
      </c>
      <c r="C1794" t="inlineStr">
        <is>
          <t>0.95*8</t>
        </is>
      </c>
      <c r="D1794" t="n">
        <v>7.6</v>
      </c>
      <c r="E1794" t="inlineStr">
        <is>
          <t>山东新和盛食品有限公司2020</t>
        </is>
      </c>
      <c r="F1794" t="inlineStr">
        <is>
          <t>山东新和盛食品有限公司2020</t>
        </is>
      </c>
      <c r="G1794" t="inlineStr">
        <is>
          <t>13</t>
        </is>
      </c>
    </row>
    <row r="1795">
      <c r="A1795" t="inlineStr">
        <is>
          <t>奥尔良对翅（披萨）10对zk（蓝）   1*10</t>
        </is>
      </c>
      <c r="B1795" t="inlineStr">
        <is>
          <t>09150009</t>
        </is>
      </c>
      <c r="C1795" t="inlineStr">
        <is>
          <t>1*10</t>
        </is>
      </c>
      <c r="D1795" t="n">
        <v>10</v>
      </c>
      <c r="E1795" t="inlineStr">
        <is>
          <t>山东新和盛食品有限公司2020</t>
        </is>
      </c>
      <c r="F1795" t="inlineStr">
        <is>
          <t>山东新和盛食品有限公司2020</t>
        </is>
      </c>
      <c r="G1795" t="inlineStr">
        <is>
          <t>13</t>
        </is>
      </c>
    </row>
    <row r="1796">
      <c r="A1796" t="inlineStr">
        <is>
          <t>奥尔良小鲜肉 10*1</t>
        </is>
      </c>
      <c r="B1796" t="inlineStr">
        <is>
          <t>08027469</t>
        </is>
      </c>
      <c r="C1796" t="inlineStr">
        <is>
          <t>10*1</t>
        </is>
      </c>
      <c r="D1796" t="n">
        <v>10</v>
      </c>
      <c r="E1796" t="inlineStr">
        <is>
          <t>山东新和盛飨食集团有限公司2020</t>
        </is>
      </c>
      <c r="F1796" t="inlineStr">
        <is>
          <t>山东新和盛飨食集团有限公司2020</t>
        </is>
      </c>
      <c r="G1796" t="inlineStr">
        <is>
          <t>9</t>
        </is>
      </c>
    </row>
    <row r="1797">
      <c r="A1797" t="inlineStr">
        <is>
          <t>奥尔良开花琵琶腿（双绿）15</t>
        </is>
      </c>
      <c r="B1797" t="inlineStr">
        <is>
          <t>09027931</t>
        </is>
      </c>
      <c r="C1797" t="inlineStr">
        <is>
          <t>2.5*4</t>
        </is>
      </c>
      <c r="D1797" t="n">
        <v>10</v>
      </c>
      <c r="E1797" t="inlineStr">
        <is>
          <t>山东新和盛食品有限公司2020</t>
        </is>
      </c>
      <c r="F1797" t="inlineStr">
        <is>
          <t>山东新和盛食品有限公司2020</t>
        </is>
      </c>
      <c r="G1797" t="inlineStr">
        <is>
          <t>13</t>
        </is>
      </c>
    </row>
    <row r="1798">
      <c r="A1798" t="inlineStr">
        <is>
          <t>奥尔良板烧大堡肉（8片）黄  1*10</t>
        </is>
      </c>
      <c r="B1798" t="inlineStr">
        <is>
          <t>09027395</t>
        </is>
      </c>
      <c r="C1798" t="inlineStr">
        <is>
          <t>1*10</t>
        </is>
      </c>
      <c r="D1798" t="n">
        <v>10</v>
      </c>
      <c r="E1798" t="inlineStr">
        <is>
          <t>山东新和盛食品有限公司2020</t>
        </is>
      </c>
      <c r="F1798" t="inlineStr">
        <is>
          <t>山东新和盛食品有限公司2020</t>
        </is>
      </c>
      <c r="G1798" t="inlineStr">
        <is>
          <t>13</t>
        </is>
      </c>
    </row>
    <row r="1799">
      <c r="A1799" t="inlineStr">
        <is>
          <t>奥尔良模具胸排（Z）(WX)</t>
        </is>
      </c>
      <c r="B1799" t="inlineStr">
        <is>
          <t>06210083</t>
        </is>
      </c>
      <c r="C1799" t="inlineStr">
        <is>
          <t>0.95*10</t>
        </is>
      </c>
      <c r="D1799" t="n">
        <v>9.5</v>
      </c>
      <c r="E1799" t="inlineStr">
        <is>
          <t>山东新和盛食品有限公司2020</t>
        </is>
      </c>
      <c r="F1799" t="inlineStr">
        <is>
          <t>山东新和盛食品有限公司2020</t>
        </is>
      </c>
      <c r="G1799" t="inlineStr">
        <is>
          <t>9</t>
        </is>
      </c>
    </row>
    <row r="1800">
      <c r="A1800" t="inlineStr">
        <is>
          <t>奥尔良烤全腿10条（黄）2.25*4（外购一冷）</t>
        </is>
      </c>
      <c r="B1800" t="inlineStr">
        <is>
          <t>1101229</t>
        </is>
      </c>
      <c r="C1800" t="inlineStr">
        <is>
          <t>2.25*4</t>
        </is>
      </c>
      <c r="D1800" t="n">
        <v>9</v>
      </c>
      <c r="E1800" t="inlineStr">
        <is>
          <t>辽宁圣源食品有限公司2020</t>
        </is>
      </c>
      <c r="F1800" t="inlineStr">
        <is>
          <t>辽宁圣源食品有限公司2020</t>
        </is>
      </c>
      <c r="G1800" t="inlineStr">
        <is>
          <t>13</t>
        </is>
      </c>
    </row>
    <row r="1801">
      <c r="A1801" t="inlineStr">
        <is>
          <t>奥尔良烤全腿11条（透明）</t>
        </is>
      </c>
      <c r="B1801" t="inlineStr">
        <is>
          <t>09027135</t>
        </is>
      </c>
      <c r="C1801" t="inlineStr">
        <is>
          <t>2.25*4</t>
        </is>
      </c>
      <c r="D1801" t="n">
        <v>9</v>
      </c>
      <c r="E1801" t="inlineStr">
        <is>
          <t>山东新和盛飨食集团有限公司2020 / 山东新和盛食品有限公司2020</t>
        </is>
      </c>
      <c r="F1801" t="inlineStr">
        <is>
          <t>多厂</t>
        </is>
      </c>
      <c r="G1801" t="inlineStr">
        <is>
          <t>13</t>
        </is>
      </c>
    </row>
    <row r="1802">
      <c r="A1802" t="inlineStr">
        <is>
          <t>奥尔良烤全腿11条（透明）2.25*4（外购一冷）</t>
        </is>
      </c>
      <c r="B1802" t="inlineStr">
        <is>
          <t>1104030</t>
        </is>
      </c>
      <c r="C1802" t="inlineStr">
        <is>
          <t>2.25*4</t>
        </is>
      </c>
      <c r="D1802" t="n">
        <v>9</v>
      </c>
      <c r="E1802" t="inlineStr">
        <is>
          <t>辽宁圣源食品有限公司2020</t>
        </is>
      </c>
      <c r="F1802" t="inlineStr">
        <is>
          <t>辽宁圣源食品有限公司2020</t>
        </is>
      </c>
      <c r="G1802" t="inlineStr">
        <is>
          <t>13</t>
        </is>
      </c>
    </row>
    <row r="1803">
      <c r="A1803" t="inlineStr">
        <is>
          <t>奥尔良烤全腿12条(蓝)   2.25*4</t>
        </is>
      </c>
      <c r="B1803" t="inlineStr">
        <is>
          <t>06320158</t>
        </is>
      </c>
      <c r="C1803" t="inlineStr">
        <is>
          <t>2.25*4</t>
        </is>
      </c>
      <c r="D1803" t="n">
        <v>9</v>
      </c>
      <c r="E1803" t="inlineStr">
        <is>
          <t>山东新和盛飨食集团有限公司2020</t>
        </is>
      </c>
      <c r="F1803" t="inlineStr">
        <is>
          <t>山东新和盛飨食集团有限公司2020</t>
        </is>
      </c>
      <c r="G1803" t="inlineStr">
        <is>
          <t>13</t>
        </is>
      </c>
    </row>
    <row r="1804">
      <c r="A1804" t="inlineStr">
        <is>
          <t>奥尔良烤全腿12条（蓝）</t>
        </is>
      </c>
      <c r="B1804" t="inlineStr">
        <is>
          <t>09027145</t>
        </is>
      </c>
      <c r="C1804" t="inlineStr">
        <is>
          <t>2.25*4</t>
        </is>
      </c>
      <c r="D1804" t="n">
        <v>9</v>
      </c>
      <c r="E1804" t="inlineStr">
        <is>
          <t>山东新和盛食品有限公司2020</t>
        </is>
      </c>
      <c r="F1804" t="inlineStr">
        <is>
          <t>山东新和盛食品有限公司2020</t>
        </is>
      </c>
      <c r="G1804" t="inlineStr">
        <is>
          <t>13</t>
        </is>
      </c>
    </row>
    <row r="1805">
      <c r="A1805" t="inlineStr">
        <is>
          <t>奥尔良烤全腿12条（蓝）（外购一冷）2.25*4</t>
        </is>
      </c>
      <c r="B1805" t="inlineStr">
        <is>
          <t>1104014</t>
        </is>
      </c>
      <c r="C1805" t="inlineStr">
        <is>
          <t>2.25*4</t>
        </is>
      </c>
      <c r="D1805" t="n">
        <v>9</v>
      </c>
      <c r="E1805" t="inlineStr">
        <is>
          <t>辽宁圣源食品有限公司2020</t>
        </is>
      </c>
      <c r="F1805" t="inlineStr">
        <is>
          <t>辽宁圣源食品有限公司2020</t>
        </is>
      </c>
      <c r="G1805" t="inlineStr">
        <is>
          <t>13</t>
        </is>
      </c>
    </row>
    <row r="1806">
      <c r="A1806" t="inlineStr">
        <is>
          <t>奥尔良烤全腿（5条/袋）1*10（外购一冷）</t>
        </is>
      </c>
      <c r="B1806" t="inlineStr">
        <is>
          <t>1104134</t>
        </is>
      </c>
      <c r="C1806" t="inlineStr">
        <is>
          <t>1*10</t>
        </is>
      </c>
      <c r="D1806" t="n">
        <v>10</v>
      </c>
      <c r="E1806" t="inlineStr">
        <is>
          <t>辽宁圣源食品有限公司2020</t>
        </is>
      </c>
      <c r="F1806" t="inlineStr">
        <is>
          <t>辽宁圣源食品有限公司2020</t>
        </is>
      </c>
      <c r="G1806" t="inlineStr">
        <is>
          <t>13</t>
        </is>
      </c>
    </row>
    <row r="1807">
      <c r="A1807" t="inlineStr">
        <is>
          <t>奥尔良烤全腿（HALOU汉堡）2.25*4</t>
        </is>
      </c>
      <c r="B1807" t="inlineStr">
        <is>
          <t>09028096</t>
        </is>
      </c>
      <c r="C1807" t="inlineStr">
        <is>
          <t>2.25*4</t>
        </is>
      </c>
      <c r="D1807" t="n">
        <v>9</v>
      </c>
      <c r="E1807" t="inlineStr">
        <is>
          <t>山东新和盛食品有限公司2020</t>
        </is>
      </c>
      <c r="F1807" t="inlineStr">
        <is>
          <t>山东新和盛食品有限公司2020</t>
        </is>
      </c>
      <c r="G1807" t="inlineStr">
        <is>
          <t>13</t>
        </is>
      </c>
    </row>
    <row r="1808">
      <c r="A1808" t="inlineStr">
        <is>
          <t>奥尔良烤全腿（透明）  2.25*4</t>
        </is>
      </c>
      <c r="B1808" t="inlineStr">
        <is>
          <t>06320041</t>
        </is>
      </c>
      <c r="C1808" t="inlineStr">
        <is>
          <t>2.25*4</t>
        </is>
      </c>
      <c r="D1808" t="n">
        <v>9</v>
      </c>
      <c r="E1808" t="inlineStr">
        <is>
          <t>山东新和盛飨食集团有限公司2020</t>
        </is>
      </c>
      <c r="F1808" t="inlineStr">
        <is>
          <t>山东新和盛飨食集团有限公司2020</t>
        </is>
      </c>
      <c r="G1808" t="inlineStr">
        <is>
          <t>13</t>
        </is>
      </c>
    </row>
    <row r="1809">
      <c r="A1809" t="inlineStr">
        <is>
          <t>奥尔良烤对翅(10对)zk   1*10 ‖ 1*10 ‖ 06320174</t>
        </is>
      </c>
      <c r="B1809" t="inlineStr">
        <is>
          <t>06320174</t>
        </is>
      </c>
      <c r="C1809" t="inlineStr">
        <is>
          <t>1*10</t>
        </is>
      </c>
      <c r="D1809" t="n">
        <v>10</v>
      </c>
      <c r="E1809" t="inlineStr">
        <is>
          <t>山东新和盛飨食集团有限公司2020</t>
        </is>
      </c>
      <c r="F1809" t="inlineStr">
        <is>
          <t>山东新和盛飨食集团有限公司2020</t>
        </is>
      </c>
      <c r="G1809" t="inlineStr">
        <is>
          <t>13</t>
        </is>
      </c>
    </row>
    <row r="1810">
      <c r="A1810" t="inlineStr">
        <is>
          <t>奥尔良烤对翅(10对)zk   1*10 ‖ 1*10 ‖ 09150005</t>
        </is>
      </c>
      <c r="B1810" t="inlineStr">
        <is>
          <t>09150005</t>
        </is>
      </c>
      <c r="C1810" t="inlineStr">
        <is>
          <t>1*10</t>
        </is>
      </c>
      <c r="D1810" t="n">
        <v>10</v>
      </c>
      <c r="E1810" t="inlineStr">
        <is>
          <t>山东新和盛食品有限公司2020</t>
        </is>
      </c>
      <c r="F1810" t="inlineStr">
        <is>
          <t>山东新和盛食品有限公司2020</t>
        </is>
      </c>
      <c r="G1810" t="inlineStr">
        <is>
          <t>13</t>
        </is>
      </c>
    </row>
    <row r="1811">
      <c r="A1811" t="inlineStr">
        <is>
          <t>奥尔良烤对翅1*10</t>
        </is>
      </c>
      <c r="B1811" t="inlineStr">
        <is>
          <t>06320068</t>
        </is>
      </c>
      <c r="C1811" t="inlineStr">
        <is>
          <t>1*10</t>
        </is>
      </c>
      <c r="D1811" t="n">
        <v>10</v>
      </c>
      <c r="E1811" t="inlineStr">
        <is>
          <t>山东新和盛飨食集团有限公司2020</t>
        </is>
      </c>
      <c r="F1811" t="inlineStr">
        <is>
          <t>山东新和盛飨食集团有限公司2020</t>
        </is>
      </c>
      <c r="G1811" t="inlineStr">
        <is>
          <t>13</t>
        </is>
      </c>
    </row>
    <row r="1812">
      <c r="A1812" t="inlineStr">
        <is>
          <t>奥尔良烤对翅10对    1.1*8</t>
        </is>
      </c>
      <c r="B1812" t="inlineStr">
        <is>
          <t>09150061</t>
        </is>
      </c>
      <c r="C1812" t="inlineStr">
        <is>
          <t>1.1*8</t>
        </is>
      </c>
      <c r="D1812" t="n">
        <v>8.800000000000001</v>
      </c>
      <c r="E1812" t="inlineStr">
        <is>
          <t>山东新和盛食品有限公司2020</t>
        </is>
      </c>
      <c r="F1812" t="inlineStr">
        <is>
          <t>山东新和盛食品有限公司2020</t>
        </is>
      </c>
      <c r="G1812" t="inlineStr">
        <is>
          <t>13</t>
        </is>
      </c>
    </row>
    <row r="1813">
      <c r="A1813" t="inlineStr">
        <is>
          <t>奥尔良烤对翅10对(尚禾祥) zk双字   1*10</t>
        </is>
      </c>
      <c r="B1813" t="inlineStr">
        <is>
          <t>09150010</t>
        </is>
      </c>
      <c r="C1813" t="inlineStr">
        <is>
          <t>1*10</t>
        </is>
      </c>
      <c r="D1813" t="n">
        <v>10</v>
      </c>
      <c r="E1813" t="inlineStr">
        <is>
          <t>山东新和盛食品有限公司2020</t>
        </is>
      </c>
      <c r="F1813" t="inlineStr">
        <is>
          <t>山东新和盛食品有限公司2020</t>
        </is>
      </c>
      <c r="G1813" t="inlineStr">
        <is>
          <t>13</t>
        </is>
      </c>
    </row>
    <row r="1814">
      <c r="A1814" t="inlineStr">
        <is>
          <t>奥尔良烤对翅11对（吉满多） 1*10</t>
        </is>
      </c>
      <c r="B1814" t="inlineStr">
        <is>
          <t>09027768</t>
        </is>
      </c>
      <c r="C1814" t="inlineStr">
        <is>
          <t>1*10</t>
        </is>
      </c>
      <c r="D1814" t="n">
        <v>10</v>
      </c>
      <c r="E1814" t="inlineStr">
        <is>
          <t>山东新和盛飨食集团有限公司2020</t>
        </is>
      </c>
      <c r="F1814" t="inlineStr">
        <is>
          <t>山东新和盛飨食集团有限公司2020</t>
        </is>
      </c>
      <c r="G1814" t="inlineStr">
        <is>
          <t>13</t>
        </is>
      </c>
    </row>
    <row r="1815">
      <c r="A1815" t="inlineStr">
        <is>
          <t>奥尔良烤对翅zk   0.4*25</t>
        </is>
      </c>
      <c r="B1815" t="inlineStr">
        <is>
          <t>09150007</t>
        </is>
      </c>
      <c r="C1815" t="inlineStr">
        <is>
          <t>0.4*25</t>
        </is>
      </c>
      <c r="D1815" t="n">
        <v>10</v>
      </c>
      <c r="E1815" t="inlineStr">
        <is>
          <t>山东新和盛食品有限公司2020</t>
        </is>
      </c>
      <c r="F1815" t="inlineStr">
        <is>
          <t>山东新和盛食品有限公司2020</t>
        </is>
      </c>
      <c r="G1815" t="inlineStr">
        <is>
          <t>13</t>
        </is>
      </c>
    </row>
    <row r="1816">
      <c r="A1816" t="inlineStr">
        <is>
          <t>奥尔良烤对翅zk  0.4*25</t>
        </is>
      </c>
      <c r="B1816" t="inlineStr">
        <is>
          <t>06320144</t>
        </is>
      </c>
      <c r="C1816" t="inlineStr">
        <is>
          <t>0.4*25</t>
        </is>
      </c>
      <c r="D1816" t="n">
        <v>10</v>
      </c>
      <c r="E1816" t="inlineStr">
        <is>
          <t>山东新和盛飨食集团有限公司2020</t>
        </is>
      </c>
      <c r="F1816" t="inlineStr">
        <is>
          <t>山东新和盛飨食集团有限公司2020</t>
        </is>
      </c>
      <c r="G1816" t="inlineStr">
        <is>
          <t>13</t>
        </is>
      </c>
    </row>
    <row r="1817">
      <c r="A1817" t="inlineStr">
        <is>
          <t>奥尔良烤对翅中尖（绿）zk</t>
        </is>
      </c>
      <c r="B1817" t="inlineStr">
        <is>
          <t>09160004</t>
        </is>
      </c>
      <c r="C1817" t="inlineStr">
        <is>
          <t>1*10</t>
        </is>
      </c>
      <c r="D1817" t="n">
        <v>10</v>
      </c>
      <c r="E1817" t="inlineStr">
        <is>
          <t>山东新和盛食品有限公司2020</t>
        </is>
      </c>
      <c r="F1817" t="inlineStr">
        <is>
          <t>山东新和盛食品有限公司2020</t>
        </is>
      </c>
      <c r="G1817" t="inlineStr">
        <is>
          <t>13</t>
        </is>
      </c>
    </row>
    <row r="1818">
      <c r="A1818" t="inlineStr">
        <is>
          <t>奥尔良烤对翅（山姆士)（外购农牧）1*10</t>
        </is>
      </c>
      <c r="B1818" t="inlineStr">
        <is>
          <t>1104174</t>
        </is>
      </c>
      <c r="C1818" t="inlineStr">
        <is>
          <t>1*10</t>
        </is>
      </c>
      <c r="D1818" t="n">
        <v>10</v>
      </c>
      <c r="E1818" t="inlineStr">
        <is>
          <t>辽宁圣源食品有限公司2020</t>
        </is>
      </c>
      <c r="F1818" t="inlineStr">
        <is>
          <t>辽宁圣源食品有限公司2020</t>
        </is>
      </c>
      <c r="G1818" t="inlineStr">
        <is>
          <t>13</t>
        </is>
      </c>
    </row>
    <row r="1819">
      <c r="A1819" t="inlineStr">
        <is>
          <t>奥尔良烤对翅（山姆士）  1*10</t>
        </is>
      </c>
      <c r="B1819" t="inlineStr">
        <is>
          <t>09020067</t>
        </is>
      </c>
      <c r="C1819" t="inlineStr">
        <is>
          <t>1*10</t>
        </is>
      </c>
      <c r="D1819" t="n">
        <v>10</v>
      </c>
      <c r="E1819" t="inlineStr">
        <is>
          <t>山东新和盛飨食集团有限公司2020</t>
        </is>
      </c>
      <c r="F1819" t="inlineStr">
        <is>
          <t>山东新和盛飨食集团有限公司2020</t>
        </is>
      </c>
      <c r="G1819" t="inlineStr">
        <is>
          <t>13</t>
        </is>
      </c>
    </row>
    <row r="1820">
      <c r="A1820" t="inlineStr">
        <is>
          <t>奥尔良烤翅中    1*10</t>
        </is>
      </c>
      <c r="B1820" t="inlineStr">
        <is>
          <t>06320008</t>
        </is>
      </c>
      <c r="C1820" t="inlineStr">
        <is>
          <t>1*10</t>
        </is>
      </c>
      <c r="D1820" t="n">
        <v>10</v>
      </c>
      <c r="E1820" t="inlineStr">
        <is>
          <t>山东新和盛飨食集团有限公司2020</t>
        </is>
      </c>
      <c r="F1820" t="inlineStr">
        <is>
          <t>山东新和盛飨食集团有限公司2020</t>
        </is>
      </c>
      <c r="G1820" t="inlineStr">
        <is>
          <t>13</t>
        </is>
      </c>
    </row>
    <row r="1821">
      <c r="A1821" t="inlineStr">
        <is>
          <t>奥尔良烤翅中  0.4*25</t>
        </is>
      </c>
      <c r="B1821" t="inlineStr">
        <is>
          <t>06210167</t>
        </is>
      </c>
      <c r="C1821" t="inlineStr">
        <is>
          <t>0.4*25</t>
        </is>
      </c>
      <c r="D1821" t="n">
        <v>10</v>
      </c>
      <c r="E1821" t="inlineStr">
        <is>
          <t>山东新和盛飨食集团有限公司2020</t>
        </is>
      </c>
      <c r="F1821" t="inlineStr">
        <is>
          <t>山东新和盛飨食集团有限公司2020</t>
        </is>
      </c>
      <c r="G1821" t="inlineStr">
        <is>
          <t>9</t>
        </is>
      </c>
    </row>
    <row r="1822">
      <c r="A1822" t="inlineStr">
        <is>
          <t>奥尔良烤翅中(双蓝)0.95*10</t>
        </is>
      </c>
      <c r="B1822" t="inlineStr">
        <is>
          <t>06310306</t>
        </is>
      </c>
      <c r="C1822" t="inlineStr">
        <is>
          <t>0.95*10</t>
        </is>
      </c>
      <c r="D1822" t="n">
        <v>9.5</v>
      </c>
      <c r="E1822" t="inlineStr">
        <is>
          <t>山东新和盛飨食集团有限公司2020</t>
        </is>
      </c>
      <c r="F1822" t="inlineStr">
        <is>
          <t>山东新和盛飨食集团有限公司2020</t>
        </is>
      </c>
      <c r="G1822" t="inlineStr">
        <is>
          <t>13</t>
        </is>
      </c>
    </row>
    <row r="1823">
      <c r="A1823" t="inlineStr">
        <is>
          <t>奥尔良烤翅中0.4*25</t>
        </is>
      </c>
      <c r="B1823" t="inlineStr">
        <is>
          <t>06320194</t>
        </is>
      </c>
      <c r="C1823" t="inlineStr">
        <is>
          <t>0.4*25</t>
        </is>
      </c>
      <c r="D1823" t="n">
        <v>10</v>
      </c>
      <c r="E1823" t="inlineStr">
        <is>
          <t>山东新和盛飨食集团有限公司2020</t>
        </is>
      </c>
      <c r="F1823" t="inlineStr">
        <is>
          <t>山东新和盛飨食集团有限公司2020</t>
        </is>
      </c>
      <c r="G1823" t="inlineStr">
        <is>
          <t>13</t>
        </is>
      </c>
    </row>
    <row r="1824">
      <c r="A1824" t="inlineStr">
        <is>
          <t>奥尔良烤翅中箱(大江)4kg（383*220*155）</t>
        </is>
      </c>
      <c r="B1824" t="inlineStr">
        <is>
          <t>03182125</t>
        </is>
      </c>
      <c r="C1824" t="inlineStr">
        <is>
          <t>383*220*155</t>
        </is>
      </c>
      <c r="D1824" t="n">
        <v>13060300</v>
      </c>
      <c r="E1824" t="inlineStr">
        <is>
          <t>辽宁圣源食品有限公司2020</t>
        </is>
      </c>
      <c r="F1824" t="inlineStr">
        <is>
          <t>辽宁圣源食品有限公司2020</t>
        </is>
      </c>
      <c r="G1824" t="inlineStr">
        <is>
          <t>13</t>
        </is>
      </c>
    </row>
    <row r="1825">
      <c r="A1825" t="inlineStr">
        <is>
          <t>奥尔良烤翅中箱10kg（大江）425*310*175</t>
        </is>
      </c>
      <c r="B1825" t="inlineStr">
        <is>
          <t>03182002</t>
        </is>
      </c>
      <c r="C1825" t="inlineStr">
        <is>
          <t>425*310*175</t>
        </is>
      </c>
      <c r="D1825" t="n">
        <v>23056250</v>
      </c>
      <c r="E1825" t="inlineStr">
        <is>
          <t>辽宁圣源食品有限公司2020</t>
        </is>
      </c>
      <c r="F1825" t="inlineStr">
        <is>
          <t>辽宁圣源食品有限公司2020</t>
        </is>
      </c>
      <c r="G1825" t="inlineStr">
        <is>
          <t>13</t>
        </is>
      </c>
    </row>
    <row r="1826">
      <c r="A1826" t="inlineStr">
        <is>
          <t>奥尔良烤翅中袋(大江)1kg350*235*8</t>
        </is>
      </c>
      <c r="B1826" t="inlineStr">
        <is>
          <t>03185090</t>
        </is>
      </c>
      <c r="C1826" t="inlineStr">
        <is>
          <t>350*235*8</t>
        </is>
      </c>
      <c r="D1826" t="n">
        <v>658000</v>
      </c>
      <c r="E1826" t="inlineStr">
        <is>
          <t>辽宁圣源食品有限公司2020</t>
        </is>
      </c>
      <c r="F1826" t="inlineStr">
        <is>
          <t>辽宁圣源食品有限公司2020</t>
        </is>
      </c>
      <c r="G1826" t="inlineStr">
        <is>
          <t>13</t>
        </is>
      </c>
    </row>
    <row r="1827">
      <c r="A1827" t="inlineStr">
        <is>
          <t>奥尔良烤翅中（双蓝）  0.95*10</t>
        </is>
      </c>
      <c r="B1827" t="inlineStr">
        <is>
          <t>09150012</t>
        </is>
      </c>
      <c r="C1827" t="inlineStr">
        <is>
          <t>0.95*10</t>
        </is>
      </c>
      <c r="D1827" t="n">
        <v>9.5</v>
      </c>
      <c r="E1827" t="inlineStr">
        <is>
          <t>山东新和盛食品有限公司2020</t>
        </is>
      </c>
      <c r="F1827" t="inlineStr">
        <is>
          <t>山东新和盛食品有限公司2020</t>
        </is>
      </c>
      <c r="G1827" t="inlineStr">
        <is>
          <t>13</t>
        </is>
      </c>
    </row>
    <row r="1828">
      <c r="A1828" t="inlineStr">
        <is>
          <t>奥尔良烤翅中（双蓝）无清真   0.95*10</t>
        </is>
      </c>
      <c r="B1828" t="inlineStr">
        <is>
          <t>09150125</t>
        </is>
      </c>
      <c r="C1828" t="inlineStr">
        <is>
          <t>0.95*10</t>
        </is>
      </c>
      <c r="D1828" t="n">
        <v>9.5</v>
      </c>
      <c r="E1828" t="inlineStr">
        <is>
          <t>山东新和盛食品有限公司2020</t>
        </is>
      </c>
      <c r="F1828" t="inlineStr">
        <is>
          <t>山东新和盛食品有限公司2020</t>
        </is>
      </c>
      <c r="G1828" t="inlineStr">
        <is>
          <t>13</t>
        </is>
      </c>
    </row>
    <row r="1829">
      <c r="A1829" t="inlineStr">
        <is>
          <t>奥尔良烤翅中（吉满多）1*10</t>
        </is>
      </c>
      <c r="B1829" t="inlineStr">
        <is>
          <t>09150093</t>
        </is>
      </c>
      <c r="C1829" t="inlineStr">
        <is>
          <t>1*10</t>
        </is>
      </c>
      <c r="D1829" t="n">
        <v>10</v>
      </c>
      <c r="E1829" t="inlineStr">
        <is>
          <t>山东新和盛食品有限公司2020</t>
        </is>
      </c>
      <c r="F1829" t="inlineStr">
        <is>
          <t>山东新和盛食品有限公司2020</t>
        </is>
      </c>
      <c r="G1829" t="inlineStr">
        <is>
          <t>13</t>
        </is>
      </c>
    </row>
    <row r="1830">
      <c r="A1830" t="inlineStr">
        <is>
          <t>奥尔良烤翅中（绿）19/21</t>
        </is>
      </c>
      <c r="B1830" t="inlineStr">
        <is>
          <t>09150086</t>
        </is>
      </c>
      <c r="C1830" t="inlineStr">
        <is>
          <t>1*10</t>
        </is>
      </c>
      <c r="D1830" t="n">
        <v>10</v>
      </c>
      <c r="E1830" t="inlineStr">
        <is>
          <t>山东新和盛食品有限公司2020</t>
        </is>
      </c>
      <c r="F1830" t="inlineStr">
        <is>
          <t>山东新和盛食品有限公司2020</t>
        </is>
      </c>
      <c r="G1830" t="inlineStr">
        <is>
          <t>13</t>
        </is>
      </c>
    </row>
    <row r="1831">
      <c r="A1831" t="inlineStr">
        <is>
          <t>奥尔良烤翅中（齐齐哈尔思乐）1*10</t>
        </is>
      </c>
      <c r="B1831" t="inlineStr">
        <is>
          <t>09020698</t>
        </is>
      </c>
      <c r="C1831" t="inlineStr">
        <is>
          <t>1*10</t>
        </is>
      </c>
      <c r="D1831" t="n">
        <v>10</v>
      </c>
      <c r="E1831" t="inlineStr">
        <is>
          <t>辽宁圣源食品有限公司2020</t>
        </is>
      </c>
      <c r="F1831" t="inlineStr">
        <is>
          <t>辽宁圣源食品有限公司2020</t>
        </is>
      </c>
      <c r="G1831" t="inlineStr">
        <is>
          <t>13</t>
        </is>
      </c>
    </row>
    <row r="1832">
      <c r="A1832" t="inlineStr">
        <is>
          <t>奥尔良烤翅根（西引专用）  1*10</t>
        </is>
      </c>
      <c r="B1832" t="inlineStr">
        <is>
          <t>09027513</t>
        </is>
      </c>
      <c r="C1832" t="inlineStr">
        <is>
          <t>1*10</t>
        </is>
      </c>
      <c r="D1832" t="n">
        <v>10</v>
      </c>
      <c r="E1832" t="inlineStr">
        <is>
          <t>山东新和盛食品有限公司2020</t>
        </is>
      </c>
      <c r="F1832" t="inlineStr">
        <is>
          <t>山东新和盛食品有限公司2020</t>
        </is>
      </c>
      <c r="G1832" t="inlineStr">
        <is>
          <t>13</t>
        </is>
      </c>
    </row>
    <row r="1833">
      <c r="A1833" t="inlineStr">
        <is>
          <t>奥尔良烤翅箱10kg（大江）420*315*200</t>
        </is>
      </c>
      <c r="B1833" t="inlineStr">
        <is>
          <t>03182004</t>
        </is>
      </c>
      <c r="C1833" t="inlineStr">
        <is>
          <t>420*315*200</t>
        </is>
      </c>
      <c r="D1833" t="n">
        <v>26460000</v>
      </c>
      <c r="E1833" t="inlineStr">
        <is>
          <t>辽宁圣源食品有限公司2020</t>
        </is>
      </c>
      <c r="F1833" t="inlineStr">
        <is>
          <t>辽宁圣源食品有限公司2020</t>
        </is>
      </c>
      <c r="G1833" t="inlineStr">
        <is>
          <t>13</t>
        </is>
      </c>
    </row>
    <row r="1834">
      <c r="A1834" t="inlineStr">
        <is>
          <t>奥尔良烤翅箱280*30（大江）510*305*175</t>
        </is>
      </c>
      <c r="B1834" t="inlineStr">
        <is>
          <t>03182003</t>
        </is>
      </c>
      <c r="C1834" t="inlineStr">
        <is>
          <t>510*305*175</t>
        </is>
      </c>
      <c r="D1834" t="n">
        <v>27221250</v>
      </c>
      <c r="E1834" t="inlineStr">
        <is>
          <t>辽宁圣源食品有限公司2020</t>
        </is>
      </c>
      <c r="F1834" t="inlineStr">
        <is>
          <t>辽宁圣源食品有限公司2020</t>
        </is>
      </c>
      <c r="G1834" t="inlineStr">
        <is>
          <t>13</t>
        </is>
      </c>
    </row>
    <row r="1835">
      <c r="A1835" t="inlineStr">
        <is>
          <t>奥尔良烤翅袋(大江)235*350*20   1kg</t>
        </is>
      </c>
      <c r="B1835" t="inlineStr">
        <is>
          <t>03185018</t>
        </is>
      </c>
      <c r="C1835" t="inlineStr">
        <is>
          <t>235*350*20</t>
        </is>
      </c>
      <c r="D1835" t="n">
        <v>1645000</v>
      </c>
      <c r="E1835" t="inlineStr">
        <is>
          <t>辽宁圣源食品有限公司2020</t>
        </is>
      </c>
      <c r="F1835" t="inlineStr">
        <is>
          <t>辽宁圣源食品有限公司2020</t>
        </is>
      </c>
      <c r="G1835" t="inlineStr">
        <is>
          <t>13</t>
        </is>
      </c>
    </row>
    <row r="1836">
      <c r="A1836" t="inlineStr">
        <is>
          <t>奥尔良烤鸡 （10只） 9.5*1</t>
        </is>
      </c>
      <c r="B1836" t="inlineStr">
        <is>
          <t>08028329</t>
        </is>
      </c>
      <c r="C1836" t="inlineStr">
        <is>
          <t>9.5*1</t>
        </is>
      </c>
      <c r="D1836" t="n">
        <v>9.5</v>
      </c>
      <c r="E1836" t="inlineStr">
        <is>
          <t>山东新和盛飨食集团有限公司2020</t>
        </is>
      </c>
      <c r="F1836" t="inlineStr">
        <is>
          <t>山东新和盛飨食集团有限公司2020</t>
        </is>
      </c>
      <c r="G1836" t="inlineStr">
        <is>
          <t>9</t>
        </is>
      </c>
    </row>
    <row r="1837">
      <c r="A1837" t="inlineStr">
        <is>
          <t>奥尔良烤鸡 （11只） 9.5*1</t>
        </is>
      </c>
      <c r="B1837" t="inlineStr">
        <is>
          <t>08028330</t>
        </is>
      </c>
      <c r="C1837" t="inlineStr">
        <is>
          <t>9.5*1</t>
        </is>
      </c>
      <c r="D1837" t="n">
        <v>9.5</v>
      </c>
      <c r="E1837" t="inlineStr">
        <is>
          <t>山东新和盛飨食集团有限公司2020</t>
        </is>
      </c>
      <c r="F1837" t="inlineStr">
        <is>
          <t>山东新和盛飨食集团有限公司2020</t>
        </is>
      </c>
      <c r="G1837" t="inlineStr">
        <is>
          <t>9</t>
        </is>
      </c>
    </row>
    <row r="1838">
      <c r="A1838" t="inlineStr">
        <is>
          <t>奥尔良烤鸡（14只）调理生制品   9.8*1</t>
        </is>
      </c>
      <c r="B1838" t="inlineStr">
        <is>
          <t>08028539</t>
        </is>
      </c>
      <c r="C1838" t="inlineStr">
        <is>
          <t>9.8*1</t>
        </is>
      </c>
      <c r="D1838" t="n">
        <v>9.800000000000001</v>
      </c>
      <c r="E1838" t="inlineStr">
        <is>
          <t>山东新和盛飨食集团有限公司2020</t>
        </is>
      </c>
      <c r="F1838" t="inlineStr">
        <is>
          <t>山东新和盛飨食集团有限公司2020</t>
        </is>
      </c>
      <c r="G1838" t="inlineStr">
        <is>
          <t>9</t>
        </is>
      </c>
    </row>
    <row r="1839">
      <c r="A1839" t="inlineStr">
        <is>
          <t>奥尔良烤鸡（9只）  9.5*1</t>
        </is>
      </c>
      <c r="B1839" t="inlineStr">
        <is>
          <t>08028272</t>
        </is>
      </c>
      <c r="C1839" t="inlineStr">
        <is>
          <t>9.5*1</t>
        </is>
      </c>
      <c r="D1839" t="n">
        <v>9.5</v>
      </c>
      <c r="E1839" t="inlineStr">
        <is>
          <t>山东新和盛飨食集团有限公司2020</t>
        </is>
      </c>
      <c r="F1839" t="inlineStr">
        <is>
          <t>山东新和盛飨食集团有限公司2020</t>
        </is>
      </c>
      <c r="G1839" t="inlineStr">
        <is>
          <t>9</t>
        </is>
      </c>
    </row>
    <row r="1840">
      <c r="A1840" t="inlineStr">
        <is>
          <t>奥尔良烤鸡（9只） 9.5*1</t>
        </is>
      </c>
      <c r="B1840" t="inlineStr">
        <is>
          <t>06210491</t>
        </is>
      </c>
      <c r="C1840" t="inlineStr">
        <is>
          <t>9.5*1</t>
        </is>
      </c>
      <c r="D1840" t="n">
        <v>9.5</v>
      </c>
      <c r="E1840" t="inlineStr">
        <is>
          <t>山东新和盛飨食集团有限公司2020</t>
        </is>
      </c>
      <c r="F1840" t="inlineStr">
        <is>
          <t>山东新和盛飨食集团有限公司2020</t>
        </is>
      </c>
      <c r="G1840" t="inlineStr">
        <is>
          <t>9</t>
        </is>
      </c>
    </row>
    <row r="1841">
      <c r="A1841" t="inlineStr">
        <is>
          <t>奥尔良烤鸡（9只）10*1</t>
        </is>
      </c>
      <c r="B1841" t="inlineStr">
        <is>
          <t>06210493</t>
        </is>
      </c>
      <c r="C1841" t="inlineStr">
        <is>
          <t>10*1</t>
        </is>
      </c>
      <c r="D1841" t="n">
        <v>10</v>
      </c>
      <c r="E1841" t="inlineStr">
        <is>
          <t>山东新和盛飨食集团有限公司2020</t>
        </is>
      </c>
      <c r="F1841" t="inlineStr">
        <is>
          <t>山东新和盛飨食集团有限公司2020</t>
        </is>
      </c>
      <c r="G1841" t="inlineStr">
        <is>
          <t>9</t>
        </is>
      </c>
    </row>
    <row r="1842">
      <c r="A1842" t="inlineStr">
        <is>
          <t>奥尔良琵琶腿 2.5*4</t>
        </is>
      </c>
      <c r="B1842" t="inlineStr">
        <is>
          <t>06210109</t>
        </is>
      </c>
      <c r="C1842" t="inlineStr">
        <is>
          <t>2.5*4</t>
        </is>
      </c>
      <c r="D1842" t="n">
        <v>10</v>
      </c>
      <c r="E1842" t="inlineStr">
        <is>
          <t>山东新和盛飨食集团有限公司2020</t>
        </is>
      </c>
      <c r="F1842" t="inlineStr">
        <is>
          <t>山东新和盛飨食集团有限公司2020</t>
        </is>
      </c>
      <c r="G1842" t="inlineStr">
        <is>
          <t>13</t>
        </is>
      </c>
    </row>
    <row r="1843">
      <c r="A1843" t="inlineStr">
        <is>
          <t>奥尔良琵琶腿 ‖ 2.5*4 ‖ 08050004</t>
        </is>
      </c>
      <c r="B1843" t="inlineStr">
        <is>
          <t>08050004</t>
        </is>
      </c>
      <c r="C1843" t="inlineStr">
        <is>
          <t>2.5*4</t>
        </is>
      </c>
      <c r="D1843" t="n">
        <v>10</v>
      </c>
      <c r="E1843" t="inlineStr">
        <is>
          <t>山东新和盛食品有限公司2020</t>
        </is>
      </c>
      <c r="F1843" t="inlineStr">
        <is>
          <t>山东新和盛食品有限公司2020</t>
        </is>
      </c>
      <c r="G1843" t="inlineStr">
        <is>
          <t>9</t>
        </is>
      </c>
    </row>
    <row r="1844">
      <c r="A1844" t="inlineStr">
        <is>
          <t>奥尔良琵琶腿 ‖ 2.5*4 ‖ 09020056</t>
        </is>
      </c>
      <c r="B1844" t="inlineStr">
        <is>
          <t>09020056</t>
        </is>
      </c>
      <c r="C1844" t="inlineStr">
        <is>
          <t>2.5*4</t>
        </is>
      </c>
      <c r="D1844" t="n">
        <v>10</v>
      </c>
      <c r="E1844" t="inlineStr">
        <is>
          <t>山东新和盛食品有限公司2020</t>
        </is>
      </c>
      <c r="F1844" t="inlineStr">
        <is>
          <t>山东新和盛食品有限公司2020</t>
        </is>
      </c>
      <c r="G1844" t="inlineStr">
        <is>
          <t>13</t>
        </is>
      </c>
    </row>
    <row r="1845">
      <c r="A1845" t="inlineStr">
        <is>
          <t>奥尔良琵琶腿(蓝字)22条 2.5*4</t>
        </is>
      </c>
      <c r="B1845" t="inlineStr">
        <is>
          <t>06320332</t>
        </is>
      </c>
      <c r="C1845" t="inlineStr">
        <is>
          <t>2.5*4</t>
        </is>
      </c>
      <c r="D1845" t="n">
        <v>10</v>
      </c>
      <c r="E1845" t="inlineStr">
        <is>
          <t>山东新和盛飨食集团有限公司2020</t>
        </is>
      </c>
      <c r="F1845" t="inlineStr">
        <is>
          <t>山东新和盛飨食集团有限公司2020</t>
        </is>
      </c>
      <c r="G1845" t="inlineStr">
        <is>
          <t>13</t>
        </is>
      </c>
    </row>
    <row r="1846">
      <c r="A1846" t="inlineStr">
        <is>
          <t>奥尔良琵琶腿2.5*4透明25条（外购一冷）</t>
        </is>
      </c>
      <c r="B1846" t="inlineStr">
        <is>
          <t>1101217</t>
        </is>
      </c>
      <c r="C1846" t="inlineStr">
        <is>
          <t>2.5*4</t>
        </is>
      </c>
      <c r="D1846" t="n">
        <v>10</v>
      </c>
      <c r="E1846" t="inlineStr">
        <is>
          <t>辽宁圣源食品有限公司2020</t>
        </is>
      </c>
      <c r="F1846" t="inlineStr">
        <is>
          <t>辽宁圣源食品有限公司2020</t>
        </is>
      </c>
      <c r="G1846" t="inlineStr">
        <is>
          <t>13</t>
        </is>
      </c>
    </row>
    <row r="1847">
      <c r="A1847" t="inlineStr">
        <is>
          <t>奥尔良琵琶腿20条（条码）上蓝下绿    2.5*4</t>
        </is>
      </c>
      <c r="B1847" t="inlineStr">
        <is>
          <t>09028191</t>
        </is>
      </c>
      <c r="C1847" t="inlineStr">
        <is>
          <t>2.5*4</t>
        </is>
      </c>
      <c r="D1847" t="n">
        <v>10</v>
      </c>
      <c r="E1847" t="inlineStr">
        <is>
          <t>山东新和盛食品有限公司2020</t>
        </is>
      </c>
      <c r="F1847" t="inlineStr">
        <is>
          <t>山东新和盛食品有限公司2020</t>
        </is>
      </c>
      <c r="G1847" t="inlineStr">
        <is>
          <t>13</t>
        </is>
      </c>
    </row>
    <row r="1848">
      <c r="A1848" t="inlineStr">
        <is>
          <t>奥尔良琵琶腿20条（蓝）</t>
        </is>
      </c>
      <c r="B1848" t="inlineStr">
        <is>
          <t>09027137</t>
        </is>
      </c>
      <c r="C1848" t="inlineStr">
        <is>
          <t>2.5*4</t>
        </is>
      </c>
      <c r="D1848" t="n">
        <v>10</v>
      </c>
      <c r="E1848" t="inlineStr">
        <is>
          <t>山东新和盛食品有限公司2020</t>
        </is>
      </c>
      <c r="F1848" t="inlineStr">
        <is>
          <t>山东新和盛食品有限公司2020</t>
        </is>
      </c>
      <c r="G1848" t="inlineStr"/>
    </row>
    <row r="1849">
      <c r="A1849" t="inlineStr">
        <is>
          <t>奥尔良琵琶腿20条（蓝）  2.5*4</t>
        </is>
      </c>
      <c r="B1849" t="inlineStr">
        <is>
          <t>06320103</t>
        </is>
      </c>
      <c r="C1849" t="inlineStr">
        <is>
          <t>2.5*4</t>
        </is>
      </c>
      <c r="D1849" t="n">
        <v>10</v>
      </c>
      <c r="E1849" t="inlineStr">
        <is>
          <t>山东新和盛飨食集团有限公司2020</t>
        </is>
      </c>
      <c r="F1849" t="inlineStr">
        <is>
          <t>山东新和盛飨食集团有限公司2020</t>
        </is>
      </c>
      <c r="G1849" t="inlineStr">
        <is>
          <t>13</t>
        </is>
      </c>
    </row>
    <row r="1850">
      <c r="A1850" t="inlineStr">
        <is>
          <t>奥尔良琵琶腿20条（蓝）2.5*4（外购一冷）</t>
        </is>
      </c>
      <c r="B1850" t="inlineStr">
        <is>
          <t>1104163</t>
        </is>
      </c>
      <c r="C1850" t="inlineStr">
        <is>
          <t>2.5*4</t>
        </is>
      </c>
      <c r="D1850" t="n">
        <v>10</v>
      </c>
      <c r="E1850" t="inlineStr">
        <is>
          <t>辽宁圣源食品有限公司2020</t>
        </is>
      </c>
      <c r="F1850" t="inlineStr">
        <is>
          <t>辽宁圣源食品有限公司2020</t>
        </is>
      </c>
      <c r="G1850" t="inlineStr">
        <is>
          <t>13</t>
        </is>
      </c>
    </row>
    <row r="1851">
      <c r="A1851" t="inlineStr">
        <is>
          <t>奥尔良琵琶腿20条（蓝）无清真 2.5*4</t>
        </is>
      </c>
      <c r="B1851" t="inlineStr">
        <is>
          <t>09028124</t>
        </is>
      </c>
      <c r="C1851" t="inlineStr">
        <is>
          <t>2.5*4</t>
        </is>
      </c>
      <c r="D1851" t="n">
        <v>10</v>
      </c>
      <c r="E1851" t="inlineStr">
        <is>
          <t>山东新和盛食品有限公司2020</t>
        </is>
      </c>
      <c r="F1851" t="inlineStr">
        <is>
          <t>山东新和盛食品有限公司2020</t>
        </is>
      </c>
      <c r="G1851" t="inlineStr">
        <is>
          <t>13</t>
        </is>
      </c>
    </row>
    <row r="1852">
      <c r="A1852" t="inlineStr">
        <is>
          <t>奥尔良琵琶腿8条（黄板）   1*10</t>
        </is>
      </c>
      <c r="B1852" t="inlineStr">
        <is>
          <t>09028172</t>
        </is>
      </c>
      <c r="C1852" t="inlineStr">
        <is>
          <t>1*10</t>
        </is>
      </c>
      <c r="D1852" t="n">
        <v>10</v>
      </c>
      <c r="E1852" t="inlineStr">
        <is>
          <t>山东新和盛食品有限公司2020</t>
        </is>
      </c>
      <c r="F1852" t="inlineStr">
        <is>
          <t>山东新和盛食品有限公司2020</t>
        </is>
      </c>
      <c r="G1852" t="inlineStr">
        <is>
          <t>13</t>
        </is>
      </c>
    </row>
    <row r="1853">
      <c r="A1853" t="inlineStr">
        <is>
          <t>奥尔良琵琶腿次品</t>
        </is>
      </c>
      <c r="B1853" t="inlineStr">
        <is>
          <t>09050414</t>
        </is>
      </c>
      <c r="C1853" t="inlineStr">
        <is>
          <t>2.5*4</t>
        </is>
      </c>
      <c r="D1853" t="n">
        <v>10</v>
      </c>
      <c r="E1853" t="inlineStr">
        <is>
          <t>山东新和盛食品有限公司2020</t>
        </is>
      </c>
      <c r="F1853" t="inlineStr">
        <is>
          <t>山东新和盛食品有限公司2020</t>
        </is>
      </c>
      <c r="G1853" t="inlineStr">
        <is>
          <t>13</t>
        </is>
      </c>
    </row>
    <row r="1854">
      <c r="A1854" t="inlineStr">
        <is>
          <t>奥尔良琵琶腿（蓝字）22条   2.5*4</t>
        </is>
      </c>
      <c r="B1854" t="inlineStr">
        <is>
          <t>09027363</t>
        </is>
      </c>
      <c r="C1854" t="inlineStr">
        <is>
          <t>2.5*4</t>
        </is>
      </c>
      <c r="D1854" t="n">
        <v>10</v>
      </c>
      <c r="E1854" t="inlineStr">
        <is>
          <t>山东新和盛食品有限公司2020</t>
        </is>
      </c>
      <c r="F1854" t="inlineStr">
        <is>
          <t>山东新和盛食品有限公司2020</t>
        </is>
      </c>
      <c r="G1854" t="inlineStr">
        <is>
          <t>13</t>
        </is>
      </c>
    </row>
    <row r="1855">
      <c r="A1855" t="inlineStr">
        <is>
          <t>奥尔良琵琶腿（透明）  1*10</t>
        </is>
      </c>
      <c r="B1855" t="inlineStr">
        <is>
          <t>09028078</t>
        </is>
      </c>
      <c r="C1855" t="inlineStr">
        <is>
          <t>1*10</t>
        </is>
      </c>
      <c r="D1855" t="n">
        <v>10</v>
      </c>
      <c r="E1855" t="inlineStr">
        <is>
          <t>山东新和盛食品有限公司2020</t>
        </is>
      </c>
      <c r="F1855" t="inlineStr">
        <is>
          <t>山东新和盛食品有限公司2020</t>
        </is>
      </c>
      <c r="G1855" t="inlineStr">
        <is>
          <t>13</t>
        </is>
      </c>
    </row>
    <row r="1856">
      <c r="A1856" t="inlineStr">
        <is>
          <t>奥尔良筋骨脆（WX）</t>
        </is>
      </c>
      <c r="B1856" t="inlineStr">
        <is>
          <t>06210078</t>
        </is>
      </c>
      <c r="C1856" t="inlineStr">
        <is>
          <t>1*10</t>
        </is>
      </c>
      <c r="D1856" t="n">
        <v>10</v>
      </c>
      <c r="E1856" t="inlineStr">
        <is>
          <t>山东新和盛食品有限公司2020</t>
        </is>
      </c>
      <c r="F1856" t="inlineStr">
        <is>
          <t>山东新和盛食品有限公司2020</t>
        </is>
      </c>
      <c r="G1856" t="inlineStr">
        <is>
          <t>9</t>
        </is>
      </c>
    </row>
    <row r="1857">
      <c r="A1857" t="inlineStr">
        <is>
          <t>奥尔良筋骨脆（WX） 1*10</t>
        </is>
      </c>
      <c r="B1857" t="inlineStr">
        <is>
          <t>06210089</t>
        </is>
      </c>
      <c r="C1857" t="inlineStr">
        <is>
          <t>1*10</t>
        </is>
      </c>
      <c r="D1857" t="n">
        <v>10</v>
      </c>
      <c r="E1857" t="inlineStr">
        <is>
          <t>山东新和盛飨食集团有限公司2020 / 山东新和盛食品有限公司2020</t>
        </is>
      </c>
      <c r="F1857" t="inlineStr">
        <is>
          <t>多厂</t>
        </is>
      </c>
      <c r="G1857" t="inlineStr"/>
    </row>
    <row r="1858">
      <c r="A1858" t="inlineStr">
        <is>
          <t>奥尔良翅中</t>
        </is>
      </c>
      <c r="B1858" t="inlineStr">
        <is>
          <t>06320018</t>
        </is>
      </c>
      <c r="C1858" t="inlineStr">
        <is>
          <t>1*10</t>
        </is>
      </c>
      <c r="D1858" t="n">
        <v>10</v>
      </c>
      <c r="E1858" t="inlineStr">
        <is>
          <t>山东新和盛飨食集团有限公司2020</t>
        </is>
      </c>
      <c r="F1858" t="inlineStr">
        <is>
          <t>山东新和盛飨食集团有限公司2020</t>
        </is>
      </c>
      <c r="G1858" t="inlineStr">
        <is>
          <t>13</t>
        </is>
      </c>
    </row>
    <row r="1859">
      <c r="A1859" t="inlineStr">
        <is>
          <t>奥尔良翅中 (24/26)1*10（外购一冷）</t>
        </is>
      </c>
      <c r="B1859" t="inlineStr">
        <is>
          <t>1104350</t>
        </is>
      </c>
      <c r="C1859" t="inlineStr">
        <is>
          <t>1*10</t>
        </is>
      </c>
      <c r="D1859" t="n">
        <v>10</v>
      </c>
      <c r="E1859" t="inlineStr">
        <is>
          <t>辽宁圣源食品有限公司2020</t>
        </is>
      </c>
      <c r="F1859" t="inlineStr">
        <is>
          <t>辽宁圣源食品有限公司2020</t>
        </is>
      </c>
      <c r="G1859" t="inlineStr">
        <is>
          <t>13</t>
        </is>
      </c>
    </row>
    <row r="1860">
      <c r="A1860" t="inlineStr">
        <is>
          <t>奥尔良翅中 （24/26）上字   1*10 ‖ 1*10 ‖ 06320347</t>
        </is>
      </c>
      <c r="B1860" t="inlineStr">
        <is>
          <t>06320347</t>
        </is>
      </c>
      <c r="C1860" t="inlineStr">
        <is>
          <t>1*10</t>
        </is>
      </c>
      <c r="D1860" t="n">
        <v>10</v>
      </c>
      <c r="E1860" t="inlineStr">
        <is>
          <t>山东新和盛飨食集团有限公司2020</t>
        </is>
      </c>
      <c r="F1860" t="inlineStr">
        <is>
          <t>山东新和盛飨食集团有限公司2020</t>
        </is>
      </c>
      <c r="G1860" t="inlineStr">
        <is>
          <t>13</t>
        </is>
      </c>
    </row>
    <row r="1861">
      <c r="A1861" t="inlineStr">
        <is>
          <t>奥尔良翅中 （24/26）上字   1*10 ‖ 1*10 ‖ 09150071</t>
        </is>
      </c>
      <c r="B1861" t="inlineStr">
        <is>
          <t>09150071</t>
        </is>
      </c>
      <c r="C1861" t="inlineStr">
        <is>
          <t>1*10</t>
        </is>
      </c>
      <c r="D1861" t="n">
        <v>10</v>
      </c>
      <c r="E1861" t="inlineStr">
        <is>
          <t>山东新和盛食品有限公司2020</t>
        </is>
      </c>
      <c r="F1861" t="inlineStr">
        <is>
          <t>山东新和盛食品有限公司2020</t>
        </is>
      </c>
      <c r="G1861" t="inlineStr">
        <is>
          <t>13</t>
        </is>
      </c>
    </row>
    <row r="1862">
      <c r="A1862" t="inlineStr">
        <is>
          <t>奥尔良翅中串(WX)</t>
        </is>
      </c>
      <c r="B1862" t="inlineStr">
        <is>
          <t>06220022</t>
        </is>
      </c>
      <c r="C1862" t="inlineStr">
        <is>
          <t>1*10</t>
        </is>
      </c>
      <c r="D1862" t="n">
        <v>10</v>
      </c>
      <c r="E1862" t="inlineStr">
        <is>
          <t>山东新和盛飨食集团有限公司2020 / 山东新和盛食品有限公司2020</t>
        </is>
      </c>
      <c r="F1862" t="inlineStr">
        <is>
          <t>多厂</t>
        </is>
      </c>
      <c r="G1862" t="inlineStr">
        <is>
          <t>9</t>
        </is>
      </c>
    </row>
    <row r="1863">
      <c r="A1863" t="inlineStr">
        <is>
          <t>奥尔良翅中串（WX）  1.1*10</t>
        </is>
      </c>
      <c r="B1863" t="inlineStr">
        <is>
          <t>06221047</t>
        </is>
      </c>
      <c r="C1863" t="inlineStr">
        <is>
          <t>1.1*10</t>
        </is>
      </c>
      <c r="D1863" t="n">
        <v>11</v>
      </c>
      <c r="E1863" t="inlineStr">
        <is>
          <t>山东新和盛食品有限公司2020</t>
        </is>
      </c>
      <c r="F1863" t="inlineStr">
        <is>
          <t>山东新和盛食品有限公司2020</t>
        </is>
      </c>
      <c r="G1863" t="inlineStr">
        <is>
          <t>9</t>
        </is>
      </c>
    </row>
    <row r="1864">
      <c r="A1864" t="inlineStr">
        <is>
          <t>奥尔良翅中（W） 0.54*20</t>
        </is>
      </c>
      <c r="B1864" t="inlineStr">
        <is>
          <t>06320310</t>
        </is>
      </c>
      <c r="C1864" t="inlineStr">
        <is>
          <t>0.54*20</t>
        </is>
      </c>
      <c r="D1864" t="n">
        <v>10.8</v>
      </c>
      <c r="E1864" t="inlineStr">
        <is>
          <t>山东新和盛飨食集团有限公司2020</t>
        </is>
      </c>
      <c r="F1864" t="inlineStr">
        <is>
          <t>山东新和盛飨食集团有限公司2020</t>
        </is>
      </c>
      <c r="G1864" t="inlineStr">
        <is>
          <t>13</t>
        </is>
      </c>
    </row>
    <row r="1865">
      <c r="A1865" t="inlineStr">
        <is>
          <t>奥尔良翅中（全熟19-21）</t>
        </is>
      </c>
      <c r="B1865" t="inlineStr">
        <is>
          <t>09020778</t>
        </is>
      </c>
      <c r="C1865" t="inlineStr">
        <is>
          <t>1*10</t>
        </is>
      </c>
      <c r="D1865" t="n">
        <v>10</v>
      </c>
      <c r="E1865" t="inlineStr">
        <is>
          <t>辽宁圣源食品有限公司2020</t>
        </is>
      </c>
      <c r="F1865" t="inlineStr">
        <is>
          <t>辽宁圣源食品有限公司2020</t>
        </is>
      </c>
      <c r="G1865" t="inlineStr">
        <is>
          <t>13</t>
        </is>
      </c>
    </row>
    <row r="1866">
      <c r="A1866" t="inlineStr">
        <is>
          <t>奥尔良翅根(上黄)44条zk 2.5*4</t>
        </is>
      </c>
      <c r="B1866" t="inlineStr">
        <is>
          <t>06310309</t>
        </is>
      </c>
      <c r="C1866" t="inlineStr">
        <is>
          <t>2.5*4</t>
        </is>
      </c>
      <c r="D1866" t="n">
        <v>10</v>
      </c>
      <c r="E1866" t="inlineStr">
        <is>
          <t>山东新和盛飨食集团有限公司2020</t>
        </is>
      </c>
      <c r="F1866" t="inlineStr">
        <is>
          <t>山东新和盛飨食集团有限公司2020</t>
        </is>
      </c>
      <c r="G1866" t="inlineStr">
        <is>
          <t>13</t>
        </is>
      </c>
    </row>
    <row r="1867">
      <c r="A1867" t="inlineStr">
        <is>
          <t>奥尔良翅根(蓝)小 2.5*4</t>
        </is>
      </c>
      <c r="B1867" t="inlineStr">
        <is>
          <t>06320291</t>
        </is>
      </c>
      <c r="C1867" t="inlineStr">
        <is>
          <t>2.5*4</t>
        </is>
      </c>
      <c r="D1867" t="n">
        <v>10</v>
      </c>
      <c r="E1867" t="inlineStr">
        <is>
          <t>山东新和盛飨食集团有限公司2020</t>
        </is>
      </c>
      <c r="F1867" t="inlineStr">
        <is>
          <t>山东新和盛飨食集团有限公司2020</t>
        </is>
      </c>
      <c r="G1867" t="inlineStr">
        <is>
          <t>13</t>
        </is>
      </c>
    </row>
    <row r="1868">
      <c r="A1868" t="inlineStr">
        <is>
          <t>奥尔良翅根（上黄）44条zk</t>
        </is>
      </c>
      <c r="B1868" t="inlineStr">
        <is>
          <t>09150029</t>
        </is>
      </c>
      <c r="C1868" t="inlineStr">
        <is>
          <t>2.5*4</t>
        </is>
      </c>
      <c r="D1868" t="n">
        <v>10</v>
      </c>
      <c r="E1868" t="inlineStr">
        <is>
          <t>山东新和盛食品有限公司2020</t>
        </is>
      </c>
      <c r="F1868" t="inlineStr">
        <is>
          <t>山东新和盛食品有限公司2020</t>
        </is>
      </c>
      <c r="G1868" t="inlineStr">
        <is>
          <t>13</t>
        </is>
      </c>
    </row>
    <row r="1869">
      <c r="A1869" t="inlineStr">
        <is>
          <t>奥尔良翅根（双黄）38/44条    2.5*4</t>
        </is>
      </c>
      <c r="B1869" t="inlineStr">
        <is>
          <t>09150121</t>
        </is>
      </c>
      <c r="C1869" t="inlineStr">
        <is>
          <t>2.5*4</t>
        </is>
      </c>
      <c r="D1869" t="n">
        <v>10</v>
      </c>
      <c r="E1869" t="inlineStr">
        <is>
          <t>山东新和盛食品有限公司2020</t>
        </is>
      </c>
      <c r="F1869" t="inlineStr">
        <is>
          <t>山东新和盛食品有限公司2020</t>
        </is>
      </c>
      <c r="G1869" t="inlineStr">
        <is>
          <t>13</t>
        </is>
      </c>
    </row>
    <row r="1870">
      <c r="A1870" t="inlineStr">
        <is>
          <t>奥尔良翅根（蓝） 2.5*4</t>
        </is>
      </c>
      <c r="B1870" t="inlineStr">
        <is>
          <t>09150076</t>
        </is>
      </c>
      <c r="C1870" t="inlineStr">
        <is>
          <t>2.5*4</t>
        </is>
      </c>
      <c r="D1870" t="n">
        <v>10</v>
      </c>
      <c r="E1870" t="inlineStr">
        <is>
          <t>山东新和盛食品有限公司2020</t>
        </is>
      </c>
      <c r="F1870" t="inlineStr">
        <is>
          <t>山东新和盛食品有限公司2020</t>
        </is>
      </c>
      <c r="G1870" t="inlineStr">
        <is>
          <t>13</t>
        </is>
      </c>
    </row>
    <row r="1871">
      <c r="A1871" t="inlineStr">
        <is>
          <t>奥尔良腿肉丁(双字)1*10（外购一冷）</t>
        </is>
      </c>
      <c r="B1871" t="inlineStr">
        <is>
          <t>1104316</t>
        </is>
      </c>
      <c r="C1871" t="inlineStr">
        <is>
          <t>1*10</t>
        </is>
      </c>
      <c r="D1871" t="n">
        <v>10</v>
      </c>
      <c r="E1871" t="inlineStr">
        <is>
          <t>辽宁圣源食品有限公司2020</t>
        </is>
      </c>
      <c r="F1871" t="inlineStr">
        <is>
          <t>辽宁圣源食品有限公司2020</t>
        </is>
      </c>
      <c r="G1871" t="inlineStr">
        <is>
          <t>13</t>
        </is>
      </c>
    </row>
    <row r="1872">
      <c r="A1872" t="inlineStr">
        <is>
          <t>奥尔良腿肉丁1.0cm 1*10（全熟）</t>
        </is>
      </c>
      <c r="B1872" t="inlineStr">
        <is>
          <t>09010767</t>
        </is>
      </c>
      <c r="C1872" t="inlineStr">
        <is>
          <t>1*10</t>
        </is>
      </c>
      <c r="D1872" t="n">
        <v>10</v>
      </c>
      <c r="E1872" t="inlineStr">
        <is>
          <t>辽宁圣源食品有限公司2020 / 锦州新和盛食品有限公司2020</t>
        </is>
      </c>
      <c r="F1872" t="inlineStr">
        <is>
          <t>多厂</t>
        </is>
      </c>
      <c r="G1872" t="inlineStr"/>
    </row>
    <row r="1873">
      <c r="A1873" t="inlineStr">
        <is>
          <t>奥尔良腿肉丁1.5cm 1*10（全熟）</t>
        </is>
      </c>
      <c r="B1873" t="inlineStr">
        <is>
          <t>09015293</t>
        </is>
      </c>
      <c r="C1873" t="inlineStr">
        <is>
          <t>1*10</t>
        </is>
      </c>
      <c r="D1873" t="n">
        <v>10</v>
      </c>
      <c r="E1873" t="inlineStr">
        <is>
          <t>辽宁圣源食品有限公司2020 / 锦州新和盛食品有限公司2020</t>
        </is>
      </c>
      <c r="F1873" t="inlineStr">
        <is>
          <t>多厂</t>
        </is>
      </c>
      <c r="G1873" t="inlineStr">
        <is>
          <t>13</t>
        </is>
      </c>
    </row>
    <row r="1874">
      <c r="A1874" t="inlineStr">
        <is>
          <t>奥尔良腿肉丁yy1.0cm 1*10（全熟）</t>
        </is>
      </c>
      <c r="B1874" t="inlineStr">
        <is>
          <t>09020784</t>
        </is>
      </c>
      <c r="C1874" t="inlineStr">
        <is>
          <t>1*10</t>
        </is>
      </c>
      <c r="D1874" t="n">
        <v>10</v>
      </c>
      <c r="E1874" t="inlineStr">
        <is>
          <t>锦州新和盛食品有限公司2020</t>
        </is>
      </c>
      <c r="F1874" t="inlineStr">
        <is>
          <t>锦州新和盛食品有限公司2020</t>
        </is>
      </c>
      <c r="G1874" t="inlineStr">
        <is>
          <t>13</t>
        </is>
      </c>
    </row>
    <row r="1875">
      <c r="A1875" t="inlineStr">
        <is>
          <t>奥尔良腿肉丁yy1.5cm1*10（全熟）</t>
        </is>
      </c>
      <c r="B1875" t="inlineStr">
        <is>
          <t>09020780</t>
        </is>
      </c>
      <c r="C1875" t="inlineStr">
        <is>
          <t>1*10</t>
        </is>
      </c>
      <c r="D1875" t="n">
        <v>10</v>
      </c>
      <c r="E1875" t="inlineStr">
        <is>
          <t>辽宁圣源食品有限公司2020 / 锦州新和盛食品有限公司2020</t>
        </is>
      </c>
      <c r="F1875" t="inlineStr">
        <is>
          <t>多厂</t>
        </is>
      </c>
      <c r="G1875" t="inlineStr">
        <is>
          <t>13</t>
        </is>
      </c>
    </row>
    <row r="1876">
      <c r="A1876" t="inlineStr">
        <is>
          <t>奥尔良腿肉丁原料</t>
        </is>
      </c>
      <c r="B1876" t="inlineStr">
        <is>
          <t>16020106</t>
        </is>
      </c>
      <c r="C1876" t="inlineStr"/>
      <c r="E1876" t="inlineStr">
        <is>
          <t>辽宁圣源食品有限公司2020</t>
        </is>
      </c>
      <c r="F1876" t="inlineStr">
        <is>
          <t>辽宁圣源食品有限公司2020</t>
        </is>
      </c>
      <c r="G1876" t="inlineStr">
        <is>
          <t>9</t>
        </is>
      </c>
    </row>
    <row r="1877">
      <c r="A1877" t="inlineStr">
        <is>
          <t>奥尔良腿肉丁箱415*280*225</t>
        </is>
      </c>
      <c r="B1877" t="inlineStr">
        <is>
          <t>03182330</t>
        </is>
      </c>
      <c r="C1877" t="inlineStr">
        <is>
          <t>415*280*225</t>
        </is>
      </c>
      <c r="D1877" t="n">
        <v>26145000</v>
      </c>
      <c r="E1877" t="inlineStr">
        <is>
          <t>辽宁圣源食品有限公司2020</t>
        </is>
      </c>
      <c r="F1877" t="inlineStr">
        <is>
          <t>辽宁圣源食品有限公司2020</t>
        </is>
      </c>
      <c r="G1877" t="inlineStr">
        <is>
          <t>13</t>
        </is>
      </c>
    </row>
    <row r="1878">
      <c r="A1878" t="inlineStr">
        <is>
          <t>奥尔良腿肉丁袋 350*240*7</t>
        </is>
      </c>
      <c r="B1878" t="inlineStr">
        <is>
          <t>03184060</t>
        </is>
      </c>
      <c r="C1878" t="inlineStr">
        <is>
          <t>350*240*7</t>
        </is>
      </c>
      <c r="D1878" t="n">
        <v>588000</v>
      </c>
      <c r="E1878" t="inlineStr">
        <is>
          <t>辽宁圣源食品有限公司2020</t>
        </is>
      </c>
      <c r="F1878" t="inlineStr">
        <is>
          <t>辽宁圣源食品有限公司2020</t>
        </is>
      </c>
      <c r="G1878" t="inlineStr">
        <is>
          <t>13</t>
        </is>
      </c>
    </row>
    <row r="1879">
      <c r="A1879" t="inlineStr">
        <is>
          <t>奥尔良腿肉丁（1号）1.5cm1*10</t>
        </is>
      </c>
      <c r="B1879" t="inlineStr">
        <is>
          <t>09020789</t>
        </is>
      </c>
      <c r="C1879" t="inlineStr">
        <is>
          <t>1*10</t>
        </is>
      </c>
      <c r="D1879" t="n">
        <v>10</v>
      </c>
      <c r="E1879" t="inlineStr">
        <is>
          <t>锦州新和盛食品有限公司2020</t>
        </is>
      </c>
      <c r="F1879" t="inlineStr">
        <is>
          <t>锦州新和盛食品有限公司2020</t>
        </is>
      </c>
      <c r="G1879" t="inlineStr">
        <is>
          <t>13</t>
        </is>
      </c>
    </row>
    <row r="1880">
      <c r="A1880" t="inlineStr">
        <is>
          <t>奥尔良腿肉丁（city1+1）2.5*4（外购农牧）</t>
        </is>
      </c>
      <c r="B1880" t="inlineStr">
        <is>
          <t>1104423</t>
        </is>
      </c>
      <c r="C1880" t="inlineStr">
        <is>
          <t>2.5*4</t>
        </is>
      </c>
      <c r="D1880" t="n">
        <v>10</v>
      </c>
      <c r="E1880" t="inlineStr">
        <is>
          <t>辽宁圣源食品有限公司2020</t>
        </is>
      </c>
      <c r="F1880" t="inlineStr">
        <is>
          <t>辽宁圣源食品有限公司2020</t>
        </is>
      </c>
      <c r="G1880" t="inlineStr">
        <is>
          <t>13</t>
        </is>
      </c>
    </row>
    <row r="1881">
      <c r="A1881" t="inlineStr">
        <is>
          <t>奥尔良腿肉丁（双字）  1*10</t>
        </is>
      </c>
      <c r="B1881" t="inlineStr">
        <is>
          <t>09027510</t>
        </is>
      </c>
      <c r="C1881" t="inlineStr">
        <is>
          <t>1*10</t>
        </is>
      </c>
      <c r="D1881" t="n">
        <v>10</v>
      </c>
      <c r="E1881" t="inlineStr">
        <is>
          <t>山东新和盛食品有限公司2020</t>
        </is>
      </c>
      <c r="F1881" t="inlineStr">
        <is>
          <t>山东新和盛食品有限公司2020</t>
        </is>
      </c>
      <c r="G1881" t="inlineStr">
        <is>
          <t>13</t>
        </is>
      </c>
    </row>
    <row r="1882">
      <c r="A1882" t="inlineStr">
        <is>
          <t>奥尔良腿肉丁（双蓝）1*10</t>
        </is>
      </c>
      <c r="B1882" t="inlineStr">
        <is>
          <t>09027431</t>
        </is>
      </c>
      <c r="C1882" t="inlineStr">
        <is>
          <t>1*10</t>
        </is>
      </c>
      <c r="D1882" t="n">
        <v>10</v>
      </c>
      <c r="E1882" t="inlineStr">
        <is>
          <t>山东新和盛食品有限公司2020</t>
        </is>
      </c>
      <c r="F1882" t="inlineStr">
        <is>
          <t>山东新和盛食品有限公司2020</t>
        </is>
      </c>
      <c r="G1882" t="inlineStr">
        <is>
          <t>13</t>
        </is>
      </c>
    </row>
    <row r="1883">
      <c r="A1883" t="inlineStr">
        <is>
          <t>奥尔良腿肉丁（奎梨）  2.5*4</t>
        </is>
      </c>
      <c r="B1883" t="inlineStr">
        <is>
          <t>08020390</t>
        </is>
      </c>
      <c r="C1883" t="inlineStr">
        <is>
          <t>2.5*4</t>
        </is>
      </c>
      <c r="D1883" t="n">
        <v>10</v>
      </c>
      <c r="E1883" t="inlineStr">
        <is>
          <t>山东新和盛飨食集团有限公司2020</t>
        </is>
      </c>
      <c r="F1883" t="inlineStr">
        <is>
          <t>山东新和盛飨食集团有限公司2020</t>
        </is>
      </c>
      <c r="G1883" t="inlineStr">
        <is>
          <t>9</t>
        </is>
      </c>
    </row>
    <row r="1884">
      <c r="A1884" t="inlineStr">
        <is>
          <t>奥尔良腿肉丁（婷小妹）yy1.5cm 1*10</t>
        </is>
      </c>
      <c r="B1884" t="inlineStr">
        <is>
          <t>09020785</t>
        </is>
      </c>
      <c r="C1884" t="inlineStr">
        <is>
          <t>1*10</t>
        </is>
      </c>
      <c r="D1884" t="n">
        <v>10</v>
      </c>
      <c r="E1884" t="inlineStr">
        <is>
          <t>锦州新和盛食品有限公司2020</t>
        </is>
      </c>
      <c r="F1884" t="inlineStr">
        <is>
          <t>锦州新和盛食品有限公司2020</t>
        </is>
      </c>
      <c r="G1884" t="inlineStr">
        <is>
          <t>13</t>
        </is>
      </c>
    </row>
    <row r="1885">
      <c r="A1885" t="inlineStr">
        <is>
          <t>奥尔良腿肉条  0.25*40</t>
        </is>
      </c>
      <c r="B1885" t="inlineStr">
        <is>
          <t>08028094</t>
        </is>
      </c>
      <c r="C1885" t="inlineStr">
        <is>
          <t>0.25*40</t>
        </is>
      </c>
      <c r="D1885" t="n">
        <v>10</v>
      </c>
      <c r="E1885" t="inlineStr">
        <is>
          <t>山东新和盛食品有限公司2020</t>
        </is>
      </c>
      <c r="F1885" t="inlineStr">
        <is>
          <t>山东新和盛食品有限公司2020</t>
        </is>
      </c>
      <c r="G1885" t="inlineStr">
        <is>
          <t>9</t>
        </is>
      </c>
    </row>
    <row r="1886">
      <c r="A1886" t="inlineStr">
        <is>
          <t>奥尔良腿肉条（稻可可） 0.2*50</t>
        </is>
      </c>
      <c r="B1886" t="inlineStr">
        <is>
          <t>08028003</t>
        </is>
      </c>
      <c r="C1886" t="inlineStr">
        <is>
          <t>0.2*50</t>
        </is>
      </c>
      <c r="D1886" t="n">
        <v>10</v>
      </c>
      <c r="E1886" t="inlineStr">
        <is>
          <t>山东新和盛食品有限公司2020</t>
        </is>
      </c>
      <c r="F1886" t="inlineStr">
        <is>
          <t>山东新和盛食品有限公司2020</t>
        </is>
      </c>
      <c r="G1886" t="inlineStr">
        <is>
          <t>9</t>
        </is>
      </c>
    </row>
    <row r="1887">
      <c r="A1887" t="inlineStr">
        <is>
          <t>奥尔良调理全腿50条</t>
        </is>
      </c>
      <c r="B1887" t="inlineStr">
        <is>
          <t>08026875</t>
        </is>
      </c>
      <c r="C1887" t="inlineStr">
        <is>
          <t>10*1</t>
        </is>
      </c>
      <c r="D1887" t="n">
        <v>10</v>
      </c>
      <c r="E1887" t="inlineStr">
        <is>
          <t>山东新和盛食品有限公司2020</t>
        </is>
      </c>
      <c r="F1887" t="inlineStr">
        <is>
          <t>山东新和盛食品有限公司2020</t>
        </is>
      </c>
      <c r="G1887" t="inlineStr">
        <is>
          <t>9</t>
        </is>
      </c>
    </row>
    <row r="1888">
      <c r="A1888" t="inlineStr">
        <is>
          <t>奥尔良调理全腿（五）黄板</t>
        </is>
      </c>
      <c r="B1888" t="inlineStr">
        <is>
          <t>08026988</t>
        </is>
      </c>
      <c r="C1888" t="inlineStr">
        <is>
          <t>1*10</t>
        </is>
      </c>
      <c r="D1888" t="n">
        <v>10</v>
      </c>
      <c r="E1888" t="inlineStr">
        <is>
          <t>山东新和盛食品有限公司2020</t>
        </is>
      </c>
      <c r="F1888" t="inlineStr">
        <is>
          <t>山东新和盛食品有限公司2020</t>
        </is>
      </c>
      <c r="G1888" t="inlineStr">
        <is>
          <t>9</t>
        </is>
      </c>
    </row>
    <row r="1889">
      <c r="A1889" t="inlineStr">
        <is>
          <t>奥尔良调理翅中（小）双蓝   0.9*10</t>
        </is>
      </c>
      <c r="B1889" t="inlineStr">
        <is>
          <t>08028212</t>
        </is>
      </c>
      <c r="C1889" t="inlineStr">
        <is>
          <t>0.9*10</t>
        </is>
      </c>
      <c r="D1889" t="n">
        <v>9</v>
      </c>
      <c r="E1889" t="inlineStr">
        <is>
          <t>山东新和盛食品有限公司2020</t>
        </is>
      </c>
      <c r="F1889" t="inlineStr">
        <is>
          <t>山东新和盛食品有限公司2020</t>
        </is>
      </c>
      <c r="G1889" t="inlineStr">
        <is>
          <t>9</t>
        </is>
      </c>
    </row>
    <row r="1890">
      <c r="A1890" t="inlineStr">
        <is>
          <t>奥尔良调理翅根(15条)透明1*10</t>
        </is>
      </c>
      <c r="B1890" t="inlineStr">
        <is>
          <t>06221045</t>
        </is>
      </c>
      <c r="C1890" t="inlineStr">
        <is>
          <t>1*10</t>
        </is>
      </c>
      <c r="D1890" t="n">
        <v>10</v>
      </c>
      <c r="E1890" t="inlineStr">
        <is>
          <t>山东新和盛飨食集团有限公司2020</t>
        </is>
      </c>
      <c r="F1890" t="inlineStr">
        <is>
          <t>山东新和盛飨食集团有限公司2020</t>
        </is>
      </c>
      <c r="G1890" t="inlineStr">
        <is>
          <t>9</t>
        </is>
      </c>
    </row>
    <row r="1891">
      <c r="A1891" t="inlineStr">
        <is>
          <t>奥尔良调理翅根（15条）透明   1*10</t>
        </is>
      </c>
      <c r="B1891" t="inlineStr">
        <is>
          <t>08028032</t>
        </is>
      </c>
      <c r="C1891" t="inlineStr">
        <is>
          <t>1*10</t>
        </is>
      </c>
      <c r="D1891" t="n">
        <v>10</v>
      </c>
      <c r="E1891" t="inlineStr">
        <is>
          <t>山东新和盛食品有限公司2020</t>
        </is>
      </c>
      <c r="F1891" t="inlineStr">
        <is>
          <t>山东新和盛食品有限公司2020</t>
        </is>
      </c>
      <c r="G1891" t="inlineStr">
        <is>
          <t>9</t>
        </is>
      </c>
    </row>
    <row r="1892">
      <c r="A1892" t="inlineStr">
        <is>
          <t>奥尔良调理翅根（黄板箱）</t>
        </is>
      </c>
      <c r="B1892" t="inlineStr">
        <is>
          <t>08026959</t>
        </is>
      </c>
      <c r="C1892" t="inlineStr">
        <is>
          <t>1*10</t>
        </is>
      </c>
      <c r="D1892" t="n">
        <v>10</v>
      </c>
      <c r="E1892" t="inlineStr">
        <is>
          <t>山东新和盛食品有限公司2020</t>
        </is>
      </c>
      <c r="F1892" t="inlineStr">
        <is>
          <t>山东新和盛食品有限公司2020</t>
        </is>
      </c>
      <c r="G1892" t="inlineStr">
        <is>
          <t>9</t>
        </is>
      </c>
    </row>
    <row r="1893">
      <c r="A1893" t="inlineStr">
        <is>
          <t>奥尔良调理翅跟（小）双蓝  1*10</t>
        </is>
      </c>
      <c r="B1893" t="inlineStr">
        <is>
          <t>08028197</t>
        </is>
      </c>
      <c r="C1893" t="inlineStr">
        <is>
          <t>1*10</t>
        </is>
      </c>
      <c r="D1893" t="n">
        <v>10</v>
      </c>
      <c r="E1893" t="inlineStr">
        <is>
          <t>山东新和盛食品有限公司2020</t>
        </is>
      </c>
      <c r="F1893" t="inlineStr">
        <is>
          <t>山东新和盛食品有限公司2020</t>
        </is>
      </c>
      <c r="G1893" t="inlineStr">
        <is>
          <t>9</t>
        </is>
      </c>
    </row>
    <row r="1894">
      <c r="A1894" t="inlineStr">
        <is>
          <t>奥尔良调理鸡全腿2.5*4（外购农牧）</t>
        </is>
      </c>
      <c r="B1894" t="inlineStr">
        <is>
          <t>1105129</t>
        </is>
      </c>
      <c r="C1894" t="inlineStr">
        <is>
          <t>2.5*4</t>
        </is>
      </c>
      <c r="D1894" t="n">
        <v>10</v>
      </c>
      <c r="E1894" t="inlineStr">
        <is>
          <t>辽宁圣源食品有限公司2020</t>
        </is>
      </c>
      <c r="F1894" t="inlineStr">
        <is>
          <t>辽宁圣源食品有限公司2020</t>
        </is>
      </c>
      <c r="G1894" t="inlineStr">
        <is>
          <t>9</t>
        </is>
      </c>
    </row>
    <row r="1895">
      <c r="A1895" t="inlineStr">
        <is>
          <t>奥尔良风味V翅（锅圈食汇）0.3*30</t>
        </is>
      </c>
      <c r="B1895" t="inlineStr">
        <is>
          <t>09150132</t>
        </is>
      </c>
      <c r="C1895" t="inlineStr">
        <is>
          <t>0.3*30</t>
        </is>
      </c>
      <c r="D1895" t="n">
        <v>9</v>
      </c>
      <c r="E1895" t="inlineStr">
        <is>
          <t>山东新和盛食品有限公司2020</t>
        </is>
      </c>
      <c r="F1895" t="inlineStr">
        <is>
          <t>山东新和盛食品有限公司2020</t>
        </is>
      </c>
      <c r="G1895" t="inlineStr">
        <is>
          <t>13</t>
        </is>
      </c>
    </row>
    <row r="1896">
      <c r="A1896" t="inlineStr">
        <is>
          <t>奥尔良风味半翅C  1*10</t>
        </is>
      </c>
      <c r="B1896" t="inlineStr">
        <is>
          <t>09050673</t>
        </is>
      </c>
      <c r="C1896" t="inlineStr">
        <is>
          <t>1*10</t>
        </is>
      </c>
      <c r="D1896" t="n">
        <v>10</v>
      </c>
      <c r="E1896" t="inlineStr">
        <is>
          <t>山东新和盛飨食集团有限公司2020</t>
        </is>
      </c>
      <c r="F1896" t="inlineStr">
        <is>
          <t>山东新和盛飨食集团有限公司2020</t>
        </is>
      </c>
      <c r="G1896" t="inlineStr">
        <is>
          <t>13</t>
        </is>
      </c>
    </row>
    <row r="1897">
      <c r="A1897" t="inlineStr">
        <is>
          <t>奥尔良风味半翅X   1*10</t>
        </is>
      </c>
      <c r="B1897" t="inlineStr">
        <is>
          <t>09050672</t>
        </is>
      </c>
      <c r="C1897" t="inlineStr">
        <is>
          <t>1*10</t>
        </is>
      </c>
      <c r="D1897" t="n">
        <v>10</v>
      </c>
      <c r="E1897" t="inlineStr">
        <is>
          <t>山东新和盛飨食集团有限公司2020</t>
        </is>
      </c>
      <c r="F1897" t="inlineStr">
        <is>
          <t>山东新和盛飨食集团有限公司2020</t>
        </is>
      </c>
      <c r="G1897" t="inlineStr">
        <is>
          <t>13</t>
        </is>
      </c>
    </row>
    <row r="1898">
      <c r="A1898" t="inlineStr">
        <is>
          <t>奥尔良风味烤对翅(无清真) 1*10</t>
        </is>
      </c>
      <c r="B1898" t="inlineStr">
        <is>
          <t>06320346</t>
        </is>
      </c>
      <c r="C1898" t="inlineStr">
        <is>
          <t>1*10</t>
        </is>
      </c>
      <c r="D1898" t="n">
        <v>10</v>
      </c>
      <c r="E1898" t="inlineStr">
        <is>
          <t>山东新和盛飨食集团有限公司2020</t>
        </is>
      </c>
      <c r="F1898" t="inlineStr">
        <is>
          <t>山东新和盛飨食集团有限公司2020</t>
        </is>
      </c>
      <c r="G1898" t="inlineStr">
        <is>
          <t>13</t>
        </is>
      </c>
    </row>
    <row r="1899">
      <c r="A1899" t="inlineStr">
        <is>
          <t>奥尔良风味烤对翅（无清真） 1*10</t>
        </is>
      </c>
      <c r="B1899" t="inlineStr">
        <is>
          <t>09150127</t>
        </is>
      </c>
      <c r="C1899" t="inlineStr">
        <is>
          <t>1*10</t>
        </is>
      </c>
      <c r="D1899" t="n">
        <v>10</v>
      </c>
      <c r="E1899" t="inlineStr">
        <is>
          <t>山东新和盛食品有限公司2020</t>
        </is>
      </c>
      <c r="F1899" t="inlineStr">
        <is>
          <t>山东新和盛食品有限公司2020</t>
        </is>
      </c>
      <c r="G1899" t="inlineStr">
        <is>
          <t>13</t>
        </is>
      </c>
    </row>
    <row r="1900">
      <c r="A1900" t="inlineStr">
        <is>
          <t>奥尔良风味烤翅中（礼盒用）1*10</t>
        </is>
      </c>
      <c r="B1900" t="inlineStr">
        <is>
          <t>09027961</t>
        </is>
      </c>
      <c r="C1900" t="inlineStr">
        <is>
          <t>1*10</t>
        </is>
      </c>
      <c r="D1900" t="n">
        <v>10</v>
      </c>
      <c r="E1900" t="inlineStr">
        <is>
          <t>山东新和盛飨食集团有限公司2020</t>
        </is>
      </c>
      <c r="F1900" t="inlineStr">
        <is>
          <t>山东新和盛飨食集团有限公司2020</t>
        </is>
      </c>
      <c r="G1900" t="inlineStr">
        <is>
          <t>13</t>
        </is>
      </c>
    </row>
    <row r="1901">
      <c r="A1901" t="inlineStr">
        <is>
          <t>奥尔良风味烤鸡对翅  1*12</t>
        </is>
      </c>
      <c r="B1901" t="inlineStr">
        <is>
          <t>09020040</t>
        </is>
      </c>
      <c r="C1901" t="inlineStr">
        <is>
          <t>dk1*12</t>
        </is>
      </c>
      <c r="D1901" t="n">
        <v>12</v>
      </c>
      <c r="E1901" t="inlineStr">
        <is>
          <t>山东新和盛飨食集团有限公司2020</t>
        </is>
      </c>
      <c r="F1901" t="inlineStr">
        <is>
          <t>山东新和盛飨食集团有限公司2020</t>
        </is>
      </c>
      <c r="G1901" t="inlineStr">
        <is>
          <t>13</t>
        </is>
      </c>
    </row>
    <row r="1902">
      <c r="A1902" t="inlineStr">
        <is>
          <t>奥尔良风味翅中(荷兰虾哺) 1*10</t>
        </is>
      </c>
      <c r="B1902" t="inlineStr">
        <is>
          <t>09028114</t>
        </is>
      </c>
      <c r="C1902" t="inlineStr">
        <is>
          <t>1*10</t>
        </is>
      </c>
      <c r="D1902" t="n">
        <v>10</v>
      </c>
      <c r="E1902" t="inlineStr">
        <is>
          <t>山东新和盛飨食集团有限公司2020</t>
        </is>
      </c>
      <c r="F1902" t="inlineStr">
        <is>
          <t>山东新和盛飨食集团有限公司2020</t>
        </is>
      </c>
      <c r="G1902" t="inlineStr">
        <is>
          <t>13</t>
        </is>
      </c>
    </row>
    <row r="1903">
      <c r="A1903" t="inlineStr">
        <is>
          <t>奥尔良风味翅中C  1*10</t>
        </is>
      </c>
      <c r="B1903" t="inlineStr">
        <is>
          <t>09050685</t>
        </is>
      </c>
      <c r="C1903" t="inlineStr">
        <is>
          <t>1*10</t>
        </is>
      </c>
      <c r="D1903" t="n">
        <v>10</v>
      </c>
      <c r="E1903" t="inlineStr">
        <is>
          <t>山东新和盛飨食集团有限公司2020</t>
        </is>
      </c>
      <c r="F1903" t="inlineStr">
        <is>
          <t>山东新和盛飨食集团有限公司2020</t>
        </is>
      </c>
      <c r="G1903" t="inlineStr">
        <is>
          <t>13</t>
        </is>
      </c>
    </row>
    <row r="1904">
      <c r="A1904" t="inlineStr">
        <is>
          <t>奥尔良风味翅中X  1*10</t>
        </is>
      </c>
      <c r="B1904" t="inlineStr">
        <is>
          <t>09050671</t>
        </is>
      </c>
      <c r="C1904" t="inlineStr">
        <is>
          <t>1*10</t>
        </is>
      </c>
      <c r="D1904" t="n">
        <v>10</v>
      </c>
      <c r="E1904" t="inlineStr">
        <is>
          <t>山东新和盛飨食集团有限公司2020</t>
        </is>
      </c>
      <c r="F1904" t="inlineStr">
        <is>
          <t>山东新和盛飨食集团有限公司2020</t>
        </is>
      </c>
      <c r="G1904" t="inlineStr">
        <is>
          <t>13</t>
        </is>
      </c>
    </row>
    <row r="1905">
      <c r="A1905" t="inlineStr">
        <is>
          <t>奥尔良风味翅根C  1*10</t>
        </is>
      </c>
      <c r="B1905" t="inlineStr">
        <is>
          <t>09050674</t>
        </is>
      </c>
      <c r="C1905" t="inlineStr">
        <is>
          <t>1*10</t>
        </is>
      </c>
      <c r="D1905" t="n">
        <v>10</v>
      </c>
      <c r="E1905" t="inlineStr">
        <is>
          <t>山东新和盛飨食集团有限公司2020</t>
        </is>
      </c>
      <c r="F1905" t="inlineStr">
        <is>
          <t>山东新和盛飨食集团有限公司2020</t>
        </is>
      </c>
      <c r="G1905" t="inlineStr">
        <is>
          <t>13</t>
        </is>
      </c>
    </row>
    <row r="1906">
      <c r="A1906" t="inlineStr">
        <is>
          <t>奥尔良风味翅根X  1*10</t>
        </is>
      </c>
      <c r="B1906" t="inlineStr">
        <is>
          <t>09050675</t>
        </is>
      </c>
      <c r="C1906" t="inlineStr">
        <is>
          <t>1*10</t>
        </is>
      </c>
      <c r="D1906" t="n">
        <v>10</v>
      </c>
      <c r="E1906" t="inlineStr">
        <is>
          <t>山东新和盛飨食集团有限公司2020</t>
        </is>
      </c>
      <c r="F1906" t="inlineStr">
        <is>
          <t>山东新和盛飨食集团有限公司2020</t>
        </is>
      </c>
      <c r="G1906" t="inlineStr">
        <is>
          <t>13</t>
        </is>
      </c>
    </row>
    <row r="1907">
      <c r="A1907" t="inlineStr">
        <is>
          <t>奥尔良风味腿排   1*10</t>
        </is>
      </c>
      <c r="B1907" t="inlineStr">
        <is>
          <t>08028515</t>
        </is>
      </c>
      <c r="C1907" t="inlineStr">
        <is>
          <t>1*10</t>
        </is>
      </c>
      <c r="D1907" t="n">
        <v>10</v>
      </c>
      <c r="E1907" t="inlineStr">
        <is>
          <t>山东新和盛食品有限公司2020</t>
        </is>
      </c>
      <c r="F1907" t="inlineStr">
        <is>
          <t>山东新和盛食品有限公司2020</t>
        </is>
      </c>
      <c r="G1907" t="inlineStr">
        <is>
          <t>9</t>
        </is>
      </c>
    </row>
    <row r="1908">
      <c r="A1908" t="inlineStr">
        <is>
          <t>奥尔良风味鸡翅中  1*10</t>
        </is>
      </c>
      <c r="B1908" t="inlineStr">
        <is>
          <t>09020082</t>
        </is>
      </c>
      <c r="C1908" t="inlineStr">
        <is>
          <t>1*10</t>
        </is>
      </c>
      <c r="D1908" t="n">
        <v>10</v>
      </c>
      <c r="E1908" t="inlineStr">
        <is>
          <t>山东新和盛飨食集团有限公司2020</t>
        </is>
      </c>
      <c r="F1908" t="inlineStr">
        <is>
          <t>山东新和盛飨食集团有限公司2020</t>
        </is>
      </c>
      <c r="G1908" t="inlineStr">
        <is>
          <t>13</t>
        </is>
      </c>
    </row>
    <row r="1909">
      <c r="A1909" t="inlineStr">
        <is>
          <t>奥尔良风味鸡翅中（一尺花园）1*10</t>
        </is>
      </c>
      <c r="B1909" t="inlineStr">
        <is>
          <t>09027792</t>
        </is>
      </c>
      <c r="C1909" t="inlineStr">
        <is>
          <t>1*10</t>
        </is>
      </c>
      <c r="D1909" t="n">
        <v>10</v>
      </c>
      <c r="E1909" t="inlineStr">
        <is>
          <t>山东新和盛飨食集团有限公司2020</t>
        </is>
      </c>
      <c r="F1909" t="inlineStr">
        <is>
          <t>山东新和盛飨食集团有限公司2020</t>
        </is>
      </c>
      <c r="G1909" t="inlineStr">
        <is>
          <t>13</t>
        </is>
      </c>
    </row>
    <row r="1910">
      <c r="A1910" t="inlineStr">
        <is>
          <t>奥尔良风味鸡翅中（畔尼意面）1*10</t>
        </is>
      </c>
      <c r="B1910" t="inlineStr">
        <is>
          <t>09027923</t>
        </is>
      </c>
      <c r="C1910" t="inlineStr">
        <is>
          <t>1*10</t>
        </is>
      </c>
      <c r="D1910" t="n">
        <v>10</v>
      </c>
      <c r="E1910" t="inlineStr">
        <is>
          <t>山东新和盛飨食集团有限公司2020</t>
        </is>
      </c>
      <c r="F1910" t="inlineStr">
        <is>
          <t>山东新和盛飨食集团有限公司2020</t>
        </is>
      </c>
      <c r="G1910" t="inlineStr">
        <is>
          <t>13</t>
        </is>
      </c>
    </row>
    <row r="1911">
      <c r="A1911" t="inlineStr">
        <is>
          <t>奥尔良风味鸡腿排X  1*12</t>
        </is>
      </c>
      <c r="B1911" t="inlineStr">
        <is>
          <t>09050709</t>
        </is>
      </c>
      <c r="C1911" t="inlineStr">
        <is>
          <t>1*12</t>
        </is>
      </c>
      <c r="D1911" t="n">
        <v>12</v>
      </c>
      <c r="E1911" t="inlineStr">
        <is>
          <t>山东新和盛飨食集团有限公司2020</t>
        </is>
      </c>
      <c r="F1911" t="inlineStr">
        <is>
          <t>山东新和盛飨食集团有限公司2020</t>
        </is>
      </c>
      <c r="G1911" t="inlineStr">
        <is>
          <t>13</t>
        </is>
      </c>
    </row>
    <row r="1912">
      <c r="A1912" t="inlineStr">
        <is>
          <t>奥尔良风味鸡腿肉丁(透明) 1*10</t>
        </is>
      </c>
      <c r="B1912" t="inlineStr">
        <is>
          <t>09028169</t>
        </is>
      </c>
      <c r="C1912" t="inlineStr">
        <is>
          <t>1*10</t>
        </is>
      </c>
      <c r="D1912" t="n">
        <v>10</v>
      </c>
      <c r="E1912" t="inlineStr">
        <is>
          <t>山东新和盛食品有限公司2020</t>
        </is>
      </c>
      <c r="F1912" t="inlineStr">
        <is>
          <t>山东新和盛食品有限公司2020</t>
        </is>
      </c>
      <c r="G1912" t="inlineStr">
        <is>
          <t>13</t>
        </is>
      </c>
    </row>
    <row r="1913">
      <c r="A1913" t="inlineStr">
        <is>
          <t>奥尔良鸡扒 1*10</t>
        </is>
      </c>
      <c r="B1913" t="inlineStr">
        <is>
          <t>08028289</t>
        </is>
      </c>
      <c r="C1913" t="inlineStr">
        <is>
          <t>1*10</t>
        </is>
      </c>
      <c r="D1913" t="n">
        <v>10</v>
      </c>
      <c r="E1913" t="inlineStr">
        <is>
          <t>山东新和盛食品有限公司2020</t>
        </is>
      </c>
      <c r="F1913" t="inlineStr">
        <is>
          <t>山东新和盛食品有限公司2020</t>
        </is>
      </c>
      <c r="G1913" t="inlineStr">
        <is>
          <t>9</t>
        </is>
      </c>
    </row>
    <row r="1914">
      <c r="A1914" t="inlineStr">
        <is>
          <t>奥尔良鸡扒1*10</t>
        </is>
      </c>
      <c r="B1914" t="inlineStr">
        <is>
          <t>06210477</t>
        </is>
      </c>
      <c r="C1914" t="inlineStr">
        <is>
          <t>1*10</t>
        </is>
      </c>
      <c r="D1914" t="n">
        <v>10</v>
      </c>
      <c r="E1914" t="inlineStr">
        <is>
          <t>山东新和盛飨食集团有限公司2020</t>
        </is>
      </c>
      <c r="F1914" t="inlineStr">
        <is>
          <t>山东新和盛飨食集团有限公司2020</t>
        </is>
      </c>
      <c r="G1914" t="inlineStr">
        <is>
          <t>9</t>
        </is>
      </c>
    </row>
    <row r="1915">
      <c r="A1915" t="inlineStr">
        <is>
          <t>奶油培根酱（赛厨私）0.1*100</t>
        </is>
      </c>
      <c r="B1915" t="inlineStr">
        <is>
          <t>09220179</t>
        </is>
      </c>
      <c r="C1915" t="inlineStr">
        <is>
          <t>0.1*100</t>
        </is>
      </c>
      <c r="D1915" t="n">
        <v>10</v>
      </c>
      <c r="E1915" t="inlineStr">
        <is>
          <t>锦州新和盛食品有限公司2020</t>
        </is>
      </c>
      <c r="F1915" t="inlineStr">
        <is>
          <t>锦州新和盛食品有限公司2020</t>
        </is>
      </c>
      <c r="G1915" t="inlineStr">
        <is>
          <t>13</t>
        </is>
      </c>
    </row>
    <row r="1916">
      <c r="A1916" t="inlineStr">
        <is>
          <t>奶油火鸡面用酱Y25（0.13*20）</t>
        </is>
      </c>
      <c r="B1916" t="inlineStr">
        <is>
          <t>09210020</t>
        </is>
      </c>
      <c r="C1916" t="inlineStr">
        <is>
          <t>0.13*20</t>
        </is>
      </c>
      <c r="D1916" t="n">
        <v>2.6</v>
      </c>
      <c r="E1916" t="inlineStr">
        <is>
          <t>锦州新和盛食品有限公司2020</t>
        </is>
      </c>
      <c r="F1916" t="inlineStr">
        <is>
          <t>锦州新和盛食品有限公司2020</t>
        </is>
      </c>
      <c r="G1916" t="inlineStr">
        <is>
          <t>13</t>
        </is>
      </c>
    </row>
    <row r="1917">
      <c r="A1917" t="inlineStr">
        <is>
          <t>奶油芝士风味酱2代(Y25)0.13*20</t>
        </is>
      </c>
      <c r="B1917" t="inlineStr">
        <is>
          <t>09210024</t>
        </is>
      </c>
      <c r="C1917" t="inlineStr">
        <is>
          <t>0.13*20</t>
        </is>
      </c>
      <c r="D1917" t="n">
        <v>2.6</v>
      </c>
      <c r="E1917" t="inlineStr">
        <is>
          <t>锦州新和盛食品有限公司2020</t>
        </is>
      </c>
      <c r="F1917" t="inlineStr">
        <is>
          <t>锦州新和盛食品有限公司2020</t>
        </is>
      </c>
      <c r="G1917" t="inlineStr">
        <is>
          <t>13</t>
        </is>
      </c>
    </row>
    <row r="1918">
      <c r="A1918" t="inlineStr">
        <is>
          <t>奶油蘑菇汤(吉满多)0.18*48</t>
        </is>
      </c>
      <c r="B1918" t="inlineStr">
        <is>
          <t>09220028</t>
        </is>
      </c>
      <c r="C1918" t="inlineStr">
        <is>
          <t>0.18*48</t>
        </is>
      </c>
      <c r="D1918" t="n">
        <v>8.640000000000001</v>
      </c>
      <c r="E1918" t="inlineStr">
        <is>
          <t>锦州新和盛食品有限公司2020</t>
        </is>
      </c>
      <c r="F1918" t="inlineStr">
        <is>
          <t>锦州新和盛食品有限公司2020</t>
        </is>
      </c>
      <c r="G1918" t="inlineStr">
        <is>
          <t>13</t>
        </is>
      </c>
    </row>
    <row r="1919">
      <c r="A1919" t="inlineStr">
        <is>
          <t>奶油蘑菇汤0.18*48</t>
        </is>
      </c>
      <c r="B1919" t="inlineStr">
        <is>
          <t>09220062</t>
        </is>
      </c>
      <c r="C1919" t="inlineStr">
        <is>
          <t>0.18*48</t>
        </is>
      </c>
      <c r="D1919" t="n">
        <v>8.640000000000001</v>
      </c>
      <c r="E1919" t="inlineStr">
        <is>
          <t>锦州新和盛食品有限公司2020</t>
        </is>
      </c>
      <c r="F1919" t="inlineStr">
        <is>
          <t>锦州新和盛食品有限公司2020</t>
        </is>
      </c>
      <c r="G1919" t="inlineStr">
        <is>
          <t>13</t>
        </is>
      </c>
    </row>
    <row r="1920">
      <c r="A1920" t="inlineStr">
        <is>
          <t>奶油蘑菇汤（sy）0.16*48</t>
        </is>
      </c>
      <c r="B1920" t="inlineStr">
        <is>
          <t>1101330</t>
        </is>
      </c>
      <c r="C1920" t="inlineStr">
        <is>
          <t>0.16*48</t>
        </is>
      </c>
      <c r="D1920" t="n">
        <v>7.68</v>
      </c>
      <c r="E1920" t="inlineStr">
        <is>
          <t>山东新和盛飨食集团有限公司2020</t>
        </is>
      </c>
      <c r="F1920" t="inlineStr">
        <is>
          <t>山东新和盛飨食集团有限公司2020</t>
        </is>
      </c>
      <c r="G1920" t="inlineStr">
        <is>
          <t>13</t>
        </is>
      </c>
    </row>
    <row r="1921">
      <c r="A1921" t="inlineStr">
        <is>
          <t>奶油蘑菇汤（味美意）0.18*36</t>
        </is>
      </c>
      <c r="B1921" t="inlineStr">
        <is>
          <t>09220159</t>
        </is>
      </c>
      <c r="C1921" t="inlineStr">
        <is>
          <t>0.18*36</t>
        </is>
      </c>
      <c r="D1921" t="n">
        <v>6.48</v>
      </c>
      <c r="E1921" t="inlineStr">
        <is>
          <t>锦州新和盛食品有限公司2020</t>
        </is>
      </c>
      <c r="F1921" t="inlineStr">
        <is>
          <t>锦州新和盛食品有限公司2020</t>
        </is>
      </c>
      <c r="G1921" t="inlineStr">
        <is>
          <t>13</t>
        </is>
      </c>
    </row>
    <row r="1922">
      <c r="A1922" t="inlineStr">
        <is>
          <t>奶油蘑菇汤（泰安）0.18*48</t>
        </is>
      </c>
      <c r="B1922" t="inlineStr">
        <is>
          <t>09220371</t>
        </is>
      </c>
      <c r="C1922" t="inlineStr">
        <is>
          <t>0.18*48</t>
        </is>
      </c>
      <c r="D1922" t="n">
        <v>8.640000000000001</v>
      </c>
      <c r="E1922" t="inlineStr">
        <is>
          <t>锦州新和盛食品有限公司2020</t>
        </is>
      </c>
      <c r="F1922" t="inlineStr">
        <is>
          <t>锦州新和盛食品有限公司2020</t>
        </is>
      </c>
      <c r="G1922" t="inlineStr">
        <is>
          <t>13</t>
        </is>
      </c>
    </row>
    <row r="1923">
      <c r="A1923" t="inlineStr">
        <is>
          <t>奶油蘑菇汤（赛厨私）0.19*60</t>
        </is>
      </c>
      <c r="B1923" t="inlineStr">
        <is>
          <t>09220145</t>
        </is>
      </c>
      <c r="C1923" t="inlineStr">
        <is>
          <t>0.19*60</t>
        </is>
      </c>
      <c r="D1923" t="n">
        <v>11.4</v>
      </c>
      <c r="E1923" t="inlineStr">
        <is>
          <t>锦州新和盛食品有限公司2020</t>
        </is>
      </c>
      <c r="F1923" t="inlineStr">
        <is>
          <t>锦州新和盛食品有限公司2020</t>
        </is>
      </c>
      <c r="G1923" t="inlineStr">
        <is>
          <t>13</t>
        </is>
      </c>
    </row>
    <row r="1924">
      <c r="A1924" t="inlineStr">
        <is>
          <t>奶油风味南瓜汤0.2*48</t>
        </is>
      </c>
      <c r="B1924" t="inlineStr">
        <is>
          <t>09220220</t>
        </is>
      </c>
      <c r="C1924" t="inlineStr">
        <is>
          <t>0.2*48</t>
        </is>
      </c>
      <c r="D1924" t="n">
        <v>9.6</v>
      </c>
      <c r="E1924" t="inlineStr">
        <is>
          <t>锦州新和盛食品有限公司2020</t>
        </is>
      </c>
      <c r="F1924" t="inlineStr">
        <is>
          <t>锦州新和盛食品有限公司2020</t>
        </is>
      </c>
      <c r="G1924" t="inlineStr">
        <is>
          <t>13</t>
        </is>
      </c>
    </row>
    <row r="1925">
      <c r="A1925" t="inlineStr">
        <is>
          <t>奶油风味海鲜汤(吉牛）0.17*48</t>
        </is>
      </c>
      <c r="B1925" t="inlineStr">
        <is>
          <t>09220226</t>
        </is>
      </c>
      <c r="C1925" t="inlineStr">
        <is>
          <t>0.17*48</t>
        </is>
      </c>
      <c r="D1925" t="n">
        <v>8.16</v>
      </c>
      <c r="E1925" t="inlineStr">
        <is>
          <t>锦州新和盛食品有限公司2020</t>
        </is>
      </c>
      <c r="F1925" t="inlineStr">
        <is>
          <t>锦州新和盛食品有限公司2020</t>
        </is>
      </c>
      <c r="G1925" t="inlineStr">
        <is>
          <t>13</t>
        </is>
      </c>
    </row>
    <row r="1926">
      <c r="A1926" t="inlineStr">
        <is>
          <t>奶油风味海鲜汤0.17*48</t>
        </is>
      </c>
      <c r="B1926" t="inlineStr">
        <is>
          <t>09220067</t>
        </is>
      </c>
      <c r="C1926" t="inlineStr">
        <is>
          <t>0.17*48</t>
        </is>
      </c>
      <c r="D1926" t="n">
        <v>8.16</v>
      </c>
      <c r="E1926" t="inlineStr">
        <is>
          <t>锦州新和盛食品有限公司2020</t>
        </is>
      </c>
      <c r="F1926" t="inlineStr">
        <is>
          <t>锦州新和盛食品有限公司2020</t>
        </is>
      </c>
      <c r="G1926" t="inlineStr">
        <is>
          <t>13</t>
        </is>
      </c>
    </row>
    <row r="1927">
      <c r="A1927" t="inlineStr">
        <is>
          <t>奶油风味蘑菇汤0.18*48</t>
        </is>
      </c>
      <c r="B1927" t="inlineStr">
        <is>
          <t>09220356</t>
        </is>
      </c>
      <c r="C1927" t="inlineStr">
        <is>
          <t>0.18*48</t>
        </is>
      </c>
      <c r="D1927" t="n">
        <v>8.640000000000001</v>
      </c>
      <c r="E1927" t="inlineStr">
        <is>
          <t>锦州新和盛食品有限公司2020</t>
        </is>
      </c>
      <c r="F1927" t="inlineStr">
        <is>
          <t>锦州新和盛食品有限公司2020</t>
        </is>
      </c>
      <c r="G1927" t="inlineStr">
        <is>
          <t>13</t>
        </is>
      </c>
    </row>
    <row r="1928">
      <c r="A1928" t="inlineStr">
        <is>
          <t>奶油风味蘑菇汤0.18*48（sy）</t>
        </is>
      </c>
      <c r="B1928" t="inlineStr">
        <is>
          <t>1104491</t>
        </is>
      </c>
      <c r="C1928" t="inlineStr">
        <is>
          <t>0.18*6*8</t>
        </is>
      </c>
      <c r="D1928" t="n">
        <v>8.640000000000001</v>
      </c>
      <c r="E1928" t="inlineStr">
        <is>
          <t>山东新和盛飨食集团有限公司2020</t>
        </is>
      </c>
      <c r="F1928" t="inlineStr">
        <is>
          <t>山东新和盛飨食集团有限公司2020</t>
        </is>
      </c>
      <c r="G1928" t="inlineStr">
        <is>
          <t>13</t>
        </is>
      </c>
    </row>
    <row r="1929">
      <c r="A1929" t="inlineStr">
        <is>
          <t>奶油风味蘑菇汤0.18*6*8</t>
        </is>
      </c>
      <c r="B1929" t="inlineStr">
        <is>
          <t>092200230</t>
        </is>
      </c>
      <c r="C1929" t="inlineStr">
        <is>
          <t>0.18*6*8</t>
        </is>
      </c>
      <c r="D1929" t="n">
        <v>8.640000000000001</v>
      </c>
      <c r="E1929" t="inlineStr">
        <is>
          <t>锦州新和盛食品有限公司2020</t>
        </is>
      </c>
      <c r="F1929" t="inlineStr">
        <is>
          <t>锦州新和盛食品有限公司2020</t>
        </is>
      </c>
      <c r="G1929" t="inlineStr">
        <is>
          <t>13</t>
        </is>
      </c>
    </row>
    <row r="1930">
      <c r="A1930" t="inlineStr">
        <is>
          <t>奶油风味蘑菇汤0.2*48</t>
        </is>
      </c>
      <c r="B1930" t="inlineStr">
        <is>
          <t>09220095</t>
        </is>
      </c>
      <c r="C1930" t="inlineStr">
        <is>
          <t>0.2*48</t>
        </is>
      </c>
      <c r="D1930" t="n">
        <v>9.6</v>
      </c>
      <c r="E1930" t="inlineStr">
        <is>
          <t>锦州新和盛食品有限公司2020</t>
        </is>
      </c>
      <c r="F1930" t="inlineStr">
        <is>
          <t>锦州新和盛食品有限公司2020</t>
        </is>
      </c>
      <c r="G1930" t="inlineStr">
        <is>
          <t>13</t>
        </is>
      </c>
    </row>
    <row r="1931">
      <c r="A1931" t="inlineStr">
        <is>
          <t>奶油风味蘑菇汤0.23*48</t>
        </is>
      </c>
      <c r="B1931" t="inlineStr">
        <is>
          <t>09220413</t>
        </is>
      </c>
      <c r="C1931" t="inlineStr">
        <is>
          <t>0.23*48</t>
        </is>
      </c>
      <c r="D1931" t="n">
        <v>11.04</v>
      </c>
      <c r="E1931" t="inlineStr">
        <is>
          <t>锦州新和盛食品有限公司2020</t>
        </is>
      </c>
      <c r="F1931" t="inlineStr">
        <is>
          <t>锦州新和盛食品有限公司2020</t>
        </is>
      </c>
      <c r="G1931" t="inlineStr">
        <is>
          <t>13</t>
        </is>
      </c>
    </row>
    <row r="1932">
      <c r="A1932" t="inlineStr">
        <is>
          <t>奶油风味蘑菇汤（吉牛）0.16*48</t>
        </is>
      </c>
      <c r="B1932" t="inlineStr">
        <is>
          <t>09220147</t>
        </is>
      </c>
      <c r="C1932" t="inlineStr">
        <is>
          <t>0.16*48</t>
        </is>
      </c>
      <c r="D1932" t="n">
        <v>7.68</v>
      </c>
      <c r="E1932" t="inlineStr">
        <is>
          <t>锦州新和盛食品有限公司2020</t>
        </is>
      </c>
      <c r="F1932" t="inlineStr">
        <is>
          <t>锦州新和盛食品有限公司2020</t>
        </is>
      </c>
      <c r="G1932" t="inlineStr">
        <is>
          <t>13</t>
        </is>
      </c>
    </row>
    <row r="1933">
      <c r="A1933" t="inlineStr">
        <is>
          <t>奶油风味蘑菇汤（吉牛）0.23*48</t>
        </is>
      </c>
      <c r="B1933" t="inlineStr">
        <is>
          <t>09220393</t>
        </is>
      </c>
      <c r="C1933" t="inlineStr">
        <is>
          <t>0.23*48</t>
        </is>
      </c>
      <c r="D1933" t="n">
        <v>11.04</v>
      </c>
      <c r="E1933" t="inlineStr">
        <is>
          <t>锦州新和盛食品有限公司2020</t>
        </is>
      </c>
      <c r="F1933" t="inlineStr">
        <is>
          <t>锦州新和盛食品有限公司2020</t>
        </is>
      </c>
      <c r="G1933" t="inlineStr">
        <is>
          <t>13</t>
        </is>
      </c>
    </row>
    <row r="1934">
      <c r="A1934" t="inlineStr">
        <is>
          <t>奶油风味蘑菇汤（新和盛）0.16*48</t>
        </is>
      </c>
      <c r="B1934" t="inlineStr">
        <is>
          <t>09220353</t>
        </is>
      </c>
      <c r="C1934" t="inlineStr">
        <is>
          <t>0.16*48</t>
        </is>
      </c>
      <c r="D1934" t="n">
        <v>7.68</v>
      </c>
      <c r="E1934" t="inlineStr">
        <is>
          <t>锦州新和盛食品有限公司2020</t>
        </is>
      </c>
      <c r="F1934" t="inlineStr">
        <is>
          <t>锦州新和盛食品有限公司2020</t>
        </is>
      </c>
      <c r="G1934" t="inlineStr">
        <is>
          <t>13</t>
        </is>
      </c>
    </row>
    <row r="1935">
      <c r="A1935" t="inlineStr">
        <is>
          <t>奶油风味蘑菇汤（榴莲忆梦）0.16*48</t>
        </is>
      </c>
      <c r="B1935" t="inlineStr">
        <is>
          <t>09220331</t>
        </is>
      </c>
      <c r="C1935" t="inlineStr">
        <is>
          <t>0.16*48</t>
        </is>
      </c>
      <c r="D1935" t="n">
        <v>7.68</v>
      </c>
      <c r="E1935" t="inlineStr">
        <is>
          <t>锦州新和盛食品有限公司2020</t>
        </is>
      </c>
      <c r="F1935" t="inlineStr">
        <is>
          <t>锦州新和盛食品有限公司2020</t>
        </is>
      </c>
      <c r="G1935" t="inlineStr">
        <is>
          <t>13</t>
        </is>
      </c>
    </row>
    <row r="1936">
      <c r="A1936" t="inlineStr">
        <is>
          <t>奶油风味蘑菇汤（爱福叮厨）0.16*48</t>
        </is>
      </c>
      <c r="B1936" t="inlineStr">
        <is>
          <t>09220142</t>
        </is>
      </c>
      <c r="C1936" t="inlineStr">
        <is>
          <t>0.16*48</t>
        </is>
      </c>
      <c r="D1936" t="n">
        <v>7.68</v>
      </c>
      <c r="E1936" t="inlineStr">
        <is>
          <t>锦州新和盛食品有限公司2020</t>
        </is>
      </c>
      <c r="F1936" t="inlineStr">
        <is>
          <t>锦州新和盛食品有限公司2020</t>
        </is>
      </c>
      <c r="G1936" t="inlineStr">
        <is>
          <t>13</t>
        </is>
      </c>
    </row>
    <row r="1937">
      <c r="A1937" t="inlineStr">
        <is>
          <t>奶油风味蘑菇汤（爱福叮厨）sy  0.16*48</t>
        </is>
      </c>
      <c r="B1937" t="inlineStr">
        <is>
          <t>1104235</t>
        </is>
      </c>
      <c r="C1937" t="inlineStr">
        <is>
          <t>0.16*48</t>
        </is>
      </c>
      <c r="D1937" t="n">
        <v>7.68</v>
      </c>
      <c r="E1937" t="inlineStr">
        <is>
          <t>山东新和盛飨食集团有限公司2020</t>
        </is>
      </c>
      <c r="F1937" t="inlineStr">
        <is>
          <t>山东新和盛飨食集团有限公司2020</t>
        </is>
      </c>
      <c r="G1937" t="inlineStr">
        <is>
          <t>13</t>
        </is>
      </c>
    </row>
    <row r="1938">
      <c r="A1938" t="inlineStr">
        <is>
          <t>奶油风味蘑菇汤（皓洁）0.5*20</t>
        </is>
      </c>
      <c r="B1938" t="inlineStr">
        <is>
          <t>09220370</t>
        </is>
      </c>
      <c r="C1938" t="inlineStr">
        <is>
          <t>0.5*20</t>
        </is>
      </c>
      <c r="D1938" t="n">
        <v>10</v>
      </c>
      <c r="E1938" t="inlineStr">
        <is>
          <t>锦州新和盛食品有限公司2020</t>
        </is>
      </c>
      <c r="F1938" t="inlineStr">
        <is>
          <t>锦州新和盛食品有限公司2020</t>
        </is>
      </c>
      <c r="G1938" t="inlineStr">
        <is>
          <t>13</t>
        </is>
      </c>
    </row>
    <row r="1939">
      <c r="A1939" t="inlineStr">
        <is>
          <t>奶油风味蘑菇汤（芝士农场）0.2*50</t>
        </is>
      </c>
      <c r="B1939" t="inlineStr">
        <is>
          <t>09220214</t>
        </is>
      </c>
      <c r="C1939" t="inlineStr">
        <is>
          <t>0.2*50</t>
        </is>
      </c>
      <c r="D1939" t="n">
        <v>10</v>
      </c>
      <c r="E1939" t="inlineStr">
        <is>
          <t>锦州新和盛食品有限公司2020</t>
        </is>
      </c>
      <c r="F1939" t="inlineStr">
        <is>
          <t>锦州新和盛食品有限公司2020</t>
        </is>
      </c>
      <c r="G1939" t="inlineStr">
        <is>
          <t>13</t>
        </is>
      </c>
    </row>
    <row r="1940">
      <c r="A1940" t="inlineStr">
        <is>
          <t>奶油风味蘑菇汤（芝士农场）蓝0.18*6*8</t>
        </is>
      </c>
      <c r="B1940" t="inlineStr">
        <is>
          <t>09220423</t>
        </is>
      </c>
      <c r="C1940" t="inlineStr">
        <is>
          <t>0.18*6*8</t>
        </is>
      </c>
      <c r="D1940" t="n">
        <v>8.640000000000001</v>
      </c>
      <c r="E1940" t="inlineStr">
        <is>
          <t>锦州新和盛食品有限公司2020</t>
        </is>
      </c>
      <c r="F1940" t="inlineStr">
        <is>
          <t>锦州新和盛食品有限公司2020</t>
        </is>
      </c>
      <c r="G1940" t="inlineStr">
        <is>
          <t>13</t>
        </is>
      </c>
    </row>
    <row r="1941">
      <c r="A1941" t="inlineStr">
        <is>
          <t>奶油风味蘑菇汤（闪速）0.2*48</t>
        </is>
      </c>
      <c r="B1941" t="inlineStr">
        <is>
          <t>09220385</t>
        </is>
      </c>
      <c r="C1941" t="inlineStr">
        <is>
          <t>0.2*48</t>
        </is>
      </c>
      <c r="D1941" t="n">
        <v>9.6</v>
      </c>
      <c r="E1941" t="inlineStr">
        <is>
          <t>锦州新和盛食品有限公司2020</t>
        </is>
      </c>
      <c r="F1941" t="inlineStr">
        <is>
          <t>锦州新和盛食品有限公司2020</t>
        </is>
      </c>
      <c r="G1941" t="inlineStr">
        <is>
          <t>13</t>
        </is>
      </c>
    </row>
    <row r="1942">
      <c r="A1942" t="inlineStr">
        <is>
          <t>奶油风味蘑菇酱2*6</t>
        </is>
      </c>
      <c r="B1942" t="inlineStr">
        <is>
          <t>09210018</t>
        </is>
      </c>
      <c r="C1942" t="inlineStr">
        <is>
          <t>2*6</t>
        </is>
      </c>
      <c r="D1942" t="n">
        <v>12</v>
      </c>
      <c r="E1942" t="inlineStr">
        <is>
          <t>锦州新和盛食品有限公司2020</t>
        </is>
      </c>
      <c r="F1942" t="inlineStr">
        <is>
          <t>锦州新和盛食品有限公司2020</t>
        </is>
      </c>
      <c r="G1942" t="inlineStr">
        <is>
          <t>13</t>
        </is>
      </c>
    </row>
    <row r="1943">
      <c r="A1943" t="inlineStr">
        <is>
          <t>奶油风味调味酱0.5*20</t>
        </is>
      </c>
      <c r="B1943" t="inlineStr">
        <is>
          <t>09210014</t>
        </is>
      </c>
      <c r="C1943" t="inlineStr">
        <is>
          <t>0.5*20</t>
        </is>
      </c>
      <c r="D1943" t="n">
        <v>10</v>
      </c>
      <c r="E1943" t="inlineStr">
        <is>
          <t>锦州新和盛食品有限公司2020</t>
        </is>
      </c>
      <c r="F1943" t="inlineStr">
        <is>
          <t>锦州新和盛食品有限公司2020</t>
        </is>
      </c>
      <c r="G1943" t="inlineStr">
        <is>
          <t>13</t>
        </is>
      </c>
    </row>
    <row r="1944">
      <c r="A1944" t="inlineStr">
        <is>
          <t>奶油风味调味酱（芝士农场）0.5*20</t>
        </is>
      </c>
      <c r="B1944" t="inlineStr">
        <is>
          <t>09210028</t>
        </is>
      </c>
      <c r="C1944" t="inlineStr">
        <is>
          <t>0.5*20</t>
        </is>
      </c>
      <c r="D1944" t="n">
        <v>10</v>
      </c>
      <c r="E1944" t="inlineStr">
        <is>
          <t>锦州新和盛食品有限公司2020</t>
        </is>
      </c>
      <c r="F1944" t="inlineStr">
        <is>
          <t>锦州新和盛食品有限公司2020</t>
        </is>
      </c>
      <c r="G1944" t="inlineStr">
        <is>
          <t>13</t>
        </is>
      </c>
    </row>
    <row r="1945">
      <c r="A1945" t="inlineStr">
        <is>
          <t>奶皮子酸奶（伯牙绝弦味）1kg</t>
        </is>
      </c>
      <c r="B1945" t="inlineStr">
        <is>
          <t>06990012</t>
        </is>
      </c>
      <c r="C1945" t="inlineStr">
        <is>
          <t>1kg</t>
        </is>
      </c>
      <c r="D1945" t="n">
        <v>1</v>
      </c>
      <c r="E1945" t="inlineStr">
        <is>
          <t>山东新和盛飨食集团有限公司2020</t>
        </is>
      </c>
      <c r="F1945" t="inlineStr">
        <is>
          <t>山东新和盛飨食集团有限公司2020</t>
        </is>
      </c>
      <c r="G1945" t="inlineStr">
        <is>
          <t>13</t>
        </is>
      </c>
    </row>
    <row r="1946">
      <c r="A1946" t="inlineStr">
        <is>
          <t>奶皮子酸奶（原味）1kg</t>
        </is>
      </c>
      <c r="B1946" t="inlineStr">
        <is>
          <t>06990014</t>
        </is>
      </c>
      <c r="C1946" t="inlineStr">
        <is>
          <t>1kg</t>
        </is>
      </c>
      <c r="D1946" t="n">
        <v>1</v>
      </c>
      <c r="E1946" t="inlineStr">
        <is>
          <t>山东新和盛飨食集团有限公司2020</t>
        </is>
      </c>
      <c r="F1946" t="inlineStr">
        <is>
          <t>山东新和盛飨食集团有限公司2020</t>
        </is>
      </c>
      <c r="G1946" t="inlineStr">
        <is>
          <t>13</t>
        </is>
      </c>
    </row>
    <row r="1947">
      <c r="A1947" t="inlineStr">
        <is>
          <t>奶皮子酸奶（抹茶味）1kg</t>
        </is>
      </c>
      <c r="B1947" t="inlineStr">
        <is>
          <t>06990013</t>
        </is>
      </c>
      <c r="C1947" t="inlineStr">
        <is>
          <t>1kg</t>
        </is>
      </c>
      <c r="D1947" t="n">
        <v>1</v>
      </c>
      <c r="E1947" t="inlineStr">
        <is>
          <t>山东新和盛飨食集团有限公司2020</t>
        </is>
      </c>
      <c r="F1947" t="inlineStr">
        <is>
          <t>山东新和盛飨食集团有限公司2020</t>
        </is>
      </c>
      <c r="G1947" t="inlineStr">
        <is>
          <t>13</t>
        </is>
      </c>
    </row>
    <row r="1948">
      <c r="A1948" t="inlineStr">
        <is>
          <t>好伦哥蒜香鸡对翅    1*10</t>
        </is>
      </c>
      <c r="B1948" t="inlineStr">
        <is>
          <t>09027929</t>
        </is>
      </c>
      <c r="C1948" t="inlineStr">
        <is>
          <t>1*10</t>
        </is>
      </c>
      <c r="D1948" t="n">
        <v>10</v>
      </c>
      <c r="E1948" t="inlineStr">
        <is>
          <t>山东新和盛飨食集团有限公司2020</t>
        </is>
      </c>
      <c r="F1948" t="inlineStr">
        <is>
          <t>山东新和盛飨食集团有限公司2020</t>
        </is>
      </c>
      <c r="G1948" t="inlineStr">
        <is>
          <t>13</t>
        </is>
      </c>
    </row>
    <row r="1949">
      <c r="A1949" t="inlineStr">
        <is>
          <t>好侍咖喱风味鸡肉脆骨串（W）0.8*12</t>
        </is>
      </c>
      <c r="B1949" t="inlineStr">
        <is>
          <t>06320322</t>
        </is>
      </c>
      <c r="C1949" t="inlineStr">
        <is>
          <t>0.8*12</t>
        </is>
      </c>
      <c r="D1949" t="n">
        <v>9.6</v>
      </c>
      <c r="E1949" t="inlineStr">
        <is>
          <t>山东新和盛飨食集团有限公司2020</t>
        </is>
      </c>
      <c r="F1949" t="inlineStr">
        <is>
          <t>山东新和盛飨食集团有限公司2020</t>
        </is>
      </c>
      <c r="G1949" t="inlineStr">
        <is>
          <t>13</t>
        </is>
      </c>
    </row>
    <row r="1950">
      <c r="A1950" t="inlineStr">
        <is>
          <t>好太太清香米醋</t>
        </is>
      </c>
      <c r="B1950" t="inlineStr">
        <is>
          <t>02160288</t>
        </is>
      </c>
      <c r="C1950" t="inlineStr"/>
      <c r="E1950" t="inlineStr">
        <is>
          <t>山东新和盛食品有限公司2020</t>
        </is>
      </c>
      <c r="F1950" t="inlineStr">
        <is>
          <t>山东新和盛食品有限公司2020</t>
        </is>
      </c>
      <c r="G1950" t="inlineStr">
        <is>
          <t>13</t>
        </is>
      </c>
    </row>
    <row r="1951">
      <c r="A1951" t="inlineStr">
        <is>
          <t>好帮厨藤椒风味翅尖   1*10</t>
        </is>
      </c>
      <c r="B1951" t="inlineStr">
        <is>
          <t>08028362</t>
        </is>
      </c>
      <c r="C1951" t="inlineStr">
        <is>
          <t>1*10</t>
        </is>
      </c>
      <c r="D1951" t="n">
        <v>10</v>
      </c>
      <c r="E1951" t="inlineStr">
        <is>
          <t>山东新和盛食品有限公司2020</t>
        </is>
      </c>
      <c r="F1951" t="inlineStr">
        <is>
          <t>山东新和盛食品有限公司2020</t>
        </is>
      </c>
      <c r="G1951" t="inlineStr">
        <is>
          <t>9</t>
        </is>
      </c>
    </row>
    <row r="1952">
      <c r="A1952" t="inlineStr">
        <is>
          <t>好帮厨西域大串 1.4*6</t>
        </is>
      </c>
      <c r="B1952" t="inlineStr">
        <is>
          <t>08010282</t>
        </is>
      </c>
      <c r="C1952" t="inlineStr">
        <is>
          <t>1.4*6</t>
        </is>
      </c>
      <c r="D1952" t="n">
        <v>8.4</v>
      </c>
      <c r="E1952" t="inlineStr">
        <is>
          <t>山东新和盛食品有限公司2020</t>
        </is>
      </c>
      <c r="F1952" t="inlineStr">
        <is>
          <t>山东新和盛食品有限公司2020</t>
        </is>
      </c>
      <c r="G1952" t="inlineStr">
        <is>
          <t>9</t>
        </is>
      </c>
    </row>
    <row r="1953">
      <c r="A1953" t="inlineStr">
        <is>
          <t>好帮厨香辣鸡肫   1*10</t>
        </is>
      </c>
      <c r="B1953" t="inlineStr">
        <is>
          <t>08028363</t>
        </is>
      </c>
      <c r="C1953" t="inlineStr">
        <is>
          <t>1*10</t>
        </is>
      </c>
      <c r="D1953" t="n">
        <v>10</v>
      </c>
      <c r="E1953" t="inlineStr">
        <is>
          <t>山东新和盛食品有限公司2020</t>
        </is>
      </c>
      <c r="F1953" t="inlineStr">
        <is>
          <t>山东新和盛食品有限公司2020</t>
        </is>
      </c>
      <c r="G1953" t="inlineStr">
        <is>
          <t>9</t>
        </is>
      </c>
    </row>
    <row r="1954">
      <c r="A1954" t="inlineStr">
        <is>
          <t>妙可蓝多马苏里拉奶酪</t>
        </is>
      </c>
      <c r="B1954" t="inlineStr">
        <is>
          <t>021870013</t>
        </is>
      </c>
      <c r="C1954" t="inlineStr">
        <is>
          <t>12kg/件</t>
        </is>
      </c>
      <c r="D1954" t="n">
        <v>12</v>
      </c>
      <c r="E1954" t="inlineStr">
        <is>
          <t>锦州新和盛食品有限公司2020</t>
        </is>
      </c>
      <c r="F1954" t="inlineStr">
        <is>
          <t>锦州新和盛食品有限公司2020</t>
        </is>
      </c>
      <c r="G1954" t="inlineStr">
        <is>
          <t>13</t>
        </is>
      </c>
    </row>
    <row r="1955">
      <c r="A1955" t="inlineStr">
        <is>
          <t>妙脆鸡腿 10个原味 1*10</t>
        </is>
      </c>
      <c r="B1955" t="inlineStr">
        <is>
          <t>09027445</t>
        </is>
      </c>
      <c r="C1955" t="inlineStr">
        <is>
          <t>1*10</t>
        </is>
      </c>
      <c r="D1955" t="n">
        <v>10</v>
      </c>
      <c r="E1955" t="inlineStr">
        <is>
          <t>山东新和盛飨食集团有限公司2020</t>
        </is>
      </c>
      <c r="F1955" t="inlineStr">
        <is>
          <t>山东新和盛飨食集团有限公司2020</t>
        </is>
      </c>
      <c r="G1955" t="inlineStr">
        <is>
          <t>13</t>
        </is>
      </c>
    </row>
    <row r="1956">
      <c r="A1956" t="inlineStr">
        <is>
          <t>妙脆鸡腿(7个-油炸下腿原料) 原味 1*10</t>
        </is>
      </c>
      <c r="B1956" t="inlineStr">
        <is>
          <t>09028004</t>
        </is>
      </c>
      <c r="C1956" t="inlineStr">
        <is>
          <t>1*10</t>
        </is>
      </c>
      <c r="D1956" t="n">
        <v>10</v>
      </c>
      <c r="E1956" t="inlineStr">
        <is>
          <t>山东新和盛飨食集团有限公司2020</t>
        </is>
      </c>
      <c r="F1956" t="inlineStr">
        <is>
          <t>山东新和盛飨食集团有限公司2020</t>
        </is>
      </c>
      <c r="G1956" t="inlineStr">
        <is>
          <t>13</t>
        </is>
      </c>
    </row>
    <row r="1957">
      <c r="A1957" t="inlineStr">
        <is>
          <t>妙脆鸡腿(8个) 原味 1*10</t>
        </is>
      </c>
      <c r="B1957" t="inlineStr">
        <is>
          <t>09020131</t>
        </is>
      </c>
      <c r="C1957" t="inlineStr">
        <is>
          <t>1*10</t>
        </is>
      </c>
      <c r="D1957" t="n">
        <v>10</v>
      </c>
      <c r="E1957" t="inlineStr">
        <is>
          <t>山东新和盛飨食集团有限公司2020</t>
        </is>
      </c>
      <c r="F1957" t="inlineStr">
        <is>
          <t>山东新和盛飨食集团有限公司2020</t>
        </is>
      </c>
      <c r="G1957" t="inlineStr">
        <is>
          <t>13</t>
        </is>
      </c>
    </row>
    <row r="1958">
      <c r="A1958" t="inlineStr">
        <is>
          <t>妙脆鸡腿(8个-油炸下腿原料) 原味 1*10</t>
        </is>
      </c>
      <c r="B1958" t="inlineStr">
        <is>
          <t>09027970</t>
        </is>
      </c>
      <c r="C1958" t="inlineStr">
        <is>
          <t>1*10</t>
        </is>
      </c>
      <c r="D1958" t="n">
        <v>10</v>
      </c>
      <c r="E1958" t="inlineStr">
        <is>
          <t>山东新和盛飨食集团有限公司2020</t>
        </is>
      </c>
      <c r="F1958" t="inlineStr">
        <is>
          <t>山东新和盛飨食集团有限公司2020</t>
        </is>
      </c>
      <c r="G1958" t="inlineStr">
        <is>
          <t>13</t>
        </is>
      </c>
    </row>
    <row r="1959">
      <c r="A1959" t="inlineStr">
        <is>
          <t>妙脆鸡腿(锅圈食汇)0.3*30 （sy）</t>
        </is>
      </c>
      <c r="B1959" t="inlineStr">
        <is>
          <t>1104462</t>
        </is>
      </c>
      <c r="C1959" t="inlineStr">
        <is>
          <t>0.3*30</t>
        </is>
      </c>
      <c r="D1959" t="n">
        <v>9</v>
      </c>
      <c r="E1959" t="inlineStr">
        <is>
          <t>山东新和盛飨食集团有限公司2020</t>
        </is>
      </c>
      <c r="F1959" t="inlineStr">
        <is>
          <t>山东新和盛飨食集团有限公司2020</t>
        </is>
      </c>
      <c r="G1959" t="inlineStr">
        <is>
          <t>13</t>
        </is>
      </c>
    </row>
    <row r="1960">
      <c r="A1960" t="inlineStr">
        <is>
          <t>妙脆鸡腿10个（香辣）  1*10</t>
        </is>
      </c>
      <c r="B1960" t="inlineStr">
        <is>
          <t>09020359</t>
        </is>
      </c>
      <c r="C1960" t="inlineStr">
        <is>
          <t>1*10</t>
        </is>
      </c>
      <c r="D1960" t="n">
        <v>10</v>
      </c>
      <c r="E1960" t="inlineStr">
        <is>
          <t>山东新和盛飨食集团有限公司2020</t>
        </is>
      </c>
      <c r="F1960" t="inlineStr">
        <is>
          <t>山东新和盛飨食集团有限公司2020</t>
        </is>
      </c>
      <c r="G1960" t="inlineStr">
        <is>
          <t>13</t>
        </is>
      </c>
    </row>
    <row r="1961">
      <c r="A1961" t="inlineStr">
        <is>
          <t>妙脆鸡腿11个（香辣）  1*10</t>
        </is>
      </c>
      <c r="B1961" t="inlineStr">
        <is>
          <t>09027849</t>
        </is>
      </c>
      <c r="C1961" t="inlineStr">
        <is>
          <t>1*10</t>
        </is>
      </c>
      <c r="D1961" t="n">
        <v>10</v>
      </c>
      <c r="E1961" t="inlineStr">
        <is>
          <t>山东新和盛飨食集团有限公司2020</t>
        </is>
      </c>
      <c r="F1961" t="inlineStr">
        <is>
          <t>山东新和盛飨食集团有限公司2020</t>
        </is>
      </c>
      <c r="G1961" t="inlineStr">
        <is>
          <t>13</t>
        </is>
      </c>
    </row>
    <row r="1962">
      <c r="A1962" t="inlineStr">
        <is>
          <t>妙脆鸡腿12个（香辣）  1*10</t>
        </is>
      </c>
      <c r="B1962" t="inlineStr">
        <is>
          <t>09027850</t>
        </is>
      </c>
      <c r="C1962" t="inlineStr">
        <is>
          <t>1*10</t>
        </is>
      </c>
      <c r="D1962" t="n">
        <v>10</v>
      </c>
      <c r="E1962" t="inlineStr">
        <is>
          <t>山东新和盛飨食集团有限公司2020</t>
        </is>
      </c>
      <c r="F1962" t="inlineStr">
        <is>
          <t>山东新和盛飨食集团有限公司2020</t>
        </is>
      </c>
      <c r="G1962" t="inlineStr">
        <is>
          <t>13</t>
        </is>
      </c>
    </row>
    <row r="1963">
      <c r="A1963" t="inlineStr">
        <is>
          <t>妙脆鸡腿9个原味  1*10</t>
        </is>
      </c>
      <c r="B1963" t="inlineStr">
        <is>
          <t>09020142</t>
        </is>
      </c>
      <c r="C1963" t="inlineStr">
        <is>
          <t>1*10</t>
        </is>
      </c>
      <c r="D1963" t="n">
        <v>10</v>
      </c>
      <c r="E1963" t="inlineStr">
        <is>
          <t>山东新和盛飨食集团有限公司2020</t>
        </is>
      </c>
      <c r="F1963" t="inlineStr">
        <is>
          <t>山东新和盛飨食集团有限公司2020</t>
        </is>
      </c>
      <c r="G1963" t="inlineStr">
        <is>
          <t>13</t>
        </is>
      </c>
    </row>
    <row r="1964">
      <c r="A1964" t="inlineStr">
        <is>
          <t>妙脆鸡腿9个（香辣）  1*10</t>
        </is>
      </c>
      <c r="B1964" t="inlineStr">
        <is>
          <t>09020144</t>
        </is>
      </c>
      <c r="C1964" t="inlineStr">
        <is>
          <t>1*10</t>
        </is>
      </c>
      <c r="D1964" t="n">
        <v>10</v>
      </c>
      <c r="E1964" t="inlineStr">
        <is>
          <t>山东新和盛飨食集团有限公司2020</t>
        </is>
      </c>
      <c r="F1964" t="inlineStr">
        <is>
          <t>山东新和盛飨食集团有限公司2020</t>
        </is>
      </c>
      <c r="G1964" t="inlineStr">
        <is>
          <t>13</t>
        </is>
      </c>
    </row>
    <row r="1965">
      <c r="A1965" t="inlineStr">
        <is>
          <t>妙脆鸡腿D  1*10</t>
        </is>
      </c>
      <c r="B1965" t="inlineStr">
        <is>
          <t>09050496</t>
        </is>
      </c>
      <c r="C1965" t="inlineStr">
        <is>
          <t>1*10</t>
        </is>
      </c>
      <c r="D1965" t="n">
        <v>10</v>
      </c>
      <c r="E1965" t="inlineStr">
        <is>
          <t>山东新和盛飨食集团有限公司2020</t>
        </is>
      </c>
      <c r="F1965" t="inlineStr">
        <is>
          <t>山东新和盛飨食集团有限公司2020</t>
        </is>
      </c>
      <c r="G1965" t="inlineStr">
        <is>
          <t>13</t>
        </is>
      </c>
    </row>
    <row r="1966">
      <c r="A1966" t="inlineStr">
        <is>
          <t>妙脆鸡腿D（香辣）  1*10</t>
        </is>
      </c>
      <c r="B1966" t="inlineStr">
        <is>
          <t>09050497</t>
        </is>
      </c>
      <c r="C1966" t="inlineStr">
        <is>
          <t>1*10</t>
        </is>
      </c>
      <c r="D1966" t="n">
        <v>10</v>
      </c>
      <c r="E1966" t="inlineStr">
        <is>
          <t>山东新和盛飨食集团有限公司2020</t>
        </is>
      </c>
      <c r="F1966" t="inlineStr">
        <is>
          <t>山东新和盛飨食集团有限公司2020</t>
        </is>
      </c>
      <c r="G1966" t="inlineStr">
        <is>
          <t>13</t>
        </is>
      </c>
    </row>
    <row r="1967">
      <c r="A1967" t="inlineStr">
        <is>
          <t>妙脆鸡腿S  1*10</t>
        </is>
      </c>
      <c r="B1967" t="inlineStr">
        <is>
          <t>09050765</t>
        </is>
      </c>
      <c r="C1967" t="inlineStr">
        <is>
          <t>1*10</t>
        </is>
      </c>
      <c r="D1967" t="n">
        <v>10</v>
      </c>
      <c r="E1967" t="inlineStr">
        <is>
          <t>山东新和盛飨食集团有限公司2020</t>
        </is>
      </c>
      <c r="F1967" t="inlineStr">
        <is>
          <t>山东新和盛飨食集团有限公司2020</t>
        </is>
      </c>
      <c r="G1967" t="inlineStr">
        <is>
          <t>13</t>
        </is>
      </c>
    </row>
    <row r="1968">
      <c r="A1968" t="inlineStr">
        <is>
          <t>妙脆鸡腿S（油炸下腿原料) 原味  1*10</t>
        </is>
      </c>
      <c r="B1968" t="inlineStr">
        <is>
          <t>09050804</t>
        </is>
      </c>
      <c r="C1968" t="inlineStr">
        <is>
          <t>1*10</t>
        </is>
      </c>
      <c r="D1968" t="n">
        <v>10</v>
      </c>
      <c r="E1968" t="inlineStr">
        <is>
          <t>山东新和盛飨食集团有限公司2020</t>
        </is>
      </c>
      <c r="F1968" t="inlineStr">
        <is>
          <t>山东新和盛飨食集团有限公司2020</t>
        </is>
      </c>
      <c r="G1968" t="inlineStr">
        <is>
          <t>13</t>
        </is>
      </c>
    </row>
    <row r="1969">
      <c r="A1969" t="inlineStr">
        <is>
          <t>妙脆鸡腿S（香辣）  1*10</t>
        </is>
      </c>
      <c r="B1969" t="inlineStr">
        <is>
          <t>09050499</t>
        </is>
      </c>
      <c r="C1969" t="inlineStr">
        <is>
          <t>1*10</t>
        </is>
      </c>
      <c r="D1969" t="n">
        <v>10</v>
      </c>
      <c r="E1969" t="inlineStr">
        <is>
          <t>山东新和盛飨食集团有限公司2020</t>
        </is>
      </c>
      <c r="F1969" t="inlineStr">
        <is>
          <t>山东新和盛飨食集团有限公司2020</t>
        </is>
      </c>
      <c r="G1969" t="inlineStr">
        <is>
          <t>13</t>
        </is>
      </c>
    </row>
    <row r="1970">
      <c r="A1970" t="inlineStr">
        <is>
          <t>妙脆鸡腿X（油炸下腿原料) 原味  1*10</t>
        </is>
      </c>
      <c r="B1970" t="inlineStr">
        <is>
          <t>09050811</t>
        </is>
      </c>
      <c r="C1970" t="inlineStr">
        <is>
          <t>1*10</t>
        </is>
      </c>
      <c r="D1970" t="n">
        <v>10</v>
      </c>
      <c r="E1970" t="inlineStr">
        <is>
          <t>山东新和盛飨食集团有限公司2020</t>
        </is>
      </c>
      <c r="F1970" t="inlineStr">
        <is>
          <t>山东新和盛飨食集团有限公司2020</t>
        </is>
      </c>
      <c r="G1970" t="inlineStr">
        <is>
          <t>13</t>
        </is>
      </c>
    </row>
    <row r="1971">
      <c r="A1971" t="inlineStr">
        <is>
          <t>妙脆鸡腿原味(11-12条)1*10</t>
        </is>
      </c>
      <c r="B1971" t="inlineStr">
        <is>
          <t>09010566</t>
        </is>
      </c>
      <c r="C1971" t="inlineStr">
        <is>
          <t>1*10</t>
        </is>
      </c>
      <c r="D1971" t="n">
        <v>10</v>
      </c>
      <c r="E1971" t="inlineStr">
        <is>
          <t>辽宁圣源食品有限公司2020</t>
        </is>
      </c>
      <c r="F1971" t="inlineStr">
        <is>
          <t>辽宁圣源食品有限公司2020</t>
        </is>
      </c>
      <c r="G1971" t="inlineStr">
        <is>
          <t>13</t>
        </is>
      </c>
    </row>
    <row r="1972">
      <c r="A1972" t="inlineStr">
        <is>
          <t>妙脆鸡腿原味(绿11-12条)新1*10</t>
        </is>
      </c>
      <c r="B1972" t="inlineStr">
        <is>
          <t>09010620</t>
        </is>
      </c>
      <c r="C1972" t="inlineStr">
        <is>
          <t>1*10</t>
        </is>
      </c>
      <c r="D1972" t="n">
        <v>10</v>
      </c>
      <c r="E1972" t="inlineStr">
        <is>
          <t>辽宁圣源食品有限公司2020</t>
        </is>
      </c>
      <c r="F1972" t="inlineStr">
        <is>
          <t>辽宁圣源食品有限公司2020</t>
        </is>
      </c>
      <c r="G1972" t="inlineStr">
        <is>
          <t>13</t>
        </is>
      </c>
    </row>
    <row r="1973">
      <c r="A1973" t="inlineStr">
        <is>
          <t>妙脆鸡腿原味(蒙古 besul) 1*10（出口）</t>
        </is>
      </c>
      <c r="B1973" t="inlineStr">
        <is>
          <t>09900186</t>
        </is>
      </c>
      <c r="C1973" t="inlineStr">
        <is>
          <t>1*10</t>
        </is>
      </c>
      <c r="D1973" t="n">
        <v>10</v>
      </c>
      <c r="E1973" t="inlineStr">
        <is>
          <t>山东新和盛飨食集团有限公司2020</t>
        </is>
      </c>
      <c r="F1973" t="inlineStr">
        <is>
          <t>山东新和盛飨食集团有限公司2020</t>
        </is>
      </c>
      <c r="G1973" t="inlineStr"/>
    </row>
    <row r="1974">
      <c r="A1974" t="inlineStr">
        <is>
          <t>妙脆鸡腿原味(蒙古besul) 1*10</t>
        </is>
      </c>
      <c r="B1974" t="inlineStr">
        <is>
          <t>09010650</t>
        </is>
      </c>
      <c r="C1974" t="inlineStr">
        <is>
          <t>1*10</t>
        </is>
      </c>
      <c r="D1974" t="n">
        <v>10</v>
      </c>
      <c r="E1974" t="inlineStr">
        <is>
          <t>辽宁圣源食品有限公司2020</t>
        </is>
      </c>
      <c r="F1974" t="inlineStr">
        <is>
          <t>辽宁圣源食品有限公司2020</t>
        </is>
      </c>
      <c r="G1974" t="inlineStr">
        <is>
          <t>13</t>
        </is>
      </c>
    </row>
    <row r="1975">
      <c r="A1975" t="inlineStr">
        <is>
          <t>妙脆鸡腿原味(蓝8条)新1*10</t>
        </is>
      </c>
      <c r="B1975" t="inlineStr">
        <is>
          <t>09010619</t>
        </is>
      </c>
      <c r="C1975" t="inlineStr">
        <is>
          <t>1*10</t>
        </is>
      </c>
      <c r="D1975" t="n">
        <v>10</v>
      </c>
      <c r="E1975" t="inlineStr">
        <is>
          <t>山东新和盛飨食集团有限公司2020 / 辽宁圣源食品有限公司2020</t>
        </is>
      </c>
      <c r="F1975" t="inlineStr">
        <is>
          <t>多厂</t>
        </is>
      </c>
      <c r="G1975" t="inlineStr">
        <is>
          <t>13</t>
        </is>
      </c>
    </row>
    <row r="1976">
      <c r="A1976" t="inlineStr">
        <is>
          <t>妙脆鸡腿原味(黄10条)新1*10</t>
        </is>
      </c>
      <c r="B1976" t="inlineStr">
        <is>
          <t>09010624</t>
        </is>
      </c>
      <c r="C1976" t="inlineStr">
        <is>
          <t>1*10</t>
        </is>
      </c>
      <c r="D1976" t="n">
        <v>10</v>
      </c>
      <c r="E1976" t="inlineStr">
        <is>
          <t>辽宁圣源食品有限公司2020</t>
        </is>
      </c>
      <c r="F1976" t="inlineStr">
        <is>
          <t>辽宁圣源食品有限公司2020</t>
        </is>
      </c>
      <c r="G1976" t="inlineStr">
        <is>
          <t>13</t>
        </is>
      </c>
    </row>
    <row r="1977">
      <c r="A1977" t="inlineStr">
        <is>
          <t>妙脆鸡腿原味食采通 3*4 （sy）</t>
        </is>
      </c>
      <c r="B1977" t="inlineStr">
        <is>
          <t>1104383</t>
        </is>
      </c>
      <c r="C1977" t="inlineStr">
        <is>
          <t>3*4</t>
        </is>
      </c>
      <c r="D1977" t="n">
        <v>12</v>
      </c>
      <c r="E1977" t="inlineStr">
        <is>
          <t>山东新和盛飨食集团有限公司2020</t>
        </is>
      </c>
      <c r="F1977" t="inlineStr">
        <is>
          <t>山东新和盛飨食集团有限公司2020</t>
        </is>
      </c>
      <c r="G1977" t="inlineStr">
        <is>
          <t>13</t>
        </is>
      </c>
    </row>
    <row r="1978">
      <c r="A1978" t="inlineStr">
        <is>
          <t>妙脆鸡腿原味（10条）1*10</t>
        </is>
      </c>
      <c r="B1978" t="inlineStr">
        <is>
          <t>09010600</t>
        </is>
      </c>
      <c r="C1978" t="inlineStr">
        <is>
          <t>1*10</t>
        </is>
      </c>
      <c r="D1978" t="n">
        <v>10</v>
      </c>
      <c r="E1978" t="inlineStr">
        <is>
          <t>辽宁圣源食品有限公司2020</t>
        </is>
      </c>
      <c r="F1978" t="inlineStr">
        <is>
          <t>辽宁圣源食品有限公司2020</t>
        </is>
      </c>
      <c r="G1978" t="inlineStr">
        <is>
          <t>13</t>
        </is>
      </c>
    </row>
    <row r="1979">
      <c r="A1979" t="inlineStr">
        <is>
          <t>妙脆鸡腿原味（8条）sy  1*10</t>
        </is>
      </c>
      <c r="B1979" t="inlineStr">
        <is>
          <t>1104244</t>
        </is>
      </c>
      <c r="C1979" t="inlineStr">
        <is>
          <t>1*10</t>
        </is>
      </c>
      <c r="D1979" t="n">
        <v>10</v>
      </c>
      <c r="E1979" t="inlineStr">
        <is>
          <t>山东新和盛飨食集团有限公司2020</t>
        </is>
      </c>
      <c r="F1979" t="inlineStr">
        <is>
          <t>山东新和盛飨食集团有限公司2020</t>
        </is>
      </c>
      <c r="G1979" t="inlineStr">
        <is>
          <t>13</t>
        </is>
      </c>
    </row>
    <row r="1980">
      <c r="A1980" t="inlineStr">
        <is>
          <t>妙脆鸡腿原味（锅圈食汇） 0.3*30</t>
        </is>
      </c>
      <c r="B1980" t="inlineStr">
        <is>
          <t>09028183</t>
        </is>
      </c>
      <c r="C1980" t="inlineStr">
        <is>
          <t>0.3*30</t>
        </is>
      </c>
      <c r="D1980" t="n">
        <v>9</v>
      </c>
      <c r="E1980" t="inlineStr">
        <is>
          <t>山东新和盛飨食集团有限公司2020</t>
        </is>
      </c>
      <c r="F1980" t="inlineStr">
        <is>
          <t>山东新和盛飨食集团有限公司2020</t>
        </is>
      </c>
      <c r="G1980" t="inlineStr">
        <is>
          <t>13</t>
        </is>
      </c>
    </row>
    <row r="1981">
      <c r="A1981" t="inlineStr">
        <is>
          <t>妙脆鸡腿箱  41.5*28*22.5</t>
        </is>
      </c>
      <c r="B1981" t="inlineStr">
        <is>
          <t>03111090</t>
        </is>
      </c>
      <c r="C1981" t="inlineStr">
        <is>
          <t>41.5*28*22.5</t>
        </is>
      </c>
      <c r="D1981" t="n">
        <v>26145</v>
      </c>
      <c r="E1981" t="inlineStr">
        <is>
          <t>山东新和盛飨食集团有限公司2020</t>
        </is>
      </c>
      <c r="F1981" t="inlineStr">
        <is>
          <t>山东新和盛飨食集团有限公司2020</t>
        </is>
      </c>
      <c r="G1981" t="inlineStr">
        <is>
          <t>13</t>
        </is>
      </c>
    </row>
    <row r="1982">
      <c r="A1982" t="inlineStr">
        <is>
          <t>妙脆鸡腿箱415*280*225</t>
        </is>
      </c>
      <c r="B1982" t="inlineStr">
        <is>
          <t>03182166</t>
        </is>
      </c>
      <c r="C1982" t="inlineStr">
        <is>
          <t>415*280*225</t>
        </is>
      </c>
      <c r="D1982" t="n">
        <v>26145000</v>
      </c>
      <c r="E1982" t="inlineStr">
        <is>
          <t>辽宁圣源食品有限公司2020</t>
        </is>
      </c>
      <c r="F1982" t="inlineStr">
        <is>
          <t>辽宁圣源食品有限公司2020</t>
        </is>
      </c>
      <c r="G1982" t="inlineStr">
        <is>
          <t>13</t>
        </is>
      </c>
    </row>
    <row r="1983">
      <c r="A1983" t="inlineStr">
        <is>
          <t>妙脆鸡腿箱（依蒙）415*280*225</t>
        </is>
      </c>
      <c r="B1983" t="inlineStr">
        <is>
          <t>03182257</t>
        </is>
      </c>
      <c r="C1983" t="inlineStr">
        <is>
          <t>415*280*225</t>
        </is>
      </c>
      <c r="D1983" t="n">
        <v>26145000</v>
      </c>
      <c r="E1983" t="inlineStr">
        <is>
          <t>辽宁圣源食品有限公司2020</t>
        </is>
      </c>
      <c r="F1983" t="inlineStr">
        <is>
          <t>辽宁圣源食品有限公司2020</t>
        </is>
      </c>
      <c r="G1983" t="inlineStr">
        <is>
          <t>13</t>
        </is>
      </c>
    </row>
    <row r="1984">
      <c r="A1984" t="inlineStr">
        <is>
          <t>妙脆鸡腿袋1kg</t>
        </is>
      </c>
      <c r="B1984" t="inlineStr">
        <is>
          <t>03410358</t>
        </is>
      </c>
      <c r="C1984" t="inlineStr"/>
      <c r="E1984" t="inlineStr">
        <is>
          <t>山东新和盛飨食集团有限公司2020</t>
        </is>
      </c>
      <c r="F1984" t="inlineStr">
        <is>
          <t>山东新和盛飨食集团有限公司2020</t>
        </is>
      </c>
      <c r="G1984" t="inlineStr">
        <is>
          <t>13</t>
        </is>
      </c>
    </row>
    <row r="1985">
      <c r="A1985" t="inlineStr">
        <is>
          <t>妙脆鸡腿（依蒙）1*10</t>
        </is>
      </c>
      <c r="B1985" t="inlineStr">
        <is>
          <t>09010685</t>
        </is>
      </c>
      <c r="C1985" t="inlineStr">
        <is>
          <t>1*10</t>
        </is>
      </c>
      <c r="D1985" t="n">
        <v>10</v>
      </c>
      <c r="E1985" t="inlineStr">
        <is>
          <t>辽宁圣源食品有限公司2020</t>
        </is>
      </c>
      <c r="F1985" t="inlineStr">
        <is>
          <t>辽宁圣源食品有限公司2020</t>
        </is>
      </c>
      <c r="G1985" t="inlineStr">
        <is>
          <t>13</t>
        </is>
      </c>
    </row>
    <row r="1986">
      <c r="A1986" t="inlineStr">
        <is>
          <t>妙脆鸡腿（原味）sy  1*10</t>
        </is>
      </c>
      <c r="B1986" t="inlineStr">
        <is>
          <t>1104101</t>
        </is>
      </c>
      <c r="C1986" t="inlineStr">
        <is>
          <t>1*10</t>
        </is>
      </c>
      <c r="D1986" t="n">
        <v>10</v>
      </c>
      <c r="E1986" t="inlineStr">
        <is>
          <t>山东新和盛飨食集团有限公司2020</t>
        </is>
      </c>
      <c r="F1986" t="inlineStr">
        <is>
          <t>山东新和盛飨食集团有限公司2020</t>
        </is>
      </c>
      <c r="G1986" t="inlineStr">
        <is>
          <t>13</t>
        </is>
      </c>
    </row>
    <row r="1987">
      <c r="A1987" t="inlineStr">
        <is>
          <t>妙脆鸡腿（浅炸）1*10</t>
        </is>
      </c>
      <c r="B1987" t="inlineStr">
        <is>
          <t>09010786</t>
        </is>
      </c>
      <c r="C1987" t="inlineStr">
        <is>
          <t>1*10</t>
        </is>
      </c>
      <c r="D1987" t="n">
        <v>10</v>
      </c>
      <c r="E1987" t="inlineStr">
        <is>
          <t>辽宁圣源食品有限公司2020</t>
        </is>
      </c>
      <c r="F1987" t="inlineStr">
        <is>
          <t>辽宁圣源食品有限公司2020</t>
        </is>
      </c>
      <c r="G1987" t="inlineStr">
        <is>
          <t>13</t>
        </is>
      </c>
    </row>
    <row r="1988">
      <c r="A1988" t="inlineStr">
        <is>
          <t>妙脆鸡腿（蒙古rife） 3*4（出口）</t>
        </is>
      </c>
      <c r="B1988" t="inlineStr">
        <is>
          <t>09900150</t>
        </is>
      </c>
      <c r="C1988" t="inlineStr">
        <is>
          <t>3*4</t>
        </is>
      </c>
      <c r="D1988" t="n">
        <v>12</v>
      </c>
      <c r="E1988" t="inlineStr">
        <is>
          <t>山东新和盛飨食集团有限公司2020</t>
        </is>
      </c>
      <c r="F1988" t="inlineStr">
        <is>
          <t>山东新和盛飨食集团有限公司2020</t>
        </is>
      </c>
      <c r="G1988" t="inlineStr"/>
    </row>
    <row r="1989">
      <c r="A1989" t="inlineStr">
        <is>
          <t>妙脆鸡腿（辽食客）1*10</t>
        </is>
      </c>
      <c r="B1989" t="inlineStr">
        <is>
          <t>09010753</t>
        </is>
      </c>
      <c r="C1989" t="inlineStr">
        <is>
          <t>1*10</t>
        </is>
      </c>
      <c r="D1989" t="n">
        <v>10</v>
      </c>
      <c r="E1989" t="inlineStr">
        <is>
          <t>辽宁圣源食品有限公司2020</t>
        </is>
      </c>
      <c r="F1989" t="inlineStr">
        <is>
          <t>辽宁圣源食品有限公司2020</t>
        </is>
      </c>
      <c r="G1989" t="inlineStr">
        <is>
          <t>13</t>
        </is>
      </c>
    </row>
    <row r="1990">
      <c r="A1990" t="inlineStr">
        <is>
          <t>妙脆鸡腿（锅圈食汇）0.3*30</t>
        </is>
      </c>
      <c r="B1990" t="inlineStr">
        <is>
          <t>09010774</t>
        </is>
      </c>
      <c r="C1990" t="inlineStr">
        <is>
          <t>0.3*30</t>
        </is>
      </c>
      <c r="D1990" t="n">
        <v>9</v>
      </c>
      <c r="E1990" t="inlineStr">
        <is>
          <t>辽宁圣源食品有限公司2020</t>
        </is>
      </c>
      <c r="F1990" t="inlineStr">
        <is>
          <t>辽宁圣源食品有限公司2020</t>
        </is>
      </c>
      <c r="G1990" t="inlineStr">
        <is>
          <t>13</t>
        </is>
      </c>
    </row>
    <row r="1991">
      <c r="A1991" t="inlineStr">
        <is>
          <t>妙脆鸡腿（香辣）  1*10</t>
        </is>
      </c>
      <c r="B1991" t="inlineStr">
        <is>
          <t>09020133</t>
        </is>
      </c>
      <c r="C1991" t="inlineStr">
        <is>
          <t>1*10</t>
        </is>
      </c>
      <c r="D1991" t="n">
        <v>10</v>
      </c>
      <c r="E1991" t="inlineStr">
        <is>
          <t>山东新和盛飨食集团有限公司2020</t>
        </is>
      </c>
      <c r="F1991" t="inlineStr">
        <is>
          <t>山东新和盛飨食集团有限公司2020</t>
        </is>
      </c>
      <c r="G1991" t="inlineStr">
        <is>
          <t>13</t>
        </is>
      </c>
    </row>
    <row r="1992">
      <c r="A1992" t="inlineStr">
        <is>
          <t>妙脆鸡腿（香辣）1*10</t>
        </is>
      </c>
      <c r="B1992" t="inlineStr">
        <is>
          <t>09015481</t>
        </is>
      </c>
      <c r="C1992" t="inlineStr">
        <is>
          <t>1*10</t>
        </is>
      </c>
      <c r="D1992" t="n">
        <v>10</v>
      </c>
      <c r="E1992" t="inlineStr">
        <is>
          <t>辽宁圣源食品有限公司2020</t>
        </is>
      </c>
      <c r="F1992" t="inlineStr">
        <is>
          <t>辽宁圣源食品有限公司2020</t>
        </is>
      </c>
      <c r="G1992" t="inlineStr">
        <is>
          <t>13</t>
        </is>
      </c>
    </row>
    <row r="1993">
      <c r="A1993" t="inlineStr">
        <is>
          <t>妙脆鸡腿（香辣）1*10（外购农牧）</t>
        </is>
      </c>
      <c r="B1993" t="inlineStr">
        <is>
          <t>1104121</t>
        </is>
      </c>
      <c r="C1993" t="inlineStr">
        <is>
          <t>1*10</t>
        </is>
      </c>
      <c r="D1993" t="n">
        <v>10</v>
      </c>
      <c r="E1993" t="inlineStr">
        <is>
          <t>辽宁圣源食品有限公司2020</t>
        </is>
      </c>
      <c r="F1993" t="inlineStr">
        <is>
          <t>辽宁圣源食品有限公司2020</t>
        </is>
      </c>
      <c r="G1993" t="inlineStr">
        <is>
          <t>13</t>
        </is>
      </c>
    </row>
    <row r="1994">
      <c r="A1994" t="inlineStr">
        <is>
          <t>妙香腿排 2.4*4</t>
        </is>
      </c>
      <c r="B1994" t="inlineStr">
        <is>
          <t>08028046</t>
        </is>
      </c>
      <c r="C1994" t="inlineStr">
        <is>
          <t>2.4*4</t>
        </is>
      </c>
      <c r="D1994" t="n">
        <v>9.6</v>
      </c>
      <c r="E1994" t="inlineStr">
        <is>
          <t>山东新和盛食品有限公司2020</t>
        </is>
      </c>
      <c r="F1994" t="inlineStr">
        <is>
          <t>山东新和盛食品有限公司2020</t>
        </is>
      </c>
      <c r="G1994" t="inlineStr">
        <is>
          <t>9</t>
        </is>
      </c>
    </row>
    <row r="1995">
      <c r="A1995" t="inlineStr">
        <is>
          <t>妙香腿排2.4*4</t>
        </is>
      </c>
      <c r="B1995" t="inlineStr">
        <is>
          <t>06210306</t>
        </is>
      </c>
      <c r="C1995" t="inlineStr">
        <is>
          <t>2.4*4</t>
        </is>
      </c>
      <c r="D1995" t="n">
        <v>9.6</v>
      </c>
      <c r="E1995" t="inlineStr">
        <is>
          <t>山东新和盛飨食集团有限公司2020</t>
        </is>
      </c>
      <c r="F1995" t="inlineStr">
        <is>
          <t>山东新和盛飨食集团有限公司2020</t>
        </is>
      </c>
      <c r="G1995" t="inlineStr">
        <is>
          <t>9</t>
        </is>
      </c>
    </row>
    <row r="1996">
      <c r="A1996" t="inlineStr">
        <is>
          <t>姜</t>
        </is>
      </c>
      <c r="B1996" t="inlineStr">
        <is>
          <t>02160030</t>
        </is>
      </c>
      <c r="C1996" t="inlineStr"/>
      <c r="E1996" t="inlineStr">
        <is>
          <t>山东新和盛食品有限公司2020</t>
        </is>
      </c>
      <c r="F1996" t="inlineStr">
        <is>
          <t>山东新和盛食品有限公司2020</t>
        </is>
      </c>
      <c r="G1996" t="inlineStr">
        <is>
          <t>13</t>
        </is>
      </c>
    </row>
    <row r="1997">
      <c r="A1997" t="inlineStr">
        <is>
          <t>姜碎</t>
        </is>
      </c>
      <c r="B1997" t="inlineStr">
        <is>
          <t>16190024</t>
        </is>
      </c>
      <c r="C1997" t="inlineStr"/>
      <c r="E1997" t="inlineStr">
        <is>
          <t>锦州新和盛食品有限公司2020</t>
        </is>
      </c>
      <c r="F1997" t="inlineStr">
        <is>
          <t>锦州新和盛食品有限公司2020</t>
        </is>
      </c>
      <c r="G1997" t="inlineStr">
        <is>
          <t>13</t>
        </is>
      </c>
    </row>
    <row r="1998">
      <c r="A1998" t="inlineStr">
        <is>
          <t>姜粉</t>
        </is>
      </c>
      <c r="B1998" t="inlineStr">
        <is>
          <t>02160031</t>
        </is>
      </c>
      <c r="C1998" t="inlineStr"/>
      <c r="E1998" t="inlineStr">
        <is>
          <t>山东新和盛食品有限公司2020</t>
        </is>
      </c>
      <c r="F1998" t="inlineStr">
        <is>
          <t>山东新和盛食品有限公司2020</t>
        </is>
      </c>
      <c r="G1998" t="inlineStr">
        <is>
          <t>9</t>
        </is>
      </c>
    </row>
    <row r="1999">
      <c r="A1999" t="inlineStr">
        <is>
          <t>姜黄粉999001971</t>
        </is>
      </c>
      <c r="B1999" t="inlineStr">
        <is>
          <t>021860082</t>
        </is>
      </c>
      <c r="C1999" t="inlineStr">
        <is>
          <t>25KG*1</t>
        </is>
      </c>
      <c r="D1999" t="n">
        <v>25</v>
      </c>
      <c r="E1999" t="inlineStr">
        <is>
          <t>锦州新和盛食品有限公司2020</t>
        </is>
      </c>
      <c r="F1999" t="inlineStr">
        <is>
          <t>锦州新和盛食品有限公司2020</t>
        </is>
      </c>
      <c r="G1999" t="inlineStr">
        <is>
          <t>13</t>
        </is>
      </c>
    </row>
    <row r="2000">
      <c r="A2000" t="inlineStr">
        <is>
          <t>嫩炒蛋黄素箱（奉天嘉宜） 290*225*155</t>
        </is>
      </c>
      <c r="B2000" t="inlineStr">
        <is>
          <t>03182262</t>
        </is>
      </c>
      <c r="C2000" t="inlineStr">
        <is>
          <t>290*225*155</t>
        </is>
      </c>
      <c r="D2000" t="n">
        <v>10113750</v>
      </c>
      <c r="E2000" t="inlineStr">
        <is>
          <t>辽宁圣源食品有限公司2020</t>
        </is>
      </c>
      <c r="F2000" t="inlineStr">
        <is>
          <t>辽宁圣源食品有限公司2020</t>
        </is>
      </c>
      <c r="G2000" t="inlineStr">
        <is>
          <t>13</t>
        </is>
      </c>
    </row>
    <row r="2001">
      <c r="A2001" t="inlineStr">
        <is>
          <t>嫰汁半鸡B  10*1</t>
        </is>
      </c>
      <c r="B2001" t="inlineStr">
        <is>
          <t>09050477</t>
        </is>
      </c>
      <c r="C2001" t="inlineStr">
        <is>
          <t>10*1</t>
        </is>
      </c>
      <c r="D2001" t="n">
        <v>10</v>
      </c>
      <c r="E2001" t="inlineStr">
        <is>
          <t>山东新和盛飨食集团有限公司2020</t>
        </is>
      </c>
      <c r="F2001" t="inlineStr">
        <is>
          <t>山东新和盛飨食集团有限公司2020</t>
        </is>
      </c>
      <c r="G2001" t="inlineStr">
        <is>
          <t>13</t>
        </is>
      </c>
    </row>
    <row r="2002">
      <c r="A2002" t="inlineStr">
        <is>
          <t>嬡尚厨房奥尔良烤翅中</t>
        </is>
      </c>
      <c r="B2002" t="inlineStr">
        <is>
          <t>09027724</t>
        </is>
      </c>
      <c r="C2002" t="inlineStr">
        <is>
          <t>1*10</t>
        </is>
      </c>
      <c r="D2002" t="n">
        <v>10</v>
      </c>
      <c r="E2002" t="inlineStr">
        <is>
          <t>山东新和盛食品有限公司2020</t>
        </is>
      </c>
      <c r="F2002" t="inlineStr">
        <is>
          <t>山东新和盛食品有限公司2020</t>
        </is>
      </c>
      <c r="G2002" t="inlineStr">
        <is>
          <t>13</t>
        </is>
      </c>
    </row>
    <row r="2003">
      <c r="A2003" t="inlineStr">
        <is>
          <t>孙小昌辣味小串  0.9*10</t>
        </is>
      </c>
      <c r="B2003" t="inlineStr">
        <is>
          <t>08010295</t>
        </is>
      </c>
      <c r="C2003" t="inlineStr">
        <is>
          <t>0.9*10</t>
        </is>
      </c>
      <c r="D2003" t="n">
        <v>9</v>
      </c>
      <c r="E2003" t="inlineStr">
        <is>
          <t>山东新和盛食品有限公司2020</t>
        </is>
      </c>
      <c r="F2003" t="inlineStr">
        <is>
          <t>山东新和盛食品有限公司2020</t>
        </is>
      </c>
      <c r="G2003" t="inlineStr">
        <is>
          <t>9</t>
        </is>
      </c>
    </row>
    <row r="2004">
      <c r="A2004" t="inlineStr">
        <is>
          <t>孙小昌韩式炸鸡 1*10</t>
        </is>
      </c>
      <c r="B2004" t="inlineStr">
        <is>
          <t>09016173</t>
        </is>
      </c>
      <c r="C2004" t="inlineStr">
        <is>
          <t>1*10</t>
        </is>
      </c>
      <c r="D2004" t="n">
        <v>10</v>
      </c>
      <c r="E2004" t="inlineStr">
        <is>
          <t>山东新和盛食品有限公司2020</t>
        </is>
      </c>
      <c r="F2004" t="inlineStr">
        <is>
          <t>山东新和盛食品有限公司2020</t>
        </is>
      </c>
      <c r="G2004" t="inlineStr">
        <is>
          <t>13</t>
        </is>
      </c>
    </row>
    <row r="2005">
      <c r="A2005" t="inlineStr">
        <is>
          <t>孙小昌韩式炸鸡（字）28/32   1*10</t>
        </is>
      </c>
      <c r="B2005" t="inlineStr">
        <is>
          <t>09016218</t>
        </is>
      </c>
      <c r="C2005" t="inlineStr">
        <is>
          <t>1*10</t>
        </is>
      </c>
      <c r="D2005" t="n">
        <v>10</v>
      </c>
      <c r="E2005" t="inlineStr">
        <is>
          <t>山东新和盛食品有限公司2020</t>
        </is>
      </c>
      <c r="F2005" t="inlineStr">
        <is>
          <t>山东新和盛食品有限公司2020</t>
        </is>
      </c>
      <c r="G2005" t="inlineStr">
        <is>
          <t>13</t>
        </is>
      </c>
    </row>
    <row r="2006">
      <c r="A2006" t="inlineStr">
        <is>
          <t>孙小昌黑椒鸡块  1*10</t>
        </is>
      </c>
      <c r="B2006" t="inlineStr">
        <is>
          <t>09010480</t>
        </is>
      </c>
      <c r="C2006" t="inlineStr">
        <is>
          <t>1*10</t>
        </is>
      </c>
      <c r="D2006" t="n">
        <v>10</v>
      </c>
      <c r="E2006" t="inlineStr">
        <is>
          <t>山东新和盛飨食集团有限公司2020</t>
        </is>
      </c>
      <c r="F2006" t="inlineStr">
        <is>
          <t>山东新和盛飨食集团有限公司2020</t>
        </is>
      </c>
      <c r="G2006" t="inlineStr">
        <is>
          <t>13</t>
        </is>
      </c>
    </row>
    <row r="2007">
      <c r="A2007" t="inlineStr">
        <is>
          <t>孜然碎</t>
        </is>
      </c>
      <c r="B2007" t="inlineStr">
        <is>
          <t>02160068</t>
        </is>
      </c>
      <c r="C2007" t="inlineStr"/>
      <c r="E2007" t="inlineStr">
        <is>
          <t>山东新和盛食品有限公司2020</t>
        </is>
      </c>
      <c r="F2007" t="inlineStr">
        <is>
          <t>山东新和盛食品有限公司2020</t>
        </is>
      </c>
      <c r="G2007" t="inlineStr">
        <is>
          <t>13</t>
        </is>
      </c>
    </row>
    <row r="2008">
      <c r="A2008" t="inlineStr">
        <is>
          <t>孜然粉NSP15013</t>
        </is>
      </c>
      <c r="B2008" t="inlineStr">
        <is>
          <t>021860116</t>
        </is>
      </c>
      <c r="C2008" t="inlineStr">
        <is>
          <t>1KG*1</t>
        </is>
      </c>
      <c r="D2008" t="n">
        <v>1</v>
      </c>
      <c r="E2008" t="inlineStr">
        <is>
          <t>锦州新和盛食品有限公司2020</t>
        </is>
      </c>
      <c r="F2008" t="inlineStr">
        <is>
          <t>锦州新和盛食品有限公司2020</t>
        </is>
      </c>
      <c r="G2008" t="inlineStr">
        <is>
          <t>13</t>
        </is>
      </c>
    </row>
    <row r="2009">
      <c r="A2009" t="inlineStr">
        <is>
          <t>孜然香辣风味腌料3421</t>
        </is>
      </c>
      <c r="B2009" t="inlineStr">
        <is>
          <t>02160595</t>
        </is>
      </c>
      <c r="C2009" t="inlineStr"/>
      <c r="E2009" t="inlineStr">
        <is>
          <t>山东新和盛食品有限公司2020</t>
        </is>
      </c>
      <c r="F2009" t="inlineStr">
        <is>
          <t>山东新和盛食品有限公司2020</t>
        </is>
      </c>
      <c r="G2009" t="inlineStr">
        <is>
          <t>13</t>
        </is>
      </c>
    </row>
    <row r="2010">
      <c r="A2010" t="inlineStr">
        <is>
          <t>孜然香辣鸡排  1*10</t>
        </is>
      </c>
      <c r="B2010" t="inlineStr">
        <is>
          <t>08028075</t>
        </is>
      </c>
      <c r="C2010" t="inlineStr">
        <is>
          <t>1*10</t>
        </is>
      </c>
      <c r="D2010" t="n">
        <v>10</v>
      </c>
      <c r="E2010" t="inlineStr">
        <is>
          <t>山东新和盛食品有限公司2020</t>
        </is>
      </c>
      <c r="F2010" t="inlineStr">
        <is>
          <t>山东新和盛食品有限公司2020</t>
        </is>
      </c>
      <c r="G2010" t="inlineStr">
        <is>
          <t>9</t>
        </is>
      </c>
    </row>
    <row r="2011">
      <c r="A2011" t="inlineStr">
        <is>
          <t>孜然鸡块 1*8</t>
        </is>
      </c>
      <c r="B2011" t="inlineStr">
        <is>
          <t>09015869</t>
        </is>
      </c>
      <c r="C2011" t="inlineStr">
        <is>
          <t>1*8</t>
        </is>
      </c>
      <c r="D2011" t="n">
        <v>8</v>
      </c>
      <c r="E2011" t="inlineStr">
        <is>
          <t>山东新和盛飨食集团有限公司2020</t>
        </is>
      </c>
      <c r="F2011" t="inlineStr">
        <is>
          <t>山东新和盛飨食集团有限公司2020</t>
        </is>
      </c>
      <c r="G2011" t="inlineStr">
        <is>
          <t>13</t>
        </is>
      </c>
    </row>
    <row r="2012">
      <c r="A2012" t="inlineStr">
        <is>
          <t>孜然鸡柳（皓洁）1*10（外购农牧）</t>
        </is>
      </c>
      <c r="B2012" t="inlineStr">
        <is>
          <t>1104376</t>
        </is>
      </c>
      <c r="C2012" t="inlineStr">
        <is>
          <t>1*10</t>
        </is>
      </c>
      <c r="D2012" t="n">
        <v>10</v>
      </c>
      <c r="E2012" t="inlineStr">
        <is>
          <t>辽宁圣源食品有限公司2020</t>
        </is>
      </c>
      <c r="F2012" t="inlineStr">
        <is>
          <t>辽宁圣源食品有限公司2020</t>
        </is>
      </c>
      <c r="G2012" t="inlineStr"/>
    </row>
    <row r="2013">
      <c r="A2013" t="inlineStr">
        <is>
          <t>孜香霸王条0.8*10</t>
        </is>
      </c>
      <c r="B2013" t="inlineStr">
        <is>
          <t>09015189</t>
        </is>
      </c>
      <c r="C2013" t="inlineStr">
        <is>
          <t>0.8*10</t>
        </is>
      </c>
      <c r="D2013" t="n">
        <v>8</v>
      </c>
      <c r="E2013" t="inlineStr">
        <is>
          <t>辽宁圣源食品有限公司2020</t>
        </is>
      </c>
      <c r="F2013" t="inlineStr">
        <is>
          <t>辽宁圣源食品有限公司2020</t>
        </is>
      </c>
      <c r="G2013" t="inlineStr">
        <is>
          <t>13</t>
        </is>
      </c>
    </row>
    <row r="2014">
      <c r="A2014" t="inlineStr">
        <is>
          <t>孜香霸王条（SY） 0.8*10</t>
        </is>
      </c>
      <c r="B2014" t="inlineStr">
        <is>
          <t>1101207</t>
        </is>
      </c>
      <c r="C2014" t="inlineStr">
        <is>
          <t>0.8*10</t>
        </is>
      </c>
      <c r="D2014" t="n">
        <v>8</v>
      </c>
      <c r="E2014" t="inlineStr">
        <is>
          <t>山东新和盛飨食集团有限公司2020</t>
        </is>
      </c>
      <c r="F2014" t="inlineStr">
        <is>
          <t>山东新和盛飨食集团有限公司2020</t>
        </is>
      </c>
      <c r="G2014" t="inlineStr">
        <is>
          <t>13</t>
        </is>
      </c>
    </row>
    <row r="2015">
      <c r="A2015" t="inlineStr">
        <is>
          <t>孜香鸡柳条1.5*6（外购农牧）</t>
        </is>
      </c>
      <c r="B2015" t="inlineStr">
        <is>
          <t>1104207</t>
        </is>
      </c>
      <c r="C2015" t="inlineStr">
        <is>
          <t>1.5*6</t>
        </is>
      </c>
      <c r="D2015" t="n">
        <v>9</v>
      </c>
      <c r="E2015" t="inlineStr">
        <is>
          <t>辽宁圣源食品有限公司2020</t>
        </is>
      </c>
      <c r="F2015" t="inlineStr">
        <is>
          <t>辽宁圣源食品有限公司2020</t>
        </is>
      </c>
      <c r="G2015" t="inlineStr">
        <is>
          <t>13</t>
        </is>
      </c>
    </row>
    <row r="2016">
      <c r="A2016" t="inlineStr">
        <is>
          <t>安佳碎条状马苏里拉干酪</t>
        </is>
      </c>
      <c r="B2016" t="inlineStr">
        <is>
          <t>021860244</t>
        </is>
      </c>
      <c r="C2016" t="inlineStr">
        <is>
          <t>1kg</t>
        </is>
      </c>
      <c r="D2016" t="n">
        <v>1</v>
      </c>
      <c r="E2016" t="inlineStr">
        <is>
          <t>锦州新和盛食品有限公司2020</t>
        </is>
      </c>
      <c r="F2016" t="inlineStr">
        <is>
          <t>锦州新和盛食品有限公司2020</t>
        </is>
      </c>
      <c r="G2016" t="inlineStr">
        <is>
          <t>13</t>
        </is>
      </c>
    </row>
    <row r="2017">
      <c r="A2017" t="inlineStr">
        <is>
          <t>安佳黄油</t>
        </is>
      </c>
      <c r="B2017" t="inlineStr">
        <is>
          <t>021860149</t>
        </is>
      </c>
      <c r="C2017" t="inlineStr">
        <is>
          <t>25kg</t>
        </is>
      </c>
      <c r="D2017" t="n">
        <v>25</v>
      </c>
      <c r="E2017" t="inlineStr">
        <is>
          <t>锦州新和盛食品有限公司2020</t>
        </is>
      </c>
      <c r="F2017" t="inlineStr">
        <is>
          <t>锦州新和盛食品有限公司2020</t>
        </is>
      </c>
      <c r="G2017" t="inlineStr">
        <is>
          <t>13</t>
        </is>
      </c>
    </row>
    <row r="2018">
      <c r="A2018" t="inlineStr">
        <is>
          <t>安格斯牛肉75CL</t>
        </is>
      </c>
      <c r="B2018" t="inlineStr">
        <is>
          <t>06600016</t>
        </is>
      </c>
      <c r="C2018" t="inlineStr"/>
      <c r="E2018" t="inlineStr">
        <is>
          <t>辽宁圣源食品有限公司2020</t>
        </is>
      </c>
      <c r="F2018" t="inlineStr">
        <is>
          <t>辽宁圣源食品有限公司2020</t>
        </is>
      </c>
      <c r="G2018" t="inlineStr">
        <is>
          <t>9</t>
        </is>
      </c>
    </row>
    <row r="2019">
      <c r="A2019" t="inlineStr">
        <is>
          <t>安格斯牛肉饼1*10</t>
        </is>
      </c>
      <c r="B2019" t="inlineStr">
        <is>
          <t>08020509</t>
        </is>
      </c>
      <c r="C2019" t="inlineStr">
        <is>
          <t>1*10</t>
        </is>
      </c>
      <c r="D2019" t="n">
        <v>10</v>
      </c>
      <c r="E2019" t="inlineStr">
        <is>
          <t>辽宁圣源食品有限公司2020</t>
        </is>
      </c>
      <c r="F2019" t="inlineStr">
        <is>
          <t>辽宁圣源食品有限公司2020</t>
        </is>
      </c>
      <c r="G2019" t="inlineStr"/>
    </row>
    <row r="2020">
      <c r="A2020" t="inlineStr">
        <is>
          <t>家乐浓缩鸡汁调味 料（联合利华）</t>
        </is>
      </c>
      <c r="B2020" t="inlineStr">
        <is>
          <t>021860124</t>
        </is>
      </c>
      <c r="C2020" t="inlineStr">
        <is>
          <t>120g</t>
        </is>
      </c>
      <c r="D2020" t="n">
        <v>120</v>
      </c>
      <c r="E2020" t="inlineStr">
        <is>
          <t>辽宁圣源食品有限公司2020 / 锦州新和盛食品有限公司2020</t>
        </is>
      </c>
      <c r="F2020" t="inlineStr">
        <is>
          <t>多厂</t>
        </is>
      </c>
      <c r="G2020" t="inlineStr">
        <is>
          <t>13</t>
        </is>
      </c>
    </row>
    <row r="2021">
      <c r="A2021" t="inlineStr">
        <is>
          <t>家乐牌鸡粉调味料</t>
        </is>
      </c>
      <c r="B2021" t="inlineStr">
        <is>
          <t>02160028</t>
        </is>
      </c>
      <c r="C2021" t="inlineStr"/>
      <c r="E2021" t="inlineStr">
        <is>
          <t>山东新和盛食品有限公司2020</t>
        </is>
      </c>
      <c r="F2021" t="inlineStr">
        <is>
          <t>山东新和盛食品有限公司2020</t>
        </is>
      </c>
      <c r="G2021" t="inlineStr">
        <is>
          <t>13</t>
        </is>
      </c>
    </row>
    <row r="2022">
      <c r="A2022" t="inlineStr">
        <is>
          <t>家乐牌鸡粉调味料2KG</t>
        </is>
      </c>
      <c r="B2022" t="inlineStr">
        <is>
          <t>02160029</t>
        </is>
      </c>
      <c r="C2022" t="inlineStr"/>
      <c r="E2022" t="inlineStr">
        <is>
          <t>山东新和盛食品有限公司2020</t>
        </is>
      </c>
      <c r="F2022" t="inlineStr">
        <is>
          <t>山东新和盛食品有限公司2020</t>
        </is>
      </c>
      <c r="G2022" t="inlineStr">
        <is>
          <t>13</t>
        </is>
      </c>
    </row>
    <row r="2023">
      <c r="A2023" t="inlineStr">
        <is>
          <t>家乐香浓鸡鲜粉</t>
        </is>
      </c>
      <c r="B2023" t="inlineStr">
        <is>
          <t>021860609</t>
        </is>
      </c>
      <c r="C2023" t="inlineStr">
        <is>
          <t>6kg/件</t>
        </is>
      </c>
      <c r="D2023" t="n">
        <v>6</v>
      </c>
      <c r="E2023" t="inlineStr">
        <is>
          <t>辽宁圣源食品有限公司2020</t>
        </is>
      </c>
      <c r="F2023" t="inlineStr">
        <is>
          <t>辽宁圣源食品有限公司2020</t>
        </is>
      </c>
      <c r="G2023" t="inlineStr">
        <is>
          <t>13</t>
        </is>
      </c>
    </row>
    <row r="2024">
      <c r="A2024" t="inlineStr">
        <is>
          <t>家家悦香酥炸鸡(10只)zk</t>
        </is>
      </c>
      <c r="B2024" t="inlineStr">
        <is>
          <t>09150014</t>
        </is>
      </c>
      <c r="C2024" t="inlineStr">
        <is>
          <t>4.5*1</t>
        </is>
      </c>
      <c r="D2024" t="n">
        <v>4.5</v>
      </c>
      <c r="E2024" t="inlineStr">
        <is>
          <t>山东新和盛食品有限公司2020</t>
        </is>
      </c>
      <c r="F2024" t="inlineStr">
        <is>
          <t>山东新和盛食品有限公司2020</t>
        </is>
      </c>
      <c r="G2024" t="inlineStr">
        <is>
          <t>13</t>
        </is>
      </c>
    </row>
    <row r="2025">
      <c r="A2025" t="inlineStr">
        <is>
          <t>家家悦香酥炸鸡zk</t>
        </is>
      </c>
      <c r="B2025" t="inlineStr">
        <is>
          <t>09150013</t>
        </is>
      </c>
      <c r="C2025" t="inlineStr">
        <is>
          <t>10.4*1</t>
        </is>
      </c>
      <c r="D2025" t="n">
        <v>10.4</v>
      </c>
      <c r="E2025" t="inlineStr">
        <is>
          <t>山东新和盛食品有限公司2020</t>
        </is>
      </c>
      <c r="F2025" t="inlineStr">
        <is>
          <t>山东新和盛食品有限公司2020</t>
        </is>
      </c>
      <c r="G2025" t="inlineStr">
        <is>
          <t>13</t>
        </is>
      </c>
    </row>
    <row r="2026">
      <c r="A2026" t="inlineStr">
        <is>
          <t>密西西比烧烤风味成型鸡块  1*10</t>
        </is>
      </c>
      <c r="B2026" t="inlineStr">
        <is>
          <t>09027959</t>
        </is>
      </c>
      <c r="C2026" t="inlineStr">
        <is>
          <t>1*10</t>
        </is>
      </c>
      <c r="D2026" t="n">
        <v>10</v>
      </c>
      <c r="E2026" t="inlineStr">
        <is>
          <t>山东新和盛飨食集团有限公司2020</t>
        </is>
      </c>
      <c r="F2026" t="inlineStr">
        <is>
          <t>山东新和盛飨食集团有限公司2020</t>
        </is>
      </c>
      <c r="G2026" t="inlineStr">
        <is>
          <t>13</t>
        </is>
      </c>
    </row>
    <row r="2027">
      <c r="A2027" t="inlineStr">
        <is>
          <t>密西西比烧烤风味成型鸡块B  1*10</t>
        </is>
      </c>
      <c r="B2027" t="inlineStr">
        <is>
          <t>09050795</t>
        </is>
      </c>
      <c r="C2027" t="inlineStr">
        <is>
          <t>1*10</t>
        </is>
      </c>
      <c r="D2027" t="n">
        <v>10</v>
      </c>
      <c r="E2027" t="inlineStr">
        <is>
          <t>山东新和盛飨食集团有限公司2020</t>
        </is>
      </c>
      <c r="F2027" t="inlineStr">
        <is>
          <t>山东新和盛飨食集团有限公司2020</t>
        </is>
      </c>
      <c r="G2027" t="inlineStr">
        <is>
          <t>13</t>
        </is>
      </c>
    </row>
    <row r="2028">
      <c r="A2028" t="inlineStr">
        <is>
          <t>富顺香辣酱</t>
        </is>
      </c>
      <c r="B2028" t="inlineStr">
        <is>
          <t>021860536</t>
        </is>
      </c>
      <c r="C2028" t="inlineStr">
        <is>
          <t>18kg/箱</t>
        </is>
      </c>
      <c r="D2028" t="n">
        <v>18</v>
      </c>
      <c r="E2028" t="inlineStr">
        <is>
          <t>锦州新和盛食品有限公司2020</t>
        </is>
      </c>
      <c r="F2028" t="inlineStr">
        <is>
          <t>锦州新和盛食品有限公司2020</t>
        </is>
      </c>
      <c r="G2028" t="inlineStr">
        <is>
          <t>13</t>
        </is>
      </c>
    </row>
    <row r="2029">
      <c r="A2029" t="inlineStr">
        <is>
          <t>小榆奥尔良调理翅根 1*10</t>
        </is>
      </c>
      <c r="B2029" t="inlineStr">
        <is>
          <t>08028472</t>
        </is>
      </c>
      <c r="C2029" t="inlineStr">
        <is>
          <t>1*10</t>
        </is>
      </c>
      <c r="D2029" t="n">
        <v>10</v>
      </c>
      <c r="E2029" t="inlineStr">
        <is>
          <t>山东新和盛食品有限公司2020</t>
        </is>
      </c>
      <c r="F2029" t="inlineStr">
        <is>
          <t>山东新和盛食品有限公司2020</t>
        </is>
      </c>
      <c r="G2029" t="inlineStr">
        <is>
          <t>9</t>
        </is>
      </c>
    </row>
    <row r="2030">
      <c r="A2030" t="inlineStr">
        <is>
          <t>小榆藤椒翅尖 1*10</t>
        </is>
      </c>
      <c r="B2030" t="inlineStr">
        <is>
          <t>08028447</t>
        </is>
      </c>
      <c r="C2030" t="inlineStr">
        <is>
          <t>1*10</t>
        </is>
      </c>
      <c r="D2030" t="n">
        <v>10</v>
      </c>
      <c r="E2030" t="inlineStr">
        <is>
          <t>山东新和盛食品有限公司2020</t>
        </is>
      </c>
      <c r="F2030" t="inlineStr">
        <is>
          <t>山东新和盛食品有限公司2020</t>
        </is>
      </c>
      <c r="G2030" t="inlineStr">
        <is>
          <t>9</t>
        </is>
      </c>
    </row>
    <row r="2031">
      <c r="A2031" t="inlineStr">
        <is>
          <t>小榆辣味小串 0.9*10</t>
        </is>
      </c>
      <c r="B2031" t="inlineStr">
        <is>
          <t>08010292</t>
        </is>
      </c>
      <c r="C2031" t="inlineStr">
        <is>
          <t>0.9*10</t>
        </is>
      </c>
      <c r="D2031" t="n">
        <v>9</v>
      </c>
      <c r="E2031" t="inlineStr">
        <is>
          <t>山东新和盛食品有限公司2020</t>
        </is>
      </c>
      <c r="F2031" t="inlineStr">
        <is>
          <t>山东新和盛食品有限公司2020</t>
        </is>
      </c>
      <c r="G2031" t="inlineStr">
        <is>
          <t>9</t>
        </is>
      </c>
    </row>
    <row r="2032">
      <c r="A2032" t="inlineStr">
        <is>
          <t>小榆韩式炸鸡 1*10</t>
        </is>
      </c>
      <c r="B2032" t="inlineStr">
        <is>
          <t>09016405</t>
        </is>
      </c>
      <c r="C2032" t="inlineStr">
        <is>
          <t>1*10</t>
        </is>
      </c>
      <c r="D2032" t="n">
        <v>10</v>
      </c>
      <c r="E2032" t="inlineStr">
        <is>
          <t>山东新和盛食品有限公司2020</t>
        </is>
      </c>
      <c r="F2032" t="inlineStr">
        <is>
          <t>山东新和盛食品有限公司2020</t>
        </is>
      </c>
      <c r="G2032" t="inlineStr">
        <is>
          <t>13</t>
        </is>
      </c>
    </row>
    <row r="2033">
      <c r="A2033" t="inlineStr">
        <is>
          <t>小榆黄金地瓜条（WX） 1*10</t>
        </is>
      </c>
      <c r="B2033" t="inlineStr">
        <is>
          <t>06310281</t>
        </is>
      </c>
      <c r="C2033" t="inlineStr">
        <is>
          <t>1*10</t>
        </is>
      </c>
      <c r="D2033" t="n">
        <v>10</v>
      </c>
      <c r="E2033" t="inlineStr">
        <is>
          <t>山东新和盛食品有限公司2020</t>
        </is>
      </c>
      <c r="F2033" t="inlineStr">
        <is>
          <t>山东新和盛食品有限公司2020</t>
        </is>
      </c>
      <c r="G2033" t="inlineStr">
        <is>
          <t>13</t>
        </is>
      </c>
    </row>
    <row r="2034">
      <c r="A2034" t="inlineStr">
        <is>
          <t>小白菜碎（奉天嘉宜）</t>
        </is>
      </c>
      <c r="B2034" t="inlineStr">
        <is>
          <t>16190086</t>
        </is>
      </c>
      <c r="C2034" t="inlineStr"/>
      <c r="E2034" t="inlineStr">
        <is>
          <t>辽宁圣源食品有限公司2020</t>
        </is>
      </c>
      <c r="F2034" t="inlineStr">
        <is>
          <t>辽宁圣源食品有限公司2020</t>
        </is>
      </c>
      <c r="G2034" t="inlineStr">
        <is>
          <t>9</t>
        </is>
      </c>
    </row>
    <row r="2035">
      <c r="A2035" t="inlineStr">
        <is>
          <t>小白菜（奉天嘉宜）</t>
        </is>
      </c>
      <c r="B2035" t="inlineStr">
        <is>
          <t>021840058</t>
        </is>
      </c>
      <c r="C2035" t="inlineStr"/>
      <c r="E2035" t="inlineStr">
        <is>
          <t>辽宁圣源食品有限公司2020</t>
        </is>
      </c>
      <c r="F2035" t="inlineStr">
        <is>
          <t>辽宁圣源食品有限公司2020</t>
        </is>
      </c>
      <c r="G2035" t="inlineStr">
        <is>
          <t>9</t>
        </is>
      </c>
    </row>
    <row r="2036">
      <c r="A2036" t="inlineStr">
        <is>
          <t>小磨芝麻香油</t>
        </is>
      </c>
      <c r="B2036" t="inlineStr">
        <is>
          <t>021830022</t>
        </is>
      </c>
      <c r="C2036" t="inlineStr">
        <is>
          <t>1kg/件</t>
        </is>
      </c>
      <c r="D2036" t="n">
        <v>1</v>
      </c>
      <c r="E2036" t="inlineStr">
        <is>
          <t>辽宁圣源食品有限公司2020</t>
        </is>
      </c>
      <c r="F2036" t="inlineStr">
        <is>
          <t>辽宁圣源食品有限公司2020</t>
        </is>
      </c>
      <c r="G2036" t="inlineStr">
        <is>
          <t>13</t>
        </is>
      </c>
    </row>
    <row r="2037">
      <c r="A2037" t="inlineStr">
        <is>
          <t>小米椒</t>
        </is>
      </c>
      <c r="B2037" t="inlineStr">
        <is>
          <t>021840049</t>
        </is>
      </c>
      <c r="C2037" t="inlineStr"/>
      <c r="E2037" t="inlineStr">
        <is>
          <t>辽宁圣源食品有限公司2020</t>
        </is>
      </c>
      <c r="F2037" t="inlineStr">
        <is>
          <t>辽宁圣源食品有限公司2020</t>
        </is>
      </c>
      <c r="G2037" t="inlineStr">
        <is>
          <t>9</t>
        </is>
      </c>
    </row>
    <row r="2038">
      <c r="A2038" t="inlineStr">
        <is>
          <t>小肚</t>
        </is>
      </c>
      <c r="B2038" t="inlineStr">
        <is>
          <t>07240031</t>
        </is>
      </c>
      <c r="C2038" t="inlineStr">
        <is>
          <t>10*2</t>
        </is>
      </c>
      <c r="D2038" t="n">
        <v>20</v>
      </c>
      <c r="E2038" t="inlineStr">
        <is>
          <t>山东新和盛飨食集团有限公司2020</t>
        </is>
      </c>
      <c r="F2038" t="inlineStr">
        <is>
          <t>山东新和盛飨食集团有限公司2020</t>
        </is>
      </c>
      <c r="G2038" t="inlineStr">
        <is>
          <t>9</t>
        </is>
      </c>
    </row>
    <row r="2039">
      <c r="A2039" t="inlineStr">
        <is>
          <t>小胸半架箱新尺寸</t>
        </is>
      </c>
      <c r="B2039" t="inlineStr">
        <is>
          <t>03402015</t>
        </is>
      </c>
      <c r="C2039" t="inlineStr">
        <is>
          <t>48*32.5*19.5</t>
        </is>
      </c>
      <c r="D2039" t="n">
        <v>30420</v>
      </c>
      <c r="E2039" t="inlineStr">
        <is>
          <t>山东新和盛飨食集团有限公司2020</t>
        </is>
      </c>
      <c r="F2039" t="inlineStr">
        <is>
          <t>山东新和盛飨食集团有限公司2020</t>
        </is>
      </c>
      <c r="G2039" t="inlineStr">
        <is>
          <t>13</t>
        </is>
      </c>
    </row>
    <row r="2040">
      <c r="A2040" t="inlineStr">
        <is>
          <t>小胸架（信誉楼）6.8*1</t>
        </is>
      </c>
      <c r="B2040" t="inlineStr">
        <is>
          <t>07020419</t>
        </is>
      </c>
      <c r="C2040" t="inlineStr">
        <is>
          <t>6.8*1</t>
        </is>
      </c>
      <c r="D2040" t="n">
        <v>6.8</v>
      </c>
      <c r="E2040" t="inlineStr">
        <is>
          <t>山东新和盛飨食集团有限公司2020</t>
        </is>
      </c>
      <c r="F2040" t="inlineStr">
        <is>
          <t>山东新和盛飨食集团有限公司2020</t>
        </is>
      </c>
      <c r="G2040" t="inlineStr">
        <is>
          <t>9</t>
        </is>
      </c>
    </row>
    <row r="2041">
      <c r="A2041" t="inlineStr">
        <is>
          <t>小胸肉  10*2</t>
        </is>
      </c>
      <c r="B2041" t="inlineStr">
        <is>
          <t>07150013</t>
        </is>
      </c>
      <c r="C2041" t="inlineStr">
        <is>
          <t>10*2</t>
        </is>
      </c>
      <c r="D2041" t="n">
        <v>20</v>
      </c>
      <c r="E2041" t="inlineStr">
        <is>
          <t>山东新和盛飨食集团有限公司2020</t>
        </is>
      </c>
      <c r="F2041" t="inlineStr">
        <is>
          <t>山东新和盛飨食集团有限公司2020</t>
        </is>
      </c>
      <c r="G2041" t="inlineStr">
        <is>
          <t>9</t>
        </is>
      </c>
    </row>
    <row r="2042">
      <c r="A2042" t="inlineStr">
        <is>
          <t>小胸肉原料  10*2</t>
        </is>
      </c>
      <c r="B2042" t="inlineStr">
        <is>
          <t>07150049</t>
        </is>
      </c>
      <c r="C2042" t="inlineStr">
        <is>
          <t>10*2</t>
        </is>
      </c>
      <c r="D2042" t="n">
        <v>20</v>
      </c>
      <c r="E2042" t="inlineStr">
        <is>
          <t>山东新和盛飨食集团有限公司2020</t>
        </is>
      </c>
      <c r="F2042" t="inlineStr">
        <is>
          <t>山东新和盛飨食集团有限公司2020</t>
        </is>
      </c>
      <c r="G2042" t="inlineStr">
        <is>
          <t>9</t>
        </is>
      </c>
    </row>
    <row r="2043">
      <c r="A2043" t="inlineStr">
        <is>
          <t>小胸肉（美城）  10*2</t>
        </is>
      </c>
      <c r="B2043" t="inlineStr">
        <is>
          <t>07150026</t>
        </is>
      </c>
      <c r="C2043" t="inlineStr">
        <is>
          <t>10*2</t>
        </is>
      </c>
      <c r="D2043" t="n">
        <v>20</v>
      </c>
      <c r="E2043" t="inlineStr">
        <is>
          <t>山东新和盛飨食集团有限公司2020</t>
        </is>
      </c>
      <c r="F2043" t="inlineStr">
        <is>
          <t>山东新和盛飨食集团有限公司2020</t>
        </is>
      </c>
      <c r="G2043" t="inlineStr">
        <is>
          <t>9</t>
        </is>
      </c>
    </row>
    <row r="2044">
      <c r="A2044" t="inlineStr">
        <is>
          <t>小苏打</t>
        </is>
      </c>
      <c r="B2044" t="inlineStr">
        <is>
          <t>02120199</t>
        </is>
      </c>
      <c r="C2044" t="inlineStr"/>
      <c r="E2044" t="inlineStr">
        <is>
          <t>山东新和盛食品有限公司2020</t>
        </is>
      </c>
      <c r="F2044" t="inlineStr">
        <is>
          <t>山东新和盛食品有限公司2020</t>
        </is>
      </c>
      <c r="G2044" t="inlineStr">
        <is>
          <t>13</t>
        </is>
      </c>
    </row>
    <row r="2045">
      <c r="A2045" t="inlineStr">
        <is>
          <t>小苏打 ‖ 25kg/袋</t>
        </is>
      </c>
      <c r="B2045" t="inlineStr">
        <is>
          <t>021860019</t>
        </is>
      </c>
      <c r="C2045" t="inlineStr">
        <is>
          <t>25kg/袋</t>
        </is>
      </c>
      <c r="D2045" t="n">
        <v>25</v>
      </c>
      <c r="E2045" t="inlineStr">
        <is>
          <t>辽宁圣源食品有限公司2020 / 锦州新和盛食品有限公司2020</t>
        </is>
      </c>
      <c r="F2045" t="inlineStr">
        <is>
          <t>多厂</t>
        </is>
      </c>
      <c r="G2045" t="inlineStr">
        <is>
          <t>13</t>
        </is>
      </c>
    </row>
    <row r="2046">
      <c r="A2046" t="inlineStr">
        <is>
          <t>小象超市日式烧鸟三拼串</t>
        </is>
      </c>
      <c r="B2046" t="inlineStr">
        <is>
          <t>09028108</t>
        </is>
      </c>
      <c r="C2046" t="inlineStr">
        <is>
          <t>0.42*20</t>
        </is>
      </c>
      <c r="D2046" t="n">
        <v>8.4</v>
      </c>
      <c r="E2046" t="inlineStr">
        <is>
          <t>山东新和盛食品有限公司2020</t>
        </is>
      </c>
      <c r="F2046" t="inlineStr">
        <is>
          <t>山东新和盛食品有限公司2020</t>
        </is>
      </c>
      <c r="G2046" t="inlineStr">
        <is>
          <t>13</t>
        </is>
      </c>
    </row>
    <row r="2047">
      <c r="A2047" t="inlineStr">
        <is>
          <t>小象超市日式烧鸟三拼串 0.42*20</t>
        </is>
      </c>
      <c r="B2047" t="inlineStr">
        <is>
          <t>06320353</t>
        </is>
      </c>
      <c r="C2047" t="inlineStr">
        <is>
          <t>0.42*20</t>
        </is>
      </c>
      <c r="D2047" t="n">
        <v>8.4</v>
      </c>
      <c r="E2047" t="inlineStr">
        <is>
          <t>山东新和盛飨食集团有限公司2020</t>
        </is>
      </c>
      <c r="F2047" t="inlineStr">
        <is>
          <t>山东新和盛飨食集团有限公司2020</t>
        </is>
      </c>
      <c r="G2047" t="inlineStr">
        <is>
          <t>13</t>
        </is>
      </c>
    </row>
    <row r="2048">
      <c r="A2048" t="inlineStr">
        <is>
          <t>小酥肉（椒香）</t>
        </is>
      </c>
      <c r="B2048" t="inlineStr">
        <is>
          <t>09015723</t>
        </is>
      </c>
      <c r="C2048" t="inlineStr">
        <is>
          <t>0.8*10</t>
        </is>
      </c>
      <c r="D2048" t="n">
        <v>8</v>
      </c>
      <c r="E2048" t="inlineStr">
        <is>
          <t>山东新和盛食品有限公司2020</t>
        </is>
      </c>
      <c r="F2048" t="inlineStr">
        <is>
          <t>山东新和盛食品有限公司2020</t>
        </is>
      </c>
      <c r="G2048" t="inlineStr">
        <is>
          <t>13</t>
        </is>
      </c>
    </row>
    <row r="2049">
      <c r="A2049" t="inlineStr">
        <is>
          <t>小麦低筋粉</t>
        </is>
      </c>
      <c r="B2049" t="inlineStr">
        <is>
          <t>02130015</t>
        </is>
      </c>
      <c r="C2049" t="inlineStr"/>
      <c r="E2049" t="inlineStr">
        <is>
          <t>山东新和盛食品有限公司2020</t>
        </is>
      </c>
      <c r="F2049" t="inlineStr">
        <is>
          <t>山东新和盛食品有限公司2020</t>
        </is>
      </c>
      <c r="G2049" t="inlineStr">
        <is>
          <t>9</t>
        </is>
      </c>
    </row>
    <row r="2050">
      <c r="A2050" t="inlineStr">
        <is>
          <t>小麦谷朊粉</t>
        </is>
      </c>
      <c r="B2050" t="inlineStr">
        <is>
          <t>021860364</t>
        </is>
      </c>
      <c r="C2050" t="inlineStr">
        <is>
          <t>25kg</t>
        </is>
      </c>
      <c r="D2050" t="n">
        <v>25</v>
      </c>
      <c r="E2050" t="inlineStr">
        <is>
          <t>锦州新和盛食品有限公司2020</t>
        </is>
      </c>
      <c r="F2050" t="inlineStr">
        <is>
          <t>锦州新和盛食品有限公司2020</t>
        </is>
      </c>
      <c r="G2050" t="inlineStr">
        <is>
          <t>13</t>
        </is>
      </c>
    </row>
    <row r="2051">
      <c r="A2051" t="inlineStr">
        <is>
          <t>小龙虾麻辣油</t>
        </is>
      </c>
      <c r="B2051" t="inlineStr">
        <is>
          <t>021860526</t>
        </is>
      </c>
      <c r="C2051" t="inlineStr">
        <is>
          <t>1kg/瓶</t>
        </is>
      </c>
      <c r="D2051" t="n">
        <v>1</v>
      </c>
      <c r="E2051" t="inlineStr">
        <is>
          <t>锦州新和盛食品有限公司2020</t>
        </is>
      </c>
      <c r="F2051" t="inlineStr">
        <is>
          <t>锦州新和盛食品有限公司2020</t>
        </is>
      </c>
      <c r="G2051" t="inlineStr">
        <is>
          <t>13</t>
        </is>
      </c>
    </row>
    <row r="2052">
      <c r="A2052" t="inlineStr">
        <is>
          <t>小龙虾黄素箱  430*330*270</t>
        </is>
      </c>
      <c r="B2052" t="inlineStr">
        <is>
          <t>0319400115</t>
        </is>
      </c>
      <c r="C2052" t="inlineStr">
        <is>
          <t>430*330*270</t>
        </is>
      </c>
      <c r="D2052" t="n">
        <v>38313000</v>
      </c>
      <c r="E2052" t="inlineStr">
        <is>
          <t>锦州新和盛食品有限公司2020</t>
        </is>
      </c>
      <c r="F2052" t="inlineStr">
        <is>
          <t>锦州新和盛食品有限公司2020</t>
        </is>
      </c>
      <c r="G2052" t="inlineStr">
        <is>
          <t>13</t>
        </is>
      </c>
    </row>
    <row r="2053">
      <c r="A2053" t="inlineStr">
        <is>
          <t>尕葫芦凝香里脊（WX）0.9*10</t>
        </is>
      </c>
      <c r="B2053" t="inlineStr">
        <is>
          <t>06210492</t>
        </is>
      </c>
      <c r="C2053" t="inlineStr">
        <is>
          <t>0.9*10</t>
        </is>
      </c>
      <c r="D2053" t="n">
        <v>9</v>
      </c>
      <c r="E2053" t="inlineStr">
        <is>
          <t>山东新和盛食品有限公司2020</t>
        </is>
      </c>
      <c r="F2053" t="inlineStr">
        <is>
          <t>山东新和盛食品有限公司2020</t>
        </is>
      </c>
      <c r="G2053" t="inlineStr">
        <is>
          <t>9</t>
        </is>
      </c>
    </row>
    <row r="2054">
      <c r="A2054" t="inlineStr">
        <is>
          <t>尕葫芦川香鸡柳  0.96*10</t>
        </is>
      </c>
      <c r="B2054" t="inlineStr">
        <is>
          <t>0622094</t>
        </is>
      </c>
      <c r="C2054" t="inlineStr">
        <is>
          <t>0.96*10</t>
        </is>
      </c>
      <c r="D2054" t="n">
        <v>9.6</v>
      </c>
      <c r="E2054" t="inlineStr">
        <is>
          <t>山东新和盛食品有限公司2020</t>
        </is>
      </c>
      <c r="F2054" t="inlineStr">
        <is>
          <t>山东新和盛食品有限公司2020</t>
        </is>
      </c>
      <c r="G2054" t="inlineStr">
        <is>
          <t>9</t>
        </is>
      </c>
    </row>
    <row r="2055">
      <c r="A2055" t="inlineStr">
        <is>
          <t>尚禾祥藤椒翅尖 1*10</t>
        </is>
      </c>
      <c r="B2055" t="inlineStr">
        <is>
          <t>08028328</t>
        </is>
      </c>
      <c r="C2055" t="inlineStr">
        <is>
          <t>1*10</t>
        </is>
      </c>
      <c r="D2055" t="n">
        <v>10</v>
      </c>
      <c r="E2055" t="inlineStr">
        <is>
          <t>山东新和盛食品有限公司2020</t>
        </is>
      </c>
      <c r="F2055" t="inlineStr">
        <is>
          <t>山东新和盛食品有限公司2020</t>
        </is>
      </c>
      <c r="G2055" t="inlineStr">
        <is>
          <t>9</t>
        </is>
      </c>
    </row>
    <row r="2056">
      <c r="A2056" t="inlineStr">
        <is>
          <t>屯河番茄丁</t>
        </is>
      </c>
      <c r="B2056" t="inlineStr">
        <is>
          <t>021840076</t>
        </is>
      </c>
      <c r="C2056" t="inlineStr">
        <is>
          <t>17.5kg/箱</t>
        </is>
      </c>
      <c r="D2056" t="n">
        <v>17.5</v>
      </c>
      <c r="E2056" t="inlineStr">
        <is>
          <t>锦州新和盛食品有限公司2020</t>
        </is>
      </c>
      <c r="F2056" t="inlineStr">
        <is>
          <t>锦州新和盛食品有限公司2020</t>
        </is>
      </c>
      <c r="G2056" t="inlineStr">
        <is>
          <t>13</t>
        </is>
      </c>
    </row>
    <row r="2057">
      <c r="A2057" t="inlineStr">
        <is>
          <t>山姆士腿排  1*10</t>
        </is>
      </c>
      <c r="B2057" t="inlineStr">
        <is>
          <t>08028045</t>
        </is>
      </c>
      <c r="C2057" t="inlineStr">
        <is>
          <t>1*10</t>
        </is>
      </c>
      <c r="D2057" t="n">
        <v>10</v>
      </c>
      <c r="E2057" t="inlineStr">
        <is>
          <t>山东新和盛食品有限公司2020</t>
        </is>
      </c>
      <c r="F2057" t="inlineStr">
        <is>
          <t>山东新和盛食品有限公司2020</t>
        </is>
      </c>
      <c r="G2057" t="inlineStr">
        <is>
          <t>9</t>
        </is>
      </c>
    </row>
    <row r="2058">
      <c r="A2058" t="inlineStr">
        <is>
          <t>山姆士腿排1×10（外购一冷）</t>
        </is>
      </c>
      <c r="B2058" t="inlineStr">
        <is>
          <t>1105056</t>
        </is>
      </c>
      <c r="C2058" t="inlineStr">
        <is>
          <t>1*10</t>
        </is>
      </c>
      <c r="D2058" t="n">
        <v>10</v>
      </c>
      <c r="E2058" t="inlineStr">
        <is>
          <t>辽宁圣源食品有限公司2020</t>
        </is>
      </c>
      <c r="F2058" t="inlineStr">
        <is>
          <t>辽宁圣源食品有限公司2020</t>
        </is>
      </c>
      <c r="G2058" t="inlineStr">
        <is>
          <t>9</t>
        </is>
      </c>
    </row>
    <row r="2059">
      <c r="A2059" t="inlineStr">
        <is>
          <t>山笋炒鸡肉 0.2*48</t>
        </is>
      </c>
      <c r="B2059" t="inlineStr">
        <is>
          <t>09220133</t>
        </is>
      </c>
      <c r="C2059" t="inlineStr">
        <is>
          <t>0.2*48</t>
        </is>
      </c>
      <c r="D2059" t="n">
        <v>9.6</v>
      </c>
      <c r="E2059" t="inlineStr">
        <is>
          <t>山东新和盛飨食集团有限公司2020</t>
        </is>
      </c>
      <c r="F2059" t="inlineStr">
        <is>
          <t>山东新和盛飨食集团有限公司2020</t>
        </is>
      </c>
      <c r="G2059" t="inlineStr">
        <is>
          <t>13</t>
        </is>
      </c>
    </row>
    <row r="2060">
      <c r="A2060" t="inlineStr">
        <is>
          <t>岩烧风味心形鸡翅 1*10</t>
        </is>
      </c>
      <c r="B2060" t="inlineStr">
        <is>
          <t>09050755</t>
        </is>
      </c>
      <c r="C2060" t="inlineStr">
        <is>
          <t>1*10</t>
        </is>
      </c>
      <c r="D2060" t="n">
        <v>10</v>
      </c>
      <c r="E2060" t="inlineStr">
        <is>
          <t>山东新和盛飨食集团有限公司2020</t>
        </is>
      </c>
      <c r="F2060" t="inlineStr">
        <is>
          <t>山东新和盛飨食集团有限公司2020</t>
        </is>
      </c>
      <c r="G2060" t="inlineStr">
        <is>
          <t>13</t>
        </is>
      </c>
    </row>
    <row r="2061">
      <c r="A2061" t="inlineStr">
        <is>
          <t>岩烧风味心形鸡翅 1*10（外购农牧）</t>
        </is>
      </c>
      <c r="B2061" t="inlineStr">
        <is>
          <t>1104362</t>
        </is>
      </c>
      <c r="C2061" t="inlineStr">
        <is>
          <t>1*10</t>
        </is>
      </c>
      <c r="D2061" t="n">
        <v>10</v>
      </c>
      <c r="E2061" t="inlineStr">
        <is>
          <t>辽宁圣源食品有限公司2020</t>
        </is>
      </c>
      <c r="F2061" t="inlineStr">
        <is>
          <t>辽宁圣源食品有限公司2020</t>
        </is>
      </c>
      <c r="G2061" t="inlineStr">
        <is>
          <t>13</t>
        </is>
      </c>
    </row>
    <row r="2062">
      <c r="A2062" t="inlineStr">
        <is>
          <t>川蜀风情翅  2*5</t>
        </is>
      </c>
      <c r="B2062" t="inlineStr">
        <is>
          <t>09020117</t>
        </is>
      </c>
      <c r="C2062" t="inlineStr">
        <is>
          <t>dk2*5</t>
        </is>
      </c>
      <c r="D2062" t="n">
        <v>10</v>
      </c>
      <c r="E2062" t="inlineStr">
        <is>
          <t>山东新和盛飨食集团有限公司2020</t>
        </is>
      </c>
      <c r="F2062" t="inlineStr">
        <is>
          <t>山东新和盛飨食集团有限公司2020</t>
        </is>
      </c>
      <c r="G2062" t="inlineStr">
        <is>
          <t>13</t>
        </is>
      </c>
    </row>
    <row r="2063">
      <c r="A2063" t="inlineStr">
        <is>
          <t>川蜀风情翅（蒙古)  2*5</t>
        </is>
      </c>
      <c r="B2063" t="inlineStr">
        <is>
          <t>09027750</t>
        </is>
      </c>
      <c r="C2063" t="inlineStr">
        <is>
          <t>2*5</t>
        </is>
      </c>
      <c r="D2063" t="n">
        <v>10</v>
      </c>
      <c r="E2063" t="inlineStr">
        <is>
          <t>山东新和盛飨食集团有限公司2020</t>
        </is>
      </c>
      <c r="F2063" t="inlineStr">
        <is>
          <t>山东新和盛飨食集团有限公司2020</t>
        </is>
      </c>
      <c r="G2063" t="inlineStr">
        <is>
          <t>13</t>
        </is>
      </c>
    </row>
    <row r="2064">
      <c r="A2064" t="inlineStr">
        <is>
          <t>川香鸡柳 40g  0.4*25</t>
        </is>
      </c>
      <c r="B2064" t="inlineStr">
        <is>
          <t>08010230</t>
        </is>
      </c>
      <c r="C2064" t="inlineStr">
        <is>
          <t>0.4*25</t>
        </is>
      </c>
      <c r="D2064" t="n">
        <v>10</v>
      </c>
      <c r="E2064" t="inlineStr">
        <is>
          <t>山东新和盛食品有限公司2020</t>
        </is>
      </c>
      <c r="F2064" t="inlineStr">
        <is>
          <t>山东新和盛食品有限公司2020</t>
        </is>
      </c>
      <c r="G2064" t="inlineStr">
        <is>
          <t>9</t>
        </is>
      </c>
    </row>
    <row r="2065">
      <c r="A2065" t="inlineStr">
        <is>
          <t>川香鸡柳 48G</t>
        </is>
      </c>
      <c r="B2065" t="inlineStr">
        <is>
          <t>06210066</t>
        </is>
      </c>
      <c r="C2065" t="inlineStr">
        <is>
          <t>0.96*10</t>
        </is>
      </c>
      <c r="D2065" t="n">
        <v>9.6</v>
      </c>
      <c r="E2065" t="inlineStr">
        <is>
          <t>山东新和盛食品有限公司2020</t>
        </is>
      </c>
      <c r="F2065" t="inlineStr">
        <is>
          <t>山东新和盛食品有限公司2020</t>
        </is>
      </c>
      <c r="G2065" t="inlineStr">
        <is>
          <t>9</t>
        </is>
      </c>
    </row>
    <row r="2066">
      <c r="A2066" t="inlineStr">
        <is>
          <t>川香鸡柳 48G 0.96*10</t>
        </is>
      </c>
      <c r="B2066" t="inlineStr">
        <is>
          <t>06210085</t>
        </is>
      </c>
      <c r="C2066" t="inlineStr">
        <is>
          <t>0.96*10</t>
        </is>
      </c>
      <c r="D2066" t="n">
        <v>9.6</v>
      </c>
      <c r="E2066" t="inlineStr">
        <is>
          <t>山东新和盛飨食集团有限公司2020</t>
        </is>
      </c>
      <c r="F2066" t="inlineStr">
        <is>
          <t>山东新和盛飨食集团有限公司2020</t>
        </is>
      </c>
      <c r="G2066" t="inlineStr">
        <is>
          <t>9</t>
        </is>
      </c>
    </row>
    <row r="2067">
      <c r="A2067" t="inlineStr">
        <is>
          <t>川香鸡柳38g</t>
        </is>
      </c>
      <c r="B2067" t="inlineStr">
        <is>
          <t>06220009</t>
        </is>
      </c>
      <c r="C2067" t="inlineStr">
        <is>
          <t>0.95*10</t>
        </is>
      </c>
      <c r="D2067" t="n">
        <v>9.5</v>
      </c>
      <c r="E2067" t="inlineStr">
        <is>
          <t>山东新和盛飨食集团有限公司2020</t>
        </is>
      </c>
      <c r="F2067" t="inlineStr">
        <is>
          <t>山东新和盛飨食集团有限公司2020</t>
        </is>
      </c>
      <c r="G2067" t="inlineStr">
        <is>
          <t>9</t>
        </is>
      </c>
    </row>
    <row r="2068">
      <c r="A2068" t="inlineStr">
        <is>
          <t>川香鸡柳38g 0.95*10</t>
        </is>
      </c>
      <c r="B2068" t="inlineStr">
        <is>
          <t>08010079</t>
        </is>
      </c>
      <c r="C2068" t="inlineStr">
        <is>
          <t>0.95*10</t>
        </is>
      </c>
      <c r="D2068" t="n">
        <v>9.5</v>
      </c>
      <c r="E2068" t="inlineStr">
        <is>
          <t>山东新和盛食品有限公司2020</t>
        </is>
      </c>
      <c r="F2068" t="inlineStr">
        <is>
          <t>山东新和盛食品有限公司2020</t>
        </is>
      </c>
      <c r="G2068" t="inlineStr">
        <is>
          <t>9</t>
        </is>
      </c>
    </row>
    <row r="2069">
      <c r="A2069" t="inlineStr">
        <is>
          <t>川香鸡柳38g0.95*10（外购一冷）</t>
        </is>
      </c>
      <c r="B2069" t="inlineStr">
        <is>
          <t>1105008</t>
        </is>
      </c>
      <c r="C2069" t="inlineStr">
        <is>
          <t>0.95*10</t>
        </is>
      </c>
      <c r="D2069" t="n">
        <v>9.5</v>
      </c>
      <c r="E2069" t="inlineStr">
        <is>
          <t>辽宁圣源食品有限公司2020</t>
        </is>
      </c>
      <c r="F2069" t="inlineStr">
        <is>
          <t>辽宁圣源食品有限公司2020</t>
        </is>
      </c>
      <c r="G2069" t="inlineStr">
        <is>
          <t>9</t>
        </is>
      </c>
    </row>
    <row r="2070">
      <c r="A2070" t="inlineStr">
        <is>
          <t>川香鸡柳40g</t>
        </is>
      </c>
      <c r="B2070" t="inlineStr">
        <is>
          <t>06210142</t>
        </is>
      </c>
      <c r="C2070" t="inlineStr">
        <is>
          <t>0.4*25</t>
        </is>
      </c>
      <c r="D2070" t="n">
        <v>10</v>
      </c>
      <c r="E2070" t="inlineStr">
        <is>
          <t>山东新和盛飨食集团有限公司2020</t>
        </is>
      </c>
      <c r="F2070" t="inlineStr">
        <is>
          <t>山东新和盛飨食集团有限公司2020</t>
        </is>
      </c>
      <c r="G2070" t="inlineStr">
        <is>
          <t>9</t>
        </is>
      </c>
    </row>
    <row r="2071">
      <c r="A2071" t="inlineStr">
        <is>
          <t>川香鸡柳40g  0.4*25</t>
        </is>
      </c>
      <c r="B2071" t="inlineStr">
        <is>
          <t>06220057</t>
        </is>
      </c>
      <c r="C2071" t="inlineStr">
        <is>
          <t>0.4*25</t>
        </is>
      </c>
      <c r="D2071" t="n">
        <v>10</v>
      </c>
      <c r="E2071" t="inlineStr">
        <is>
          <t>山东新和盛飨食集团有限公司2020</t>
        </is>
      </c>
      <c r="F2071" t="inlineStr">
        <is>
          <t>山东新和盛飨食集团有限公司2020</t>
        </is>
      </c>
      <c r="G2071" t="inlineStr">
        <is>
          <t>9</t>
        </is>
      </c>
    </row>
    <row r="2072">
      <c r="A2072" t="inlineStr">
        <is>
          <t>川香鸡柳40g 1*10</t>
        </is>
      </c>
      <c r="B2072" t="inlineStr">
        <is>
          <t>08010081</t>
        </is>
      </c>
      <c r="C2072" t="inlineStr">
        <is>
          <t>1*10</t>
        </is>
      </c>
      <c r="D2072" t="n">
        <v>10</v>
      </c>
      <c r="E2072" t="inlineStr">
        <is>
          <t>山东新和盛食品有限公司2020</t>
        </is>
      </c>
      <c r="F2072" t="inlineStr">
        <is>
          <t>山东新和盛食品有限公司2020</t>
        </is>
      </c>
      <c r="G2072" t="inlineStr">
        <is>
          <t>9</t>
        </is>
      </c>
    </row>
    <row r="2073">
      <c r="A2073" t="inlineStr">
        <is>
          <t>川香鸡柳40g-1*10</t>
        </is>
      </c>
      <c r="B2073" t="inlineStr">
        <is>
          <t>08027233</t>
        </is>
      </c>
      <c r="C2073" t="inlineStr">
        <is>
          <t>1*10</t>
        </is>
      </c>
      <c r="D2073" t="n">
        <v>10</v>
      </c>
      <c r="E2073" t="inlineStr">
        <is>
          <t>辽宁圣源食品有限公司2020</t>
        </is>
      </c>
      <c r="F2073" t="inlineStr">
        <is>
          <t>辽宁圣源食品有限公司2020</t>
        </is>
      </c>
      <c r="G2073" t="inlineStr">
        <is>
          <t>9</t>
        </is>
      </c>
    </row>
    <row r="2074">
      <c r="A2074" t="inlineStr">
        <is>
          <t>川香鸡柳45g    0.9*10</t>
        </is>
      </c>
      <c r="B2074" t="inlineStr">
        <is>
          <t>08010193</t>
        </is>
      </c>
      <c r="C2074" t="inlineStr">
        <is>
          <t>0.9*10</t>
        </is>
      </c>
      <c r="D2074" t="n">
        <v>9</v>
      </c>
      <c r="E2074" t="inlineStr">
        <is>
          <t>山东新和盛食品有限公司2020</t>
        </is>
      </c>
      <c r="F2074" t="inlineStr">
        <is>
          <t>山东新和盛食品有限公司2020</t>
        </is>
      </c>
      <c r="G2074" t="inlineStr">
        <is>
          <t>9</t>
        </is>
      </c>
    </row>
    <row r="2075">
      <c r="A2075" t="inlineStr">
        <is>
          <t>川香鸡柳48G 0.96*10</t>
        </is>
      </c>
      <c r="B2075" t="inlineStr">
        <is>
          <t>06210164</t>
        </is>
      </c>
      <c r="C2075" t="inlineStr">
        <is>
          <t>0.96*10</t>
        </is>
      </c>
      <c r="D2075" t="n">
        <v>9.6</v>
      </c>
      <c r="E2075" t="inlineStr">
        <is>
          <t>山东新和盛飨食集团有限公司2020</t>
        </is>
      </c>
      <c r="F2075" t="inlineStr">
        <is>
          <t>山东新和盛飨食集团有限公司2020</t>
        </is>
      </c>
      <c r="G2075" t="inlineStr">
        <is>
          <t>9</t>
        </is>
      </c>
    </row>
    <row r="2076">
      <c r="A2076" t="inlineStr">
        <is>
          <t>川香鸡柳48g（字） 0.96*10</t>
        </is>
      </c>
      <c r="B2076" t="inlineStr">
        <is>
          <t>08010084</t>
        </is>
      </c>
      <c r="C2076" t="inlineStr">
        <is>
          <t>0.96*10</t>
        </is>
      </c>
      <c r="D2076" t="n">
        <v>9.6</v>
      </c>
      <c r="E2076" t="inlineStr">
        <is>
          <t>山东新和盛食品有限公司2020</t>
        </is>
      </c>
      <c r="F2076" t="inlineStr">
        <is>
          <t>山东新和盛食品有限公司2020</t>
        </is>
      </c>
      <c r="G2076" t="inlineStr">
        <is>
          <t>9</t>
        </is>
      </c>
    </row>
    <row r="2077">
      <c r="A2077" t="inlineStr">
        <is>
          <t>川香鸡柳60g（蓝） 0.96*10</t>
        </is>
      </c>
      <c r="B2077" t="inlineStr">
        <is>
          <t>0622080</t>
        </is>
      </c>
      <c r="C2077" t="inlineStr">
        <is>
          <t>0.96*10</t>
        </is>
      </c>
      <c r="D2077" t="n">
        <v>9.6</v>
      </c>
      <c r="E2077" t="inlineStr">
        <is>
          <t>山东新和盛食品有限公司2020</t>
        </is>
      </c>
      <c r="F2077" t="inlineStr">
        <is>
          <t>山东新和盛食品有限公司2020</t>
        </is>
      </c>
      <c r="G2077" t="inlineStr">
        <is>
          <t>9</t>
        </is>
      </c>
    </row>
    <row r="2078">
      <c r="A2078" t="inlineStr">
        <is>
          <t>川香鸡柳60g（黄）模具 (WX)0.96*10</t>
        </is>
      </c>
      <c r="B2078" t="inlineStr">
        <is>
          <t>0622081</t>
        </is>
      </c>
      <c r="C2078" t="inlineStr">
        <is>
          <t>0.96*10</t>
        </is>
      </c>
      <c r="D2078" t="n">
        <v>9.6</v>
      </c>
      <c r="E2078" t="inlineStr">
        <is>
          <t>山东新和盛食品有限公司2020</t>
        </is>
      </c>
      <c r="F2078" t="inlineStr">
        <is>
          <t>山东新和盛食品有限公司2020</t>
        </is>
      </c>
      <c r="G2078" t="inlineStr">
        <is>
          <t>9</t>
        </is>
      </c>
    </row>
    <row r="2079">
      <c r="A2079" t="inlineStr">
        <is>
          <t>川香鸡柳（6/7支）双黄   0.4*25</t>
        </is>
      </c>
      <c r="B2079" t="inlineStr">
        <is>
          <t>08010229</t>
        </is>
      </c>
      <c r="C2079" t="inlineStr">
        <is>
          <t>0.4*25</t>
        </is>
      </c>
      <c r="D2079" t="n">
        <v>10</v>
      </c>
      <c r="E2079" t="inlineStr">
        <is>
          <t>山东新和盛飨食集团有限公司2020 / 山东新和盛食品有限公司2020</t>
        </is>
      </c>
      <c r="F2079" t="inlineStr">
        <is>
          <t>多厂</t>
        </is>
      </c>
      <c r="G2079" t="inlineStr">
        <is>
          <t>9</t>
        </is>
      </c>
    </row>
    <row r="2080">
      <c r="A2080" t="inlineStr">
        <is>
          <t>巧久味藤椒翅尖 1*10</t>
        </is>
      </c>
      <c r="B2080" t="inlineStr">
        <is>
          <t>08028270</t>
        </is>
      </c>
      <c r="C2080" t="inlineStr">
        <is>
          <t>1*10</t>
        </is>
      </c>
      <c r="D2080" t="n">
        <v>10</v>
      </c>
      <c r="E2080" t="inlineStr">
        <is>
          <t>山东新和盛食品有限公司2020</t>
        </is>
      </c>
      <c r="F2080" t="inlineStr">
        <is>
          <t>山东新和盛食品有限公司2020</t>
        </is>
      </c>
      <c r="G2080" t="inlineStr">
        <is>
          <t>9</t>
        </is>
      </c>
    </row>
    <row r="2081">
      <c r="A2081" t="inlineStr">
        <is>
          <t>巴十克经典黑椒鸡块</t>
        </is>
      </c>
      <c r="B2081" t="inlineStr">
        <is>
          <t>09015631</t>
        </is>
      </c>
      <c r="C2081" t="inlineStr">
        <is>
          <t>1*10</t>
        </is>
      </c>
      <c r="D2081" t="n">
        <v>10</v>
      </c>
      <c r="E2081" t="inlineStr">
        <is>
          <t>山东新和盛飨食集团有限公司2020</t>
        </is>
      </c>
      <c r="F2081" t="inlineStr">
        <is>
          <t>山东新和盛飨食集团有限公司2020</t>
        </is>
      </c>
      <c r="G2081" t="inlineStr">
        <is>
          <t>13</t>
        </is>
      </c>
    </row>
    <row r="2082">
      <c r="A2082" t="inlineStr">
        <is>
          <t>巴士克藤椒翅尖  1*10</t>
        </is>
      </c>
      <c r="B2082" t="inlineStr">
        <is>
          <t>08028234</t>
        </is>
      </c>
      <c r="C2082" t="inlineStr">
        <is>
          <t>1*10</t>
        </is>
      </c>
      <c r="D2082" t="n">
        <v>10</v>
      </c>
      <c r="E2082" t="inlineStr">
        <is>
          <t>山东新和盛食品有限公司2020</t>
        </is>
      </c>
      <c r="F2082" t="inlineStr">
        <is>
          <t>山东新和盛食品有限公司2020</t>
        </is>
      </c>
      <c r="G2082" t="inlineStr">
        <is>
          <t>9</t>
        </is>
      </c>
    </row>
    <row r="2083">
      <c r="A2083" t="inlineStr">
        <is>
          <t>巴必屋经典黑椒鸡块    1*10</t>
        </is>
      </c>
      <c r="B2083" t="inlineStr">
        <is>
          <t>09015096</t>
        </is>
      </c>
      <c r="C2083" t="inlineStr">
        <is>
          <t>1*10</t>
        </is>
      </c>
      <c r="D2083" t="n">
        <v>10</v>
      </c>
      <c r="E2083" t="inlineStr">
        <is>
          <t>山东新和盛飨食集团有限公司2020</t>
        </is>
      </c>
      <c r="F2083" t="inlineStr">
        <is>
          <t>山东新和盛飨食集团有限公司2020</t>
        </is>
      </c>
      <c r="G2083" t="inlineStr">
        <is>
          <t>13</t>
        </is>
      </c>
    </row>
    <row r="2084">
      <c r="A2084" t="inlineStr">
        <is>
          <t>巴必屋肉好多烤肠  1.26*10</t>
        </is>
      </c>
      <c r="B2084" t="inlineStr">
        <is>
          <t>09027074</t>
        </is>
      </c>
      <c r="C2084" t="inlineStr">
        <is>
          <t>1.26*10</t>
        </is>
      </c>
      <c r="D2084" t="n">
        <v>12.6</v>
      </c>
      <c r="E2084" t="inlineStr">
        <is>
          <t>山东新和盛飨食集团有限公司2020</t>
        </is>
      </c>
      <c r="F2084" t="inlineStr">
        <is>
          <t>山东新和盛飨食集团有限公司2020</t>
        </is>
      </c>
      <c r="G2084" t="inlineStr">
        <is>
          <t>13</t>
        </is>
      </c>
    </row>
    <row r="2085">
      <c r="A2085" t="inlineStr">
        <is>
          <t>巴林150g原味胸排  1.5*8</t>
        </is>
      </c>
      <c r="B2085" t="inlineStr">
        <is>
          <t>09010352</t>
        </is>
      </c>
      <c r="C2085" t="inlineStr">
        <is>
          <t>1.5*8</t>
        </is>
      </c>
      <c r="D2085" t="n">
        <v>12</v>
      </c>
      <c r="E2085" t="inlineStr">
        <is>
          <t>山东新和盛飨食集团有限公司2020</t>
        </is>
      </c>
      <c r="F2085" t="inlineStr">
        <is>
          <t>山东新和盛飨食集团有限公司2020</t>
        </is>
      </c>
      <c r="G2085" t="inlineStr">
        <is>
          <t>13</t>
        </is>
      </c>
    </row>
    <row r="2086">
      <c r="A2086" t="inlineStr">
        <is>
          <t>巴林50g原味鸡胸排  0.95*10</t>
        </is>
      </c>
      <c r="B2086" t="inlineStr">
        <is>
          <t>09020152</t>
        </is>
      </c>
      <c r="C2086" t="inlineStr">
        <is>
          <t>0.95*10</t>
        </is>
      </c>
      <c r="D2086" t="n">
        <v>9.5</v>
      </c>
      <c r="E2086" t="inlineStr">
        <is>
          <t>山东新和盛飨食集团有限公司2020</t>
        </is>
      </c>
      <c r="F2086" t="inlineStr">
        <is>
          <t>山东新和盛飨食集团有限公司2020</t>
        </is>
      </c>
      <c r="G2086" t="inlineStr">
        <is>
          <t>13</t>
        </is>
      </c>
    </row>
    <row r="2087">
      <c r="A2087" t="inlineStr">
        <is>
          <t>巴林南方小胸45g  1*10</t>
        </is>
      </c>
      <c r="B2087" t="inlineStr">
        <is>
          <t>09010300</t>
        </is>
      </c>
      <c r="C2087" t="inlineStr">
        <is>
          <t>1*10</t>
        </is>
      </c>
      <c r="D2087" t="n">
        <v>10</v>
      </c>
      <c r="E2087" t="inlineStr">
        <is>
          <t>山东新和盛飨食集团有限公司2020</t>
        </is>
      </c>
      <c r="F2087" t="inlineStr">
        <is>
          <t>山东新和盛飨食集团有限公司2020</t>
        </is>
      </c>
      <c r="G2087" t="inlineStr">
        <is>
          <t>13</t>
        </is>
      </c>
    </row>
    <row r="2088">
      <c r="A2088" t="inlineStr">
        <is>
          <t>巴林成型小胸</t>
        </is>
      </c>
      <c r="B2088" t="inlineStr">
        <is>
          <t>09027783</t>
        </is>
      </c>
      <c r="C2088" t="inlineStr"/>
      <c r="E2088" t="inlineStr">
        <is>
          <t>山东新和盛飨食集团有限公司2020</t>
        </is>
      </c>
      <c r="F2088" t="inlineStr">
        <is>
          <t>山东新和盛飨食集团有限公司2020</t>
        </is>
      </c>
      <c r="G2088" t="inlineStr">
        <is>
          <t>13</t>
        </is>
      </c>
    </row>
    <row r="2089">
      <c r="A2089" t="inlineStr">
        <is>
          <t>巴林成型汉堡饼</t>
        </is>
      </c>
      <c r="B2089" t="inlineStr">
        <is>
          <t>09027782</t>
        </is>
      </c>
      <c r="C2089" t="inlineStr"/>
      <c r="E2089" t="inlineStr">
        <is>
          <t>山东新和盛飨食集团有限公司2020</t>
        </is>
      </c>
      <c r="F2089" t="inlineStr">
        <is>
          <t>山东新和盛飨食集团有限公司2020</t>
        </is>
      </c>
      <c r="G2089" t="inlineStr">
        <is>
          <t>13</t>
        </is>
      </c>
    </row>
    <row r="2090">
      <c r="A2090" t="inlineStr">
        <is>
          <t>巴林成型鸡排90g 1.8*6</t>
        </is>
      </c>
      <c r="B2090" t="inlineStr">
        <is>
          <t>09015909</t>
        </is>
      </c>
      <c r="C2090" t="inlineStr">
        <is>
          <t>1.8*6</t>
        </is>
      </c>
      <c r="D2090" t="n">
        <v>10.8</v>
      </c>
      <c r="E2090" t="inlineStr">
        <is>
          <t>山东新和盛飨食集团有限公司2020</t>
        </is>
      </c>
      <c r="F2090" t="inlineStr">
        <is>
          <t>山东新和盛飨食集团有限公司2020</t>
        </is>
      </c>
      <c r="G2090" t="inlineStr">
        <is>
          <t>13</t>
        </is>
      </c>
    </row>
    <row r="2091">
      <c r="A2091" t="inlineStr">
        <is>
          <t>巴林炸鸡块 2*5</t>
        </is>
      </c>
      <c r="B2091" t="inlineStr">
        <is>
          <t>09015908</t>
        </is>
      </c>
      <c r="C2091" t="inlineStr">
        <is>
          <t>2*5</t>
        </is>
      </c>
      <c r="D2091" t="n">
        <v>10</v>
      </c>
      <c r="E2091" t="inlineStr">
        <is>
          <t>山东新和盛飨食集团有限公司2020</t>
        </is>
      </c>
      <c r="F2091" t="inlineStr">
        <is>
          <t>山东新和盛飨食集团有限公司2020</t>
        </is>
      </c>
      <c r="G2091" t="inlineStr">
        <is>
          <t>13</t>
        </is>
      </c>
    </row>
    <row r="2092">
      <c r="A2092" t="inlineStr">
        <is>
          <t>巴林皇堡   2*6</t>
        </is>
      </c>
      <c r="B2092" t="inlineStr">
        <is>
          <t>09027967</t>
        </is>
      </c>
      <c r="C2092" t="inlineStr">
        <is>
          <t>2*6</t>
        </is>
      </c>
      <c r="D2092" t="n">
        <v>12</v>
      </c>
      <c r="E2092" t="inlineStr">
        <is>
          <t>山东新和盛飨食集团有限公司2020</t>
        </is>
      </c>
      <c r="F2092" t="inlineStr">
        <is>
          <t>山东新和盛飨食集团有限公司2020</t>
        </is>
      </c>
      <c r="G2092" t="inlineStr">
        <is>
          <t>13</t>
        </is>
      </c>
    </row>
    <row r="2093">
      <c r="A2093" t="inlineStr">
        <is>
          <t>巴沙鱼片 1kg*10</t>
        </is>
      </c>
      <c r="B2093" t="inlineStr">
        <is>
          <t>06620011</t>
        </is>
      </c>
      <c r="C2093" t="inlineStr">
        <is>
          <t>1*10</t>
        </is>
      </c>
      <c r="D2093" t="n">
        <v>10</v>
      </c>
      <c r="E2093" t="inlineStr">
        <is>
          <t>锦州新和盛食品有限公司2020</t>
        </is>
      </c>
      <c r="F2093" t="inlineStr">
        <is>
          <t>锦州新和盛食品有限公司2020</t>
        </is>
      </c>
      <c r="G2093" t="inlineStr">
        <is>
          <t>13</t>
        </is>
      </c>
    </row>
    <row r="2094">
      <c r="A2094" t="inlineStr">
        <is>
          <t>巴沙鱼片（金汤酸菜鱼调理包）</t>
        </is>
      </c>
      <c r="B2094" t="inlineStr">
        <is>
          <t>16220003</t>
        </is>
      </c>
      <c r="C2094" t="inlineStr"/>
      <c r="E2094" t="inlineStr">
        <is>
          <t>锦州新和盛食品有限公司2020</t>
        </is>
      </c>
      <c r="F2094" t="inlineStr">
        <is>
          <t>锦州新和盛食品有限公司2020</t>
        </is>
      </c>
      <c r="G2094" t="inlineStr">
        <is>
          <t>9</t>
        </is>
      </c>
    </row>
    <row r="2095">
      <c r="A2095" t="inlineStr">
        <is>
          <t>希腊风味藜麦鸡扒</t>
        </is>
      </c>
      <c r="B2095" t="inlineStr">
        <is>
          <t>08120474</t>
        </is>
      </c>
      <c r="C2095" t="inlineStr">
        <is>
          <t>1*10</t>
        </is>
      </c>
      <c r="D2095" t="n">
        <v>10</v>
      </c>
      <c r="E2095" t="inlineStr">
        <is>
          <t>山东新和盛食品有限公司2020</t>
        </is>
      </c>
      <c r="F2095" t="inlineStr">
        <is>
          <t>山东新和盛食品有限公司2020</t>
        </is>
      </c>
      <c r="G2095" t="inlineStr">
        <is>
          <t>9</t>
        </is>
      </c>
    </row>
    <row r="2096">
      <c r="A2096" t="inlineStr">
        <is>
          <t>带叉去尾半背400g以上（袋） 10*1</t>
        </is>
      </c>
      <c r="B2096" t="inlineStr">
        <is>
          <t>07020167</t>
        </is>
      </c>
      <c r="C2096" t="inlineStr">
        <is>
          <t>10*1</t>
        </is>
      </c>
      <c r="D2096" t="n">
        <v>10</v>
      </c>
      <c r="E2096" t="inlineStr">
        <is>
          <t>山东新和盛飨食集团有限公司2020</t>
        </is>
      </c>
      <c r="F2096" t="inlineStr">
        <is>
          <t>山东新和盛飨食集团有限公司2020</t>
        </is>
      </c>
      <c r="G2096" t="inlineStr"/>
    </row>
    <row r="2097">
      <c r="A2097" t="inlineStr">
        <is>
          <t>带叉去尾半背（箱）  7*1</t>
        </is>
      </c>
      <c r="B2097" t="inlineStr">
        <is>
          <t>07020338</t>
        </is>
      </c>
      <c r="C2097" t="inlineStr">
        <is>
          <t>7*1</t>
        </is>
      </c>
      <c r="D2097" t="n">
        <v>7</v>
      </c>
      <c r="E2097" t="inlineStr">
        <is>
          <t>山东新和盛飨食集团有限公司2020</t>
        </is>
      </c>
      <c r="F2097" t="inlineStr">
        <is>
          <t>山东新和盛飨食集团有限公司2020</t>
        </is>
      </c>
      <c r="G2097" t="inlineStr">
        <is>
          <t>9</t>
        </is>
      </c>
    </row>
    <row r="2098">
      <c r="A2098" t="inlineStr">
        <is>
          <t>带叉去尾鸡骨架</t>
        </is>
      </c>
      <c r="B2098" t="inlineStr">
        <is>
          <t>07020186</t>
        </is>
      </c>
      <c r="C2098" t="inlineStr">
        <is>
          <t>10*1</t>
        </is>
      </c>
      <c r="D2098" t="n">
        <v>10</v>
      </c>
      <c r="E2098" t="inlineStr">
        <is>
          <t>山东新和盛飨食集团有限公司2020</t>
        </is>
      </c>
      <c r="F2098" t="inlineStr">
        <is>
          <t>山东新和盛飨食集团有限公司2020</t>
        </is>
      </c>
      <c r="G2098" t="inlineStr"/>
    </row>
    <row r="2099">
      <c r="A2099" t="inlineStr">
        <is>
          <t>带叉去尾鸡骨架（美城）10*1</t>
        </is>
      </c>
      <c r="B2099" t="inlineStr">
        <is>
          <t>07020377</t>
        </is>
      </c>
      <c r="C2099" t="inlineStr">
        <is>
          <t>10*1</t>
        </is>
      </c>
      <c r="D2099" t="n">
        <v>10</v>
      </c>
      <c r="E2099" t="inlineStr">
        <is>
          <t>山东新和盛飨食集团有限公司2020</t>
        </is>
      </c>
      <c r="F2099" t="inlineStr">
        <is>
          <t>山东新和盛飨食集团有限公司2020</t>
        </is>
      </c>
      <c r="G2099" t="inlineStr">
        <is>
          <t>9</t>
        </is>
      </c>
    </row>
    <row r="2100">
      <c r="A2100" t="inlineStr">
        <is>
          <t>带皮上腿肉</t>
        </is>
      </c>
      <c r="B2100" t="inlineStr">
        <is>
          <t>06150157</t>
        </is>
      </c>
      <c r="C2100" t="inlineStr">
        <is>
          <t>2*6</t>
        </is>
      </c>
      <c r="D2100" t="n">
        <v>12</v>
      </c>
      <c r="E2100" t="inlineStr">
        <is>
          <t>山东新和盛飨食集团有限公司2020</t>
        </is>
      </c>
      <c r="F2100" t="inlineStr">
        <is>
          <t>山东新和盛飨食集团有限公司2020</t>
        </is>
      </c>
      <c r="G2100" t="inlineStr">
        <is>
          <t>9</t>
        </is>
      </c>
    </row>
    <row r="2101">
      <c r="A2101" t="inlineStr">
        <is>
          <t>带皮上腿肉140/160  3*4</t>
        </is>
      </c>
      <c r="B2101" t="inlineStr">
        <is>
          <t>06150306</t>
        </is>
      </c>
      <c r="C2101" t="inlineStr">
        <is>
          <t>3*4</t>
        </is>
      </c>
      <c r="D2101" t="n">
        <v>12</v>
      </c>
      <c r="E2101" t="inlineStr">
        <is>
          <t>山东新和盛飨食集团有限公司2020</t>
        </is>
      </c>
      <c r="F2101" t="inlineStr">
        <is>
          <t>山东新和盛飨食集团有限公司2020</t>
        </is>
      </c>
      <c r="G2101" t="inlineStr">
        <is>
          <t>9</t>
        </is>
      </c>
    </row>
    <row r="2102">
      <c r="A2102" t="inlineStr">
        <is>
          <t>带皮上腿肉150/200（箱）2*6</t>
        </is>
      </c>
      <c r="B2102" t="inlineStr">
        <is>
          <t>07041402</t>
        </is>
      </c>
      <c r="C2102" t="inlineStr">
        <is>
          <t>2*6</t>
        </is>
      </c>
      <c r="D2102" t="n">
        <v>12</v>
      </c>
      <c r="E2102" t="inlineStr">
        <is>
          <t>山东新和盛飨食集团有限公司2020</t>
        </is>
      </c>
      <c r="F2102" t="inlineStr">
        <is>
          <t>山东新和盛飨食集团有限公司2020</t>
        </is>
      </c>
      <c r="G2102" t="inlineStr">
        <is>
          <t>9</t>
        </is>
      </c>
    </row>
    <row r="2103">
      <c r="A2103" t="inlineStr">
        <is>
          <t>带皮上腿肉50/55  2*6</t>
        </is>
      </c>
      <c r="B2103" t="inlineStr">
        <is>
          <t>06150237</t>
        </is>
      </c>
      <c r="C2103" t="inlineStr">
        <is>
          <t>2*6</t>
        </is>
      </c>
      <c r="D2103" t="n">
        <v>12</v>
      </c>
      <c r="E2103" t="inlineStr">
        <is>
          <t>山东新和盛飨食集团有限公司2020</t>
        </is>
      </c>
      <c r="F2103" t="inlineStr">
        <is>
          <t>山东新和盛飨食集团有限公司2020</t>
        </is>
      </c>
      <c r="G2103" t="inlineStr">
        <is>
          <t>9</t>
        </is>
      </c>
    </row>
    <row r="2104">
      <c r="A2104" t="inlineStr">
        <is>
          <t>带皮上腿肉（可都）1.6*6</t>
        </is>
      </c>
      <c r="B2104" t="inlineStr">
        <is>
          <t>07042273</t>
        </is>
      </c>
      <c r="C2104" t="inlineStr">
        <is>
          <t>1.6*6</t>
        </is>
      </c>
      <c r="D2104" t="n">
        <v>9.6</v>
      </c>
      <c r="E2104" t="inlineStr">
        <is>
          <t>山东新和盛飨食集团有限公司2020</t>
        </is>
      </c>
      <c r="F2104" t="inlineStr">
        <is>
          <t>山东新和盛飨食集团有限公司2020</t>
        </is>
      </c>
      <c r="G2104" t="inlineStr">
        <is>
          <t>9</t>
        </is>
      </c>
    </row>
    <row r="2105">
      <c r="A2105" t="inlineStr">
        <is>
          <t>带皮上腿肉（麦便利） 2*6</t>
        </is>
      </c>
      <c r="B2105" t="inlineStr">
        <is>
          <t>07042604</t>
        </is>
      </c>
      <c r="C2105" t="inlineStr">
        <is>
          <t>2*6</t>
        </is>
      </c>
      <c r="D2105" t="n">
        <v>12</v>
      </c>
      <c r="E2105" t="inlineStr">
        <is>
          <t>山东新和盛飨食集团有限公司2020</t>
        </is>
      </c>
      <c r="F2105" t="inlineStr">
        <is>
          <t>山东新和盛飨食集团有限公司2020</t>
        </is>
      </c>
      <c r="G2105" t="inlineStr">
        <is>
          <t>9</t>
        </is>
      </c>
    </row>
    <row r="2106">
      <c r="A2106" t="inlineStr">
        <is>
          <t>带皮全腿肉180/220（青岛新快）  1*10</t>
        </is>
      </c>
      <c r="B2106" t="inlineStr">
        <is>
          <t>07042053</t>
        </is>
      </c>
      <c r="C2106" t="inlineStr">
        <is>
          <t>1*10</t>
        </is>
      </c>
      <c r="D2106" t="n">
        <v>10</v>
      </c>
      <c r="E2106" t="inlineStr">
        <is>
          <t>山东新和盛飨食集团有限公司2020</t>
        </is>
      </c>
      <c r="F2106" t="inlineStr">
        <is>
          <t>山东新和盛飨食集团有限公司2020</t>
        </is>
      </c>
      <c r="G2106" t="inlineStr">
        <is>
          <t>9</t>
        </is>
      </c>
    </row>
    <row r="2107">
      <c r="A2107" t="inlineStr">
        <is>
          <t>带皮大胸（出口）  2*6</t>
        </is>
      </c>
      <c r="B2107" t="inlineStr">
        <is>
          <t>07920008</t>
        </is>
      </c>
      <c r="C2107" t="inlineStr">
        <is>
          <t>2*6</t>
        </is>
      </c>
      <c r="D2107" t="n">
        <v>12</v>
      </c>
      <c r="E2107" t="inlineStr">
        <is>
          <t>山东新和盛飨食集团有限公司2020</t>
        </is>
      </c>
      <c r="F2107" t="inlineStr">
        <is>
          <t>山东新和盛飨食集团有限公司2020</t>
        </is>
      </c>
      <c r="G2107" t="inlineStr"/>
    </row>
    <row r="2108">
      <c r="A2108" t="inlineStr">
        <is>
          <t>带皮带骨鸡腿块 2.5*4</t>
        </is>
      </c>
      <c r="B2108" t="inlineStr">
        <is>
          <t>08028478</t>
        </is>
      </c>
      <c r="C2108" t="inlineStr">
        <is>
          <t>2.5*4</t>
        </is>
      </c>
      <c r="D2108" t="n">
        <v>10</v>
      </c>
      <c r="E2108" t="inlineStr">
        <is>
          <t>山东新和盛食品有限公司2020</t>
        </is>
      </c>
      <c r="F2108" t="inlineStr">
        <is>
          <t>山东新和盛食品有限公司2020</t>
        </is>
      </c>
      <c r="G2108" t="inlineStr">
        <is>
          <t>9</t>
        </is>
      </c>
    </row>
    <row r="2109">
      <c r="A2109" t="inlineStr">
        <is>
          <t>带皮紫苏腿肉串12*1</t>
        </is>
      </c>
      <c r="B2109" t="inlineStr">
        <is>
          <t>06310257</t>
        </is>
      </c>
      <c r="C2109" t="inlineStr">
        <is>
          <t>12*1</t>
        </is>
      </c>
      <c r="D2109" t="n">
        <v>12</v>
      </c>
      <c r="E2109" t="inlineStr">
        <is>
          <t>山东新和盛飨食集团有限公司2020</t>
        </is>
      </c>
      <c r="F2109" t="inlineStr">
        <is>
          <t>山东新和盛飨食集团有限公司2020</t>
        </is>
      </c>
      <c r="G2109" t="inlineStr">
        <is>
          <t>13</t>
        </is>
      </c>
    </row>
    <row r="2110">
      <c r="A2110" t="inlineStr">
        <is>
          <t>带皮腿排15kg/箱（出口）</t>
        </is>
      </c>
      <c r="B2110" t="inlineStr">
        <is>
          <t>07910006</t>
        </is>
      </c>
      <c r="C2110" t="inlineStr"/>
      <c r="E2110" t="inlineStr">
        <is>
          <t>山东新和盛飨食集团有限公司2020</t>
        </is>
      </c>
      <c r="F2110" t="inlineStr">
        <is>
          <t>山东新和盛飨食集团有限公司2020</t>
        </is>
      </c>
      <c r="G2110" t="inlineStr"/>
    </row>
    <row r="2111">
      <c r="A2111" t="inlineStr">
        <is>
          <t>带皮腿精肉10*2</t>
        </is>
      </c>
      <c r="B2111" t="inlineStr">
        <is>
          <t>07040009</t>
        </is>
      </c>
      <c r="C2111" t="inlineStr">
        <is>
          <t>10*2</t>
        </is>
      </c>
      <c r="D2111" t="n">
        <v>20</v>
      </c>
      <c r="E2111" t="inlineStr">
        <is>
          <t>山东新和盛飨食集团有限公司2020 / 山东新和盛食品有限公司2020</t>
        </is>
      </c>
      <c r="F2111" t="inlineStr">
        <is>
          <t>多厂</t>
        </is>
      </c>
      <c r="G2111" t="inlineStr">
        <is>
          <t>9</t>
        </is>
      </c>
    </row>
    <row r="2112">
      <c r="A2112" t="inlineStr">
        <is>
          <t>带皮腿肉</t>
        </is>
      </c>
      <c r="B2112" t="inlineStr">
        <is>
          <t>16020539</t>
        </is>
      </c>
      <c r="C2112" t="inlineStr"/>
      <c r="E2112" t="inlineStr">
        <is>
          <t>山东新和盛飨食集团有限公司2020</t>
        </is>
      </c>
      <c r="F2112" t="inlineStr">
        <is>
          <t>山东新和盛飨食集团有限公司2020</t>
        </is>
      </c>
      <c r="G2112" t="inlineStr">
        <is>
          <t>9</t>
        </is>
      </c>
    </row>
    <row r="2113">
      <c r="A2113" t="inlineStr">
        <is>
          <t>带皮腿肉 ‖ 10*2</t>
        </is>
      </c>
      <c r="B2113" t="inlineStr">
        <is>
          <t>06150879</t>
        </is>
      </c>
      <c r="C2113" t="inlineStr">
        <is>
          <t>10*2</t>
        </is>
      </c>
      <c r="D2113" t="n">
        <v>20</v>
      </c>
      <c r="E2113" t="inlineStr">
        <is>
          <t>锦州新和盛食品有限公司2020</t>
        </is>
      </c>
      <c r="F2113" t="inlineStr">
        <is>
          <t>锦州新和盛食品有限公司2020</t>
        </is>
      </c>
      <c r="G2113" t="inlineStr">
        <is>
          <t>9</t>
        </is>
      </c>
    </row>
    <row r="2114">
      <c r="A2114" t="inlineStr">
        <is>
          <t>带皮腿肉 ‖ 2*6</t>
        </is>
      </c>
      <c r="B2114" t="inlineStr">
        <is>
          <t>06150019</t>
        </is>
      </c>
      <c r="C2114" t="inlineStr">
        <is>
          <t>2*6</t>
        </is>
      </c>
      <c r="D2114" t="n">
        <v>12</v>
      </c>
      <c r="E2114" t="inlineStr">
        <is>
          <t>山东新和盛飨食集团有限公司2020</t>
        </is>
      </c>
      <c r="F2114" t="inlineStr">
        <is>
          <t>山东新和盛飨食集团有限公司2020</t>
        </is>
      </c>
      <c r="G2114" t="inlineStr">
        <is>
          <t>9</t>
        </is>
      </c>
    </row>
    <row r="2115">
      <c r="A2115" t="inlineStr">
        <is>
          <t>带皮腿肉(EU)10*2</t>
        </is>
      </c>
      <c r="B2115" t="inlineStr">
        <is>
          <t>07042701</t>
        </is>
      </c>
      <c r="C2115" t="inlineStr">
        <is>
          <t>10*2</t>
        </is>
      </c>
      <c r="D2115" t="n">
        <v>20</v>
      </c>
      <c r="E2115" t="inlineStr">
        <is>
          <t>山东新和盛飨食集团有限公司2020</t>
        </is>
      </c>
      <c r="F2115" t="inlineStr">
        <is>
          <t>山东新和盛飨食集团有限公司2020</t>
        </is>
      </c>
      <c r="G2115" t="inlineStr">
        <is>
          <t>9</t>
        </is>
      </c>
    </row>
    <row r="2116">
      <c r="A2116" t="inlineStr">
        <is>
          <t>带皮腿肉100上（袋）  10*2</t>
        </is>
      </c>
      <c r="B2116" t="inlineStr">
        <is>
          <t>07041806</t>
        </is>
      </c>
      <c r="C2116" t="inlineStr">
        <is>
          <t>10*2</t>
        </is>
      </c>
      <c r="D2116" t="n">
        <v>20</v>
      </c>
      <c r="E2116" t="inlineStr">
        <is>
          <t>山东新和盛飨食集团有限公司2020</t>
        </is>
      </c>
      <c r="F2116" t="inlineStr">
        <is>
          <t>山东新和盛飨食集团有限公司2020</t>
        </is>
      </c>
      <c r="G2116" t="inlineStr">
        <is>
          <t>9</t>
        </is>
      </c>
    </row>
    <row r="2117">
      <c r="A2117" t="inlineStr">
        <is>
          <t>带皮腿肉105/115  4*3</t>
        </is>
      </c>
      <c r="B2117" t="inlineStr">
        <is>
          <t>07041820</t>
        </is>
      </c>
      <c r="C2117" t="inlineStr">
        <is>
          <t>4*3</t>
        </is>
      </c>
      <c r="D2117" t="n">
        <v>12</v>
      </c>
      <c r="E2117" t="inlineStr">
        <is>
          <t>山东新和盛飨食集团有限公司2020</t>
        </is>
      </c>
      <c r="F2117" t="inlineStr">
        <is>
          <t>山东新和盛飨食集团有限公司2020</t>
        </is>
      </c>
      <c r="G2117" t="inlineStr">
        <is>
          <t>9</t>
        </is>
      </c>
    </row>
    <row r="2118">
      <c r="A2118" t="inlineStr">
        <is>
          <t>带皮腿肉120/130（米村拌饭）2*6</t>
        </is>
      </c>
      <c r="B2118" t="inlineStr">
        <is>
          <t>07042683</t>
        </is>
      </c>
      <c r="C2118" t="inlineStr">
        <is>
          <t>2*6</t>
        </is>
      </c>
      <c r="D2118" t="n">
        <v>12</v>
      </c>
      <c r="E2118" t="inlineStr">
        <is>
          <t>山东新和盛飨食集团有限公司2020</t>
        </is>
      </c>
      <c r="F2118" t="inlineStr">
        <is>
          <t>山东新和盛飨食集团有限公司2020</t>
        </is>
      </c>
      <c r="G2118" t="inlineStr">
        <is>
          <t>9</t>
        </is>
      </c>
    </row>
    <row r="2119">
      <c r="A2119" t="inlineStr">
        <is>
          <t>带皮腿肉130/160</t>
        </is>
      </c>
      <c r="B2119" t="inlineStr">
        <is>
          <t>06151276</t>
        </is>
      </c>
      <c r="C2119" t="inlineStr">
        <is>
          <t>10*2</t>
        </is>
      </c>
      <c r="D2119" t="n">
        <v>20</v>
      </c>
      <c r="E2119" t="inlineStr">
        <is>
          <t>锦州新和盛食品有限公司2020</t>
        </is>
      </c>
      <c r="F2119" t="inlineStr">
        <is>
          <t>锦州新和盛食品有限公司2020</t>
        </is>
      </c>
      <c r="G2119" t="inlineStr">
        <is>
          <t>9</t>
        </is>
      </c>
    </row>
    <row r="2120">
      <c r="A2120" t="inlineStr">
        <is>
          <t>带皮腿肉130上（箱）2*6</t>
        </is>
      </c>
      <c r="B2120" t="inlineStr">
        <is>
          <t>07041378</t>
        </is>
      </c>
      <c r="C2120" t="inlineStr">
        <is>
          <t>2*6</t>
        </is>
      </c>
      <c r="D2120" t="n">
        <v>12</v>
      </c>
      <c r="E2120" t="inlineStr">
        <is>
          <t>山东新和盛飨食集团有限公司2020</t>
        </is>
      </c>
      <c r="F2120" t="inlineStr">
        <is>
          <t>山东新和盛飨食集团有限公司2020</t>
        </is>
      </c>
      <c r="G2120" t="inlineStr">
        <is>
          <t>9</t>
        </is>
      </c>
    </row>
    <row r="2121">
      <c r="A2121" t="inlineStr">
        <is>
          <t>带皮腿肉150/180（青岛新快）  1*10</t>
        </is>
      </c>
      <c r="B2121" t="inlineStr">
        <is>
          <t>07042062</t>
        </is>
      </c>
      <c r="C2121" t="inlineStr">
        <is>
          <t>1*10</t>
        </is>
      </c>
      <c r="D2121" t="n">
        <v>10</v>
      </c>
      <c r="E2121" t="inlineStr">
        <is>
          <t>山东新和盛飨食集团有限公司2020</t>
        </is>
      </c>
      <c r="F2121" t="inlineStr">
        <is>
          <t>山东新和盛飨食集团有限公司2020</t>
        </is>
      </c>
      <c r="G2121" t="inlineStr">
        <is>
          <t>9</t>
        </is>
      </c>
    </row>
    <row r="2122">
      <c r="A2122" t="inlineStr">
        <is>
          <t>带皮腿肉150/200  2*6</t>
        </is>
      </c>
      <c r="B2122" t="inlineStr">
        <is>
          <t>07041832</t>
        </is>
      </c>
      <c r="C2122" t="inlineStr">
        <is>
          <t>2*6</t>
        </is>
      </c>
      <c r="D2122" t="n">
        <v>12</v>
      </c>
      <c r="E2122" t="inlineStr">
        <is>
          <t>山东新和盛飨食集团有限公司2020</t>
        </is>
      </c>
      <c r="F2122" t="inlineStr">
        <is>
          <t>山东新和盛飨食集团有限公司2020</t>
        </is>
      </c>
      <c r="G2122" t="inlineStr">
        <is>
          <t>9</t>
        </is>
      </c>
    </row>
    <row r="2123">
      <c r="A2123" t="inlineStr">
        <is>
          <t>带皮腿肉150g以上 ‖ 2*6</t>
        </is>
      </c>
      <c r="B2123" t="inlineStr">
        <is>
          <t>06150321</t>
        </is>
      </c>
      <c r="C2123" t="inlineStr">
        <is>
          <t>2*6</t>
        </is>
      </c>
      <c r="D2123" t="n">
        <v>12</v>
      </c>
      <c r="E2123" t="inlineStr">
        <is>
          <t>辽宁圣源食品有限公司2020 / 锦州新和盛食品有限公司2020</t>
        </is>
      </c>
      <c r="F2123" t="inlineStr">
        <is>
          <t>多厂</t>
        </is>
      </c>
      <c r="G2123" t="inlineStr">
        <is>
          <t>9</t>
        </is>
      </c>
    </row>
    <row r="2124">
      <c r="A2124" t="inlineStr">
        <is>
          <t>带皮腿肉150g以上 ‖ 20kg/件</t>
        </is>
      </c>
      <c r="B2124" t="inlineStr">
        <is>
          <t>06150806</t>
        </is>
      </c>
      <c r="C2124" t="inlineStr">
        <is>
          <t>20kg/件</t>
        </is>
      </c>
      <c r="D2124" t="n">
        <v>20</v>
      </c>
      <c r="E2124" t="inlineStr">
        <is>
          <t>辽宁圣源食品有限公司2020 / 锦州新和盛食品有限公司2020</t>
        </is>
      </c>
      <c r="F2124" t="inlineStr">
        <is>
          <t>多厂</t>
        </is>
      </c>
      <c r="G2124" t="inlineStr">
        <is>
          <t>9</t>
        </is>
      </c>
    </row>
    <row r="2125">
      <c r="A2125" t="inlineStr">
        <is>
          <t>带皮腿肉150g以下 10*2</t>
        </is>
      </c>
      <c r="B2125" t="inlineStr">
        <is>
          <t>06151020</t>
        </is>
      </c>
      <c r="C2125" t="inlineStr">
        <is>
          <t>10*2</t>
        </is>
      </c>
      <c r="D2125" t="n">
        <v>20</v>
      </c>
      <c r="E2125" t="inlineStr">
        <is>
          <t>锦州新和盛食品有限公司2020</t>
        </is>
      </c>
      <c r="F2125" t="inlineStr">
        <is>
          <t>锦州新和盛食品有限公司2020</t>
        </is>
      </c>
      <c r="G2125" t="inlineStr">
        <is>
          <t>9</t>
        </is>
      </c>
    </row>
    <row r="2126">
      <c r="A2126" t="inlineStr">
        <is>
          <t>带皮腿肉2*6</t>
        </is>
      </c>
      <c r="B2126" t="inlineStr">
        <is>
          <t>07040013</t>
        </is>
      </c>
      <c r="C2126" t="inlineStr">
        <is>
          <t>2*6</t>
        </is>
      </c>
      <c r="D2126" t="n">
        <v>12</v>
      </c>
      <c r="E2126" t="inlineStr">
        <is>
          <t>山东新和盛飨食集团有限公司2020</t>
        </is>
      </c>
      <c r="F2126" t="inlineStr">
        <is>
          <t>山东新和盛飨食集团有限公司2020</t>
        </is>
      </c>
      <c r="G2126" t="inlineStr">
        <is>
          <t>9</t>
        </is>
      </c>
    </row>
    <row r="2127">
      <c r="A2127" t="inlineStr">
        <is>
          <t>带皮腿肉50/55（一鸣）  2*6</t>
        </is>
      </c>
      <c r="B2127" t="inlineStr">
        <is>
          <t>07042009</t>
        </is>
      </c>
      <c r="C2127" t="inlineStr">
        <is>
          <t>2*6</t>
        </is>
      </c>
      <c r="D2127" t="n">
        <v>12</v>
      </c>
      <c r="E2127" t="inlineStr">
        <is>
          <t>山东新和盛飨食集团有限公司2020</t>
        </is>
      </c>
      <c r="F2127" t="inlineStr">
        <is>
          <t>山东新和盛飨食集团有限公司2020</t>
        </is>
      </c>
      <c r="G2127" t="inlineStr">
        <is>
          <t>9</t>
        </is>
      </c>
    </row>
    <row r="2128">
      <c r="A2128" t="inlineStr">
        <is>
          <t>带皮腿肉55/60（一鸣）   2*6</t>
        </is>
      </c>
      <c r="B2128" t="inlineStr">
        <is>
          <t>07042351</t>
        </is>
      </c>
      <c r="C2128" t="inlineStr">
        <is>
          <t>2*6</t>
        </is>
      </c>
      <c r="D2128" t="n">
        <v>12</v>
      </c>
      <c r="E2128" t="inlineStr">
        <is>
          <t>山东新和盛飨食集团有限公司2020</t>
        </is>
      </c>
      <c r="F2128" t="inlineStr">
        <is>
          <t>山东新和盛飨食集团有限公司2020</t>
        </is>
      </c>
      <c r="G2128" t="inlineStr">
        <is>
          <t>9</t>
        </is>
      </c>
    </row>
    <row r="2129">
      <c r="A2129" t="inlineStr">
        <is>
          <t>带皮腿肉69/73   10*2</t>
        </is>
      </c>
      <c r="B2129" t="inlineStr">
        <is>
          <t>07042671</t>
        </is>
      </c>
      <c r="C2129" t="inlineStr">
        <is>
          <t>10*2</t>
        </is>
      </c>
      <c r="D2129" t="n">
        <v>20</v>
      </c>
      <c r="E2129" t="inlineStr">
        <is>
          <t>山东新和盛飨食集团有限公司2020</t>
        </is>
      </c>
      <c r="F2129" t="inlineStr">
        <is>
          <t>山东新和盛飨食集团有限公司2020</t>
        </is>
      </c>
      <c r="G2129" t="inlineStr">
        <is>
          <t>9</t>
        </is>
      </c>
    </row>
    <row r="2130">
      <c r="A2130" t="inlineStr">
        <is>
          <t>带皮腿肉84/90</t>
        </is>
      </c>
      <c r="B2130" t="inlineStr">
        <is>
          <t>06150094</t>
        </is>
      </c>
      <c r="C2130" t="inlineStr">
        <is>
          <t>10*1</t>
        </is>
      </c>
      <c r="D2130" t="n">
        <v>10</v>
      </c>
      <c r="E2130" t="inlineStr">
        <is>
          <t>山东新和盛飨食集团有限公司2020</t>
        </is>
      </c>
      <c r="F2130" t="inlineStr">
        <is>
          <t>山东新和盛飨食集团有限公司2020</t>
        </is>
      </c>
      <c r="G2130" t="inlineStr">
        <is>
          <t>9</t>
        </is>
      </c>
    </row>
    <row r="2131">
      <c r="A2131" t="inlineStr">
        <is>
          <t>带皮腿肉不分级（美城）  10*2</t>
        </is>
      </c>
      <c r="B2131" t="inlineStr">
        <is>
          <t>07041868</t>
        </is>
      </c>
      <c r="C2131" t="inlineStr">
        <is>
          <t>10*2</t>
        </is>
      </c>
      <c r="D2131" t="n">
        <v>20</v>
      </c>
      <c r="E2131" t="inlineStr">
        <is>
          <t>山东新和盛飨食集团有限公司2020</t>
        </is>
      </c>
      <c r="F2131" t="inlineStr">
        <is>
          <t>山东新和盛飨食集团有限公司2020</t>
        </is>
      </c>
      <c r="G2131" t="inlineStr">
        <is>
          <t>9</t>
        </is>
      </c>
    </row>
    <row r="2132">
      <c r="A2132" t="inlineStr">
        <is>
          <t>带皮腿肉原料 10*1</t>
        </is>
      </c>
      <c r="B2132" t="inlineStr">
        <is>
          <t>07040447</t>
        </is>
      </c>
      <c r="C2132" t="inlineStr">
        <is>
          <t>10*1</t>
        </is>
      </c>
      <c r="D2132" t="n">
        <v>10</v>
      </c>
      <c r="E2132" t="inlineStr">
        <is>
          <t>山东新和盛飨食集团有限公司2020</t>
        </is>
      </c>
      <c r="F2132" t="inlineStr">
        <is>
          <t>山东新和盛飨食集团有限公司2020</t>
        </is>
      </c>
      <c r="G2132" t="inlineStr">
        <is>
          <t>9</t>
        </is>
      </c>
    </row>
    <row r="2133">
      <c r="A2133" t="inlineStr">
        <is>
          <t>带皮腿肉块（出口）10*1</t>
        </is>
      </c>
      <c r="B2133" t="inlineStr">
        <is>
          <t>07910013</t>
        </is>
      </c>
      <c r="C2133" t="inlineStr">
        <is>
          <t>10*1</t>
        </is>
      </c>
      <c r="D2133" t="n">
        <v>10</v>
      </c>
      <c r="E2133" t="inlineStr">
        <is>
          <t>山东新和盛飨食集团有限公司2020</t>
        </is>
      </c>
      <c r="F2133" t="inlineStr">
        <is>
          <t>山东新和盛飨食集团有限公司2020</t>
        </is>
      </c>
      <c r="G2133" t="inlineStr"/>
    </row>
    <row r="2134">
      <c r="A2134" t="inlineStr">
        <is>
          <t>带皮腿肉条10kg/箱（出口）</t>
        </is>
      </c>
      <c r="B2134" t="inlineStr">
        <is>
          <t>07910005</t>
        </is>
      </c>
      <c r="C2134" t="inlineStr"/>
      <c r="E2134" t="inlineStr">
        <is>
          <t>山东新和盛飨食集团有限公司2020</t>
        </is>
      </c>
      <c r="F2134" t="inlineStr">
        <is>
          <t>山东新和盛飨食集团有限公司2020</t>
        </is>
      </c>
      <c r="G2134" t="inlineStr"/>
    </row>
    <row r="2135">
      <c r="A2135" t="inlineStr">
        <is>
          <t>带皮腿肉（出口）</t>
        </is>
      </c>
      <c r="B2135" t="inlineStr">
        <is>
          <t>07910009</t>
        </is>
      </c>
      <c r="C2135" t="inlineStr">
        <is>
          <t>2*6</t>
        </is>
      </c>
      <c r="D2135" t="n">
        <v>12</v>
      </c>
      <c r="E2135" t="inlineStr">
        <is>
          <t>山东新和盛飨食集团有限公司2020</t>
        </is>
      </c>
      <c r="F2135" t="inlineStr">
        <is>
          <t>山东新和盛飨食集团有限公司2020</t>
        </is>
      </c>
      <c r="G2135" t="inlineStr"/>
    </row>
    <row r="2136">
      <c r="A2136" t="inlineStr">
        <is>
          <t>带皮腿肉（鲜品）</t>
        </is>
      </c>
      <c r="B2136" t="inlineStr">
        <is>
          <t>06150825</t>
        </is>
      </c>
      <c r="C2136" t="inlineStr">
        <is>
          <t>10*2</t>
        </is>
      </c>
      <c r="D2136" t="n">
        <v>20</v>
      </c>
      <c r="E2136" t="inlineStr">
        <is>
          <t>锦州新和盛食品有限公司2020</t>
        </is>
      </c>
      <c r="F2136" t="inlineStr">
        <is>
          <t>锦州新和盛食品有限公司2020</t>
        </is>
      </c>
      <c r="G2136" t="inlineStr">
        <is>
          <t>9</t>
        </is>
      </c>
    </row>
    <row r="2137">
      <c r="A2137" t="inlineStr">
        <is>
          <t>带皮鸡脖 10*2</t>
        </is>
      </c>
      <c r="B2137" t="inlineStr">
        <is>
          <t>07020084</t>
        </is>
      </c>
      <c r="C2137" t="inlineStr">
        <is>
          <t>10*2</t>
        </is>
      </c>
      <c r="D2137" t="n">
        <v>20</v>
      </c>
      <c r="E2137" t="inlineStr">
        <is>
          <t>山东新和盛飨食集团有限公司2020</t>
        </is>
      </c>
      <c r="F2137" t="inlineStr">
        <is>
          <t>山东新和盛飨食集团有限公司2020</t>
        </is>
      </c>
      <c r="G2137" t="inlineStr">
        <is>
          <t>9</t>
        </is>
      </c>
    </row>
    <row r="2138">
      <c r="A2138" t="inlineStr">
        <is>
          <t>带皮鸡腿肉排（烤）10*1</t>
        </is>
      </c>
      <c r="B2138" t="inlineStr">
        <is>
          <t>09028095</t>
        </is>
      </c>
      <c r="C2138" t="inlineStr">
        <is>
          <t>10*1</t>
        </is>
      </c>
      <c r="D2138" t="n">
        <v>10</v>
      </c>
      <c r="E2138" t="inlineStr">
        <is>
          <t>山东新和盛飨食集团有限公司2020</t>
        </is>
      </c>
      <c r="F2138" t="inlineStr">
        <is>
          <t>山东新和盛飨食集团有限公司2020</t>
        </is>
      </c>
      <c r="G2138" t="inlineStr">
        <is>
          <t>13</t>
        </is>
      </c>
    </row>
    <row r="2139">
      <c r="A2139" t="inlineStr">
        <is>
          <t>带皮鸭上腿肉120g以上  10*1</t>
        </is>
      </c>
      <c r="B2139" t="inlineStr">
        <is>
          <t>06500070</t>
        </is>
      </c>
      <c r="C2139" t="inlineStr">
        <is>
          <t>10*1</t>
        </is>
      </c>
      <c r="D2139" t="n">
        <v>10</v>
      </c>
      <c r="E2139" t="inlineStr">
        <is>
          <t>山东新和盛飨食集团有限公司2020</t>
        </is>
      </c>
      <c r="F2139" t="inlineStr">
        <is>
          <t>山东新和盛飨食集团有限公司2020</t>
        </is>
      </c>
      <c r="G2139" t="inlineStr">
        <is>
          <t>9</t>
        </is>
      </c>
    </row>
    <row r="2140">
      <c r="A2140" t="inlineStr">
        <is>
          <t>带皮鸭腿肉160/180   5*2</t>
        </is>
      </c>
      <c r="B2140" t="inlineStr">
        <is>
          <t>06500001</t>
        </is>
      </c>
      <c r="C2140" t="inlineStr">
        <is>
          <t>5*2</t>
        </is>
      </c>
      <c r="D2140" t="n">
        <v>10</v>
      </c>
      <c r="E2140" t="inlineStr">
        <is>
          <t>山东新和盛飨食集团有限公司2020</t>
        </is>
      </c>
      <c r="F2140" t="inlineStr">
        <is>
          <t>山东新和盛飨食集团有限公司2020</t>
        </is>
      </c>
      <c r="G2140" t="inlineStr">
        <is>
          <t>9</t>
        </is>
      </c>
    </row>
    <row r="2141">
      <c r="A2141" t="inlineStr">
        <is>
          <t>带筋长腿骨 10*1</t>
        </is>
      </c>
      <c r="B2141" t="inlineStr">
        <is>
          <t>07040283</t>
        </is>
      </c>
      <c r="C2141" t="inlineStr">
        <is>
          <t>10*1</t>
        </is>
      </c>
      <c r="D2141" t="n">
        <v>10</v>
      </c>
      <c r="E2141" t="inlineStr">
        <is>
          <t>山东新和盛飨食集团有限公司2020</t>
        </is>
      </c>
      <c r="F2141" t="inlineStr">
        <is>
          <t>山东新和盛飨食集团有限公司2020</t>
        </is>
      </c>
      <c r="G2141" t="inlineStr">
        <is>
          <t>9</t>
        </is>
      </c>
    </row>
    <row r="2142">
      <c r="A2142" t="inlineStr">
        <is>
          <t>带脖去尾大胸架（箱）9.8*1</t>
        </is>
      </c>
      <c r="B2142" t="inlineStr">
        <is>
          <t>07020206</t>
        </is>
      </c>
      <c r="C2142" t="inlineStr">
        <is>
          <t>9.8*1</t>
        </is>
      </c>
      <c r="D2142" t="n">
        <v>9.800000000000001</v>
      </c>
      <c r="E2142" t="inlineStr">
        <is>
          <t>山东新和盛飨食集团有限公司2020</t>
        </is>
      </c>
      <c r="F2142" t="inlineStr">
        <is>
          <t>山东新和盛飨食集团有限公司2020</t>
        </is>
      </c>
      <c r="G2142" t="inlineStr">
        <is>
          <t>9</t>
        </is>
      </c>
    </row>
    <row r="2143">
      <c r="A2143" t="inlineStr">
        <is>
          <t>带脖去尾小胸架6.8*1</t>
        </is>
      </c>
      <c r="B2143" t="inlineStr">
        <is>
          <t>07020187</t>
        </is>
      </c>
      <c r="C2143" t="inlineStr">
        <is>
          <t>6.8*1</t>
        </is>
      </c>
      <c r="D2143" t="n">
        <v>6.8</v>
      </c>
      <c r="E2143" t="inlineStr">
        <is>
          <t>山东新和盛飨食集团有限公司2020</t>
        </is>
      </c>
      <c r="F2143" t="inlineStr">
        <is>
          <t>山东新和盛飨食集团有限公司2020</t>
        </is>
      </c>
      <c r="G2143" t="inlineStr"/>
    </row>
    <row r="2144">
      <c r="A2144" t="inlineStr">
        <is>
          <t>带脖鸡架  6*1</t>
        </is>
      </c>
      <c r="B2144" t="inlineStr">
        <is>
          <t>07020369</t>
        </is>
      </c>
      <c r="C2144" t="inlineStr">
        <is>
          <t>6*1</t>
        </is>
      </c>
      <c r="D2144" t="n">
        <v>6</v>
      </c>
      <c r="E2144" t="inlineStr">
        <is>
          <t>山东新和盛飨食集团有限公司2020</t>
        </is>
      </c>
      <c r="F2144" t="inlineStr">
        <is>
          <t>山东新和盛飨食集团有限公司2020</t>
        </is>
      </c>
      <c r="G2144" t="inlineStr">
        <is>
          <t>9</t>
        </is>
      </c>
    </row>
    <row r="2145">
      <c r="A2145" t="inlineStr">
        <is>
          <t>带骨上腿块  10*1</t>
        </is>
      </c>
      <c r="B2145" t="inlineStr">
        <is>
          <t>06150720</t>
        </is>
      </c>
      <c r="C2145" t="inlineStr">
        <is>
          <t>10*1</t>
        </is>
      </c>
      <c r="D2145" t="n">
        <v>10</v>
      </c>
      <c r="E2145" t="inlineStr">
        <is>
          <t>山东新和盛飨食集团有限公司2020</t>
        </is>
      </c>
      <c r="F2145" t="inlineStr">
        <is>
          <t>山东新和盛飨食集团有限公司2020</t>
        </is>
      </c>
      <c r="G2145" t="inlineStr"/>
    </row>
    <row r="2146">
      <c r="A2146" t="inlineStr">
        <is>
          <t>带骨上腿块(断骨)</t>
        </is>
      </c>
      <c r="B2146" t="inlineStr">
        <is>
          <t>16020540</t>
        </is>
      </c>
      <c r="C2146" t="inlineStr">
        <is>
          <t>10*1</t>
        </is>
      </c>
      <c r="D2146" t="n">
        <v>10</v>
      </c>
      <c r="E2146" t="inlineStr">
        <is>
          <t>山东新和盛飨食集团有限公司2020</t>
        </is>
      </c>
      <c r="F2146" t="inlineStr">
        <is>
          <t>山东新和盛飨食集团有限公司2020</t>
        </is>
      </c>
      <c r="G2146" t="inlineStr">
        <is>
          <t>9</t>
        </is>
      </c>
    </row>
    <row r="2147">
      <c r="A2147" t="inlineStr">
        <is>
          <t>带骨鸡排（五香风味）2.5*4（外购农牧）</t>
        </is>
      </c>
      <c r="B2147" t="inlineStr">
        <is>
          <t>1105110</t>
        </is>
      </c>
      <c r="C2147" t="inlineStr">
        <is>
          <t>2.5*4</t>
        </is>
      </c>
      <c r="D2147" t="n">
        <v>10</v>
      </c>
      <c r="E2147" t="inlineStr">
        <is>
          <t>辽宁圣源食品有限公司2020</t>
        </is>
      </c>
      <c r="F2147" t="inlineStr">
        <is>
          <t>辽宁圣源食品有限公司2020</t>
        </is>
      </c>
      <c r="G2147" t="inlineStr">
        <is>
          <t>9</t>
        </is>
      </c>
    </row>
    <row r="2148">
      <c r="A2148" t="inlineStr">
        <is>
          <t>带骨鸡排（卤辣风味） 2.5*4（外购农牧）</t>
        </is>
      </c>
      <c r="B2148" t="inlineStr">
        <is>
          <t>1105105</t>
        </is>
      </c>
      <c r="C2148" t="inlineStr">
        <is>
          <t>2.5*4</t>
        </is>
      </c>
      <c r="D2148" t="n">
        <v>10</v>
      </c>
      <c r="E2148" t="inlineStr">
        <is>
          <t>辽宁圣源食品有限公司2020</t>
        </is>
      </c>
      <c r="F2148" t="inlineStr">
        <is>
          <t>辽宁圣源食品有限公司2020</t>
        </is>
      </c>
      <c r="G2148" t="inlineStr"/>
    </row>
    <row r="2149">
      <c r="A2149" t="inlineStr">
        <is>
          <t>带骨鸡腿240/260（青岛新快）  1*10</t>
        </is>
      </c>
      <c r="B2149" t="inlineStr">
        <is>
          <t>07042051</t>
        </is>
      </c>
      <c r="C2149" t="inlineStr">
        <is>
          <t>1*10</t>
        </is>
      </c>
      <c r="D2149" t="n">
        <v>10</v>
      </c>
      <c r="E2149" t="inlineStr">
        <is>
          <t>山东新和盛飨食集团有限公司2020</t>
        </is>
      </c>
      <c r="F2149" t="inlineStr">
        <is>
          <t>山东新和盛飨食集团有限公司2020</t>
        </is>
      </c>
      <c r="G2149" t="inlineStr">
        <is>
          <t>9</t>
        </is>
      </c>
    </row>
    <row r="2150">
      <c r="A2150" t="inlineStr">
        <is>
          <t>帯脖去尾箱背  6.8*1</t>
        </is>
      </c>
      <c r="B2150" t="inlineStr">
        <is>
          <t>07020154</t>
        </is>
      </c>
      <c r="C2150" t="inlineStr">
        <is>
          <t>6.8*1</t>
        </is>
      </c>
      <c r="D2150" t="n">
        <v>6.8</v>
      </c>
      <c r="E2150" t="inlineStr">
        <is>
          <t>山东新和盛飨食集团有限公司2020</t>
        </is>
      </c>
      <c r="F2150" t="inlineStr">
        <is>
          <t>山东新和盛飨食集团有限公司2020</t>
        </is>
      </c>
      <c r="G2150" t="inlineStr">
        <is>
          <t>9</t>
        </is>
      </c>
    </row>
    <row r="2151">
      <c r="A2151" t="inlineStr">
        <is>
          <t>帯脖去尾鸡背  6.8*1</t>
        </is>
      </c>
      <c r="B2151" t="inlineStr">
        <is>
          <t>07020127</t>
        </is>
      </c>
      <c r="C2151" t="inlineStr">
        <is>
          <t>6.8*1</t>
        </is>
      </c>
      <c r="D2151" t="n">
        <v>6.8</v>
      </c>
      <c r="E2151" t="inlineStr">
        <is>
          <t>山东新和盛飨食集团有限公司2020</t>
        </is>
      </c>
      <c r="F2151" t="inlineStr">
        <is>
          <t>山东新和盛飨食集团有限公司2020</t>
        </is>
      </c>
      <c r="G2151" t="inlineStr">
        <is>
          <t>9</t>
        </is>
      </c>
    </row>
    <row r="2152">
      <c r="A2152" t="inlineStr">
        <is>
          <t>干煸荆楚大鸭腿（B)  1*10</t>
        </is>
      </c>
      <c r="B2152" t="inlineStr">
        <is>
          <t>09050687</t>
        </is>
      </c>
      <c r="C2152" t="inlineStr">
        <is>
          <t>1*10</t>
        </is>
      </c>
      <c r="D2152" t="n">
        <v>10</v>
      </c>
      <c r="E2152" t="inlineStr">
        <is>
          <t>山东新和盛飨食集团有限公司2020</t>
        </is>
      </c>
      <c r="F2152" t="inlineStr">
        <is>
          <t>山东新和盛飨食集团有限公司2020</t>
        </is>
      </c>
      <c r="G2152" t="inlineStr">
        <is>
          <t>13</t>
        </is>
      </c>
    </row>
    <row r="2153">
      <c r="A2153" t="inlineStr">
        <is>
          <t>干煸荆楚大鸭腿（大润发）2.2*5</t>
        </is>
      </c>
      <c r="B2153" t="inlineStr">
        <is>
          <t>09027818</t>
        </is>
      </c>
      <c r="C2153" t="inlineStr">
        <is>
          <t>2.2*5</t>
        </is>
      </c>
      <c r="D2153" t="n">
        <v>11</v>
      </c>
      <c r="E2153" t="inlineStr">
        <is>
          <t>山东新和盛飨食集团有限公司2020</t>
        </is>
      </c>
      <c r="F2153" t="inlineStr">
        <is>
          <t>山东新和盛飨食集团有限公司2020</t>
        </is>
      </c>
      <c r="G2153" t="inlineStr">
        <is>
          <t>13</t>
        </is>
      </c>
    </row>
    <row r="2154">
      <c r="A2154" t="inlineStr">
        <is>
          <t>干煸荆楚大鸭腿（好邻居）2.2*5</t>
        </is>
      </c>
      <c r="B2154" t="inlineStr">
        <is>
          <t>09027972</t>
        </is>
      </c>
      <c r="C2154" t="inlineStr">
        <is>
          <t>2.2*5</t>
        </is>
      </c>
      <c r="D2154" t="n">
        <v>11</v>
      </c>
      <c r="E2154" t="inlineStr">
        <is>
          <t>山东新和盛飨食集团有限公司2020</t>
        </is>
      </c>
      <c r="F2154" t="inlineStr">
        <is>
          <t>山东新和盛飨食集团有限公司2020</t>
        </is>
      </c>
      <c r="G2154" t="inlineStr">
        <is>
          <t>13</t>
        </is>
      </c>
    </row>
    <row r="2155">
      <c r="A2155" t="inlineStr">
        <is>
          <t>干煸鸭块  1*10</t>
        </is>
      </c>
      <c r="B2155" t="inlineStr">
        <is>
          <t>09016361</t>
        </is>
      </c>
      <c r="C2155" t="inlineStr">
        <is>
          <t>1*10</t>
        </is>
      </c>
      <c r="D2155" t="n">
        <v>10</v>
      </c>
      <c r="E2155" t="inlineStr">
        <is>
          <t>山东新和盛食品有限公司2020</t>
        </is>
      </c>
      <c r="F2155" t="inlineStr">
        <is>
          <t>山东新和盛食品有限公司2020</t>
        </is>
      </c>
      <c r="G2155" t="inlineStr">
        <is>
          <t>13</t>
        </is>
      </c>
    </row>
    <row r="2156">
      <c r="A2156" t="inlineStr">
        <is>
          <t>干白面包糠3MM</t>
        </is>
      </c>
      <c r="B2156" t="inlineStr">
        <is>
          <t>02120060</t>
        </is>
      </c>
      <c r="C2156" t="inlineStr"/>
      <c r="E2156" t="inlineStr">
        <is>
          <t>山东新和盛食品有限公司2020</t>
        </is>
      </c>
      <c r="F2156" t="inlineStr">
        <is>
          <t>山东新和盛食品有限公司2020</t>
        </is>
      </c>
      <c r="G2156" t="inlineStr">
        <is>
          <t>13</t>
        </is>
      </c>
    </row>
    <row r="2157">
      <c r="A2157" t="inlineStr">
        <is>
          <t>干香菇sc</t>
        </is>
      </c>
      <c r="B2157" t="inlineStr">
        <is>
          <t>06190026</t>
        </is>
      </c>
      <c r="C2157" t="inlineStr">
        <is>
          <t>20KG/箱</t>
        </is>
      </c>
      <c r="D2157" t="n">
        <v>20</v>
      </c>
      <c r="E2157" t="inlineStr">
        <is>
          <t>锦州新和盛食品有限公司2020</t>
        </is>
      </c>
      <c r="F2157" t="inlineStr">
        <is>
          <t>锦州新和盛食品有限公司2020</t>
        </is>
      </c>
      <c r="G2157" t="inlineStr">
        <is>
          <t>9</t>
        </is>
      </c>
    </row>
    <row r="2158">
      <c r="A2158" t="inlineStr">
        <is>
          <t>年糕(WX)  1*10 ‖ 1*10 ‖ 06340127</t>
        </is>
      </c>
      <c r="B2158" t="inlineStr">
        <is>
          <t>06340127</t>
        </is>
      </c>
      <c r="C2158" t="inlineStr">
        <is>
          <t>1*10</t>
        </is>
      </c>
      <c r="D2158" t="n">
        <v>10</v>
      </c>
      <c r="E2158" t="inlineStr">
        <is>
          <t>山东新和盛飨食集团有限公司2020 / 山东新和盛食品有限公司2020</t>
        </is>
      </c>
      <c r="F2158" t="inlineStr">
        <is>
          <t>多厂</t>
        </is>
      </c>
      <c r="G2158" t="inlineStr">
        <is>
          <t>13</t>
        </is>
      </c>
    </row>
    <row r="2159">
      <c r="A2159" t="inlineStr">
        <is>
          <t>年糕(WX)  1*10 ‖ 1*10 ‖ 1104411</t>
        </is>
      </c>
      <c r="B2159" t="inlineStr">
        <is>
          <t>1104411</t>
        </is>
      </c>
      <c r="C2159" t="inlineStr">
        <is>
          <t>1*10</t>
        </is>
      </c>
      <c r="D2159" t="n">
        <v>10</v>
      </c>
      <c r="E2159" t="inlineStr">
        <is>
          <t>辽宁圣源食品有限公司2020</t>
        </is>
      </c>
      <c r="F2159" t="inlineStr">
        <is>
          <t>辽宁圣源食品有限公司2020</t>
        </is>
      </c>
      <c r="G2159" t="inlineStr">
        <is>
          <t>13</t>
        </is>
      </c>
    </row>
    <row r="2160">
      <c r="A2160" t="inlineStr">
        <is>
          <t>幺麻子藤椒油</t>
        </is>
      </c>
      <c r="B2160" t="inlineStr">
        <is>
          <t>021830042</t>
        </is>
      </c>
      <c r="C2160" t="inlineStr">
        <is>
          <t>10.8kg/件</t>
        </is>
      </c>
      <c r="D2160" t="n">
        <v>10.8</v>
      </c>
      <c r="E2160" t="inlineStr">
        <is>
          <t>锦州新和盛食品有限公司2020</t>
        </is>
      </c>
      <c r="F2160" t="inlineStr">
        <is>
          <t>锦州新和盛食品有限公司2020</t>
        </is>
      </c>
      <c r="G2160" t="inlineStr">
        <is>
          <t>13</t>
        </is>
      </c>
    </row>
    <row r="2161">
      <c r="A2161" t="inlineStr">
        <is>
          <t>广式烩肉   2*4</t>
        </is>
      </c>
      <c r="B2161" t="inlineStr">
        <is>
          <t>09027675</t>
        </is>
      </c>
      <c r="C2161" t="inlineStr">
        <is>
          <t>2*4</t>
        </is>
      </c>
      <c r="D2161" t="n">
        <v>8</v>
      </c>
      <c r="E2161" t="inlineStr">
        <is>
          <t>山东新和盛飨食集团有限公司2020</t>
        </is>
      </c>
      <c r="F2161" t="inlineStr">
        <is>
          <t>山东新和盛飨食集团有限公司2020</t>
        </is>
      </c>
      <c r="G2161" t="inlineStr">
        <is>
          <t>13</t>
        </is>
      </c>
    </row>
    <row r="2162">
      <c r="A2162" t="inlineStr">
        <is>
          <t>广式风味半翅C  1*10</t>
        </is>
      </c>
      <c r="B2162" t="inlineStr">
        <is>
          <t>09050701</t>
        </is>
      </c>
      <c r="C2162" t="inlineStr">
        <is>
          <t>1*10</t>
        </is>
      </c>
      <c r="D2162" t="n">
        <v>10</v>
      </c>
      <c r="E2162" t="inlineStr">
        <is>
          <t>山东新和盛飨食集团有限公司2020</t>
        </is>
      </c>
      <c r="F2162" t="inlineStr">
        <is>
          <t>山东新和盛飨食集团有限公司2020</t>
        </is>
      </c>
      <c r="G2162" t="inlineStr">
        <is>
          <t>13</t>
        </is>
      </c>
    </row>
    <row r="2163">
      <c r="A2163" t="inlineStr">
        <is>
          <t>广式风味半翅X  1*10</t>
        </is>
      </c>
      <c r="B2163" t="inlineStr">
        <is>
          <t>09050711</t>
        </is>
      </c>
      <c r="C2163" t="inlineStr">
        <is>
          <t>1*10</t>
        </is>
      </c>
      <c r="D2163" t="n">
        <v>10</v>
      </c>
      <c r="E2163" t="inlineStr">
        <is>
          <t>山东新和盛飨食集团有限公司2020</t>
        </is>
      </c>
      <c r="F2163" t="inlineStr">
        <is>
          <t>山东新和盛飨食集团有限公司2020</t>
        </is>
      </c>
      <c r="G2163" t="inlineStr">
        <is>
          <t>13</t>
        </is>
      </c>
    </row>
    <row r="2164">
      <c r="A2164" t="inlineStr">
        <is>
          <t>广式风味烤鸡对翅  1*12</t>
        </is>
      </c>
      <c r="B2164" t="inlineStr">
        <is>
          <t>09020105</t>
        </is>
      </c>
      <c r="C2164" t="inlineStr">
        <is>
          <t>1*12</t>
        </is>
      </c>
      <c r="D2164" t="n">
        <v>12</v>
      </c>
      <c r="E2164" t="inlineStr">
        <is>
          <t>山东新和盛飨食集团有限公司2020</t>
        </is>
      </c>
      <c r="F2164" t="inlineStr">
        <is>
          <t>山东新和盛飨食集团有限公司2020</t>
        </is>
      </c>
      <c r="G2164" t="inlineStr">
        <is>
          <t>13</t>
        </is>
      </c>
    </row>
    <row r="2165">
      <c r="A2165" t="inlineStr">
        <is>
          <t>广式风味翅中C  1*10</t>
        </is>
      </c>
      <c r="B2165" t="inlineStr">
        <is>
          <t>09050760</t>
        </is>
      </c>
      <c r="C2165" t="inlineStr">
        <is>
          <t>1*10</t>
        </is>
      </c>
      <c r="D2165" t="n">
        <v>10</v>
      </c>
      <c r="E2165" t="inlineStr">
        <is>
          <t>山东新和盛飨食集团有限公司2020</t>
        </is>
      </c>
      <c r="F2165" t="inlineStr">
        <is>
          <t>山东新和盛飨食集团有限公司2020</t>
        </is>
      </c>
      <c r="G2165" t="inlineStr">
        <is>
          <t>13</t>
        </is>
      </c>
    </row>
    <row r="2166">
      <c r="A2166" t="inlineStr">
        <is>
          <t>广式风味翅中X  1*10</t>
        </is>
      </c>
      <c r="B2166" t="inlineStr">
        <is>
          <t>09050664</t>
        </is>
      </c>
      <c r="C2166" t="inlineStr">
        <is>
          <t>1*10</t>
        </is>
      </c>
      <c r="D2166" t="n">
        <v>10</v>
      </c>
      <c r="E2166" t="inlineStr">
        <is>
          <t>山东新和盛飨食集团有限公司2020</t>
        </is>
      </c>
      <c r="F2166" t="inlineStr">
        <is>
          <t>山东新和盛飨食集团有限公司2020</t>
        </is>
      </c>
      <c r="G2166" t="inlineStr">
        <is>
          <t>13</t>
        </is>
      </c>
    </row>
    <row r="2167">
      <c r="A2167" t="inlineStr">
        <is>
          <t>广式风味翅根C  1*10</t>
        </is>
      </c>
      <c r="B2167" t="inlineStr">
        <is>
          <t>09050713</t>
        </is>
      </c>
      <c r="C2167" t="inlineStr">
        <is>
          <t>1*10</t>
        </is>
      </c>
      <c r="D2167" t="n">
        <v>10</v>
      </c>
      <c r="E2167" t="inlineStr">
        <is>
          <t>山东新和盛飨食集团有限公司2020</t>
        </is>
      </c>
      <c r="F2167" t="inlineStr">
        <is>
          <t>山东新和盛飨食集团有限公司2020</t>
        </is>
      </c>
      <c r="G2167" t="inlineStr">
        <is>
          <t>13</t>
        </is>
      </c>
    </row>
    <row r="2168">
      <c r="A2168" t="inlineStr">
        <is>
          <t>广式风味翅根X  1*10</t>
        </is>
      </c>
      <c r="B2168" t="inlineStr">
        <is>
          <t>09050712</t>
        </is>
      </c>
      <c r="C2168" t="inlineStr">
        <is>
          <t>1*10</t>
        </is>
      </c>
      <c r="D2168" t="n">
        <v>10</v>
      </c>
      <c r="E2168" t="inlineStr">
        <is>
          <t>山东新和盛飨食集团有限公司2020</t>
        </is>
      </c>
      <c r="F2168" t="inlineStr">
        <is>
          <t>山东新和盛飨食集团有限公司2020</t>
        </is>
      </c>
      <c r="G2168" t="inlineStr">
        <is>
          <t>13</t>
        </is>
      </c>
    </row>
    <row r="2169">
      <c r="A2169" t="inlineStr">
        <is>
          <t>废料渣</t>
        </is>
      </c>
      <c r="B2169" t="inlineStr">
        <is>
          <t>10030001</t>
        </is>
      </c>
      <c r="C2169" t="inlineStr">
        <is>
          <t>10*1</t>
        </is>
      </c>
      <c r="D2169" t="n">
        <v>10</v>
      </c>
      <c r="E2169" t="inlineStr">
        <is>
          <t>山东新和盛飨食集团有限公司2020</t>
        </is>
      </c>
      <c r="F2169" t="inlineStr">
        <is>
          <t>山东新和盛飨食集团有限公司2020</t>
        </is>
      </c>
      <c r="G2169" t="inlineStr"/>
    </row>
    <row r="2170">
      <c r="A2170" t="inlineStr">
        <is>
          <t>康乐福成型鸡块 1*10</t>
        </is>
      </c>
      <c r="B2170" t="inlineStr">
        <is>
          <t>09027650</t>
        </is>
      </c>
      <c r="C2170" t="inlineStr">
        <is>
          <t>1*10</t>
        </is>
      </c>
      <c r="D2170" t="n">
        <v>10</v>
      </c>
      <c r="E2170" t="inlineStr">
        <is>
          <t>山东新和盛飨食集团有限公司2020</t>
        </is>
      </c>
      <c r="F2170" t="inlineStr">
        <is>
          <t>山东新和盛飨食集团有限公司2020</t>
        </is>
      </c>
      <c r="G2170" t="inlineStr">
        <is>
          <t>13</t>
        </is>
      </c>
    </row>
    <row r="2171">
      <c r="A2171" t="inlineStr">
        <is>
          <t>康乐福裹糠鸡排  1.2*10</t>
        </is>
      </c>
      <c r="B2171" t="inlineStr">
        <is>
          <t>09028045</t>
        </is>
      </c>
      <c r="C2171" t="inlineStr">
        <is>
          <t>1.2*10</t>
        </is>
      </c>
      <c r="D2171" t="n">
        <v>12</v>
      </c>
      <c r="E2171" t="inlineStr">
        <is>
          <t>山东新和盛飨食集团有限公司2020</t>
        </is>
      </c>
      <c r="F2171" t="inlineStr">
        <is>
          <t>山东新和盛飨食集团有限公司2020</t>
        </is>
      </c>
      <c r="G2171" t="inlineStr">
        <is>
          <t>13</t>
        </is>
      </c>
    </row>
    <row r="2172">
      <c r="A2172" t="inlineStr">
        <is>
          <t>康乐福裹糠鸡排1.2*5</t>
        </is>
      </c>
      <c r="B2172" t="inlineStr">
        <is>
          <t>09027765</t>
        </is>
      </c>
      <c r="C2172" t="inlineStr">
        <is>
          <t>1.2*5</t>
        </is>
      </c>
      <c r="D2172" t="n">
        <v>6</v>
      </c>
      <c r="E2172" t="inlineStr">
        <is>
          <t>山东新和盛飨食集团有限公司2020</t>
        </is>
      </c>
      <c r="F2172" t="inlineStr">
        <is>
          <t>山东新和盛飨食集团有限公司2020</t>
        </is>
      </c>
      <c r="G2172" t="inlineStr">
        <is>
          <t>13</t>
        </is>
      </c>
    </row>
    <row r="2173">
      <c r="A2173" t="inlineStr">
        <is>
          <t>康文福咔滋脆鸡排1*10（外购一冷）</t>
        </is>
      </c>
      <c r="B2173" t="inlineStr">
        <is>
          <t>1104432</t>
        </is>
      </c>
      <c r="C2173" t="inlineStr">
        <is>
          <t>1*10</t>
        </is>
      </c>
      <c r="D2173" t="n">
        <v>10</v>
      </c>
      <c r="E2173" t="inlineStr">
        <is>
          <t>辽宁圣源食品有限公司2020</t>
        </is>
      </c>
      <c r="F2173" t="inlineStr">
        <is>
          <t>辽宁圣源食品有限公司2020</t>
        </is>
      </c>
      <c r="G2173" t="inlineStr">
        <is>
          <t>13</t>
        </is>
      </c>
    </row>
    <row r="2174">
      <c r="A2174" t="inlineStr">
        <is>
          <t>开心鸡心  1*12</t>
        </is>
      </c>
      <c r="B2174" t="inlineStr">
        <is>
          <t>08027985</t>
        </is>
      </c>
      <c r="C2174" t="inlineStr">
        <is>
          <t>1*12</t>
        </is>
      </c>
      <c r="D2174" t="n">
        <v>12</v>
      </c>
      <c r="E2174" t="inlineStr">
        <is>
          <t>山东新和盛食品有限公司2020</t>
        </is>
      </c>
      <c r="F2174" t="inlineStr">
        <is>
          <t>山东新和盛食品有限公司2020</t>
        </is>
      </c>
      <c r="G2174" t="inlineStr">
        <is>
          <t>9</t>
        </is>
      </c>
    </row>
    <row r="2175">
      <c r="A2175" t="inlineStr">
        <is>
          <t>开胸半背18-20  9*1</t>
        </is>
      </c>
      <c r="B2175" t="inlineStr">
        <is>
          <t>08020161</t>
        </is>
      </c>
      <c r="C2175" t="inlineStr">
        <is>
          <t>9*1</t>
        </is>
      </c>
      <c r="D2175" t="n">
        <v>9</v>
      </c>
      <c r="E2175" t="inlineStr">
        <is>
          <t>山东新和盛飨食集团有限公司2020 / 山东新和盛食品有限公司2020</t>
        </is>
      </c>
      <c r="F2175" t="inlineStr">
        <is>
          <t>多厂</t>
        </is>
      </c>
      <c r="G2175" t="inlineStr">
        <is>
          <t>9</t>
        </is>
      </c>
    </row>
    <row r="2176">
      <c r="A2176" t="inlineStr">
        <is>
          <t>开边翅中串（出口）</t>
        </is>
      </c>
      <c r="B2176" t="inlineStr">
        <is>
          <t>07930008</t>
        </is>
      </c>
      <c r="C2176" t="inlineStr"/>
      <c r="E2176" t="inlineStr">
        <is>
          <t>山东新和盛飨食集团有限公司2020</t>
        </is>
      </c>
      <c r="F2176" t="inlineStr">
        <is>
          <t>山东新和盛飨食集团有限公司2020</t>
        </is>
      </c>
      <c r="G2176" t="inlineStr"/>
    </row>
    <row r="2177">
      <c r="A2177" t="inlineStr">
        <is>
          <t>开边鸡心串0.6*10</t>
        </is>
      </c>
      <c r="B2177" t="inlineStr">
        <is>
          <t>06221015</t>
        </is>
      </c>
      <c r="C2177" t="inlineStr">
        <is>
          <t>0.6*10</t>
        </is>
      </c>
      <c r="D2177" t="n">
        <v>6</v>
      </c>
      <c r="E2177" t="inlineStr">
        <is>
          <t>山东新和盛飨食集团有限公司2020</t>
        </is>
      </c>
      <c r="F2177" t="inlineStr">
        <is>
          <t>山东新和盛飨食集团有限公司2020</t>
        </is>
      </c>
      <c r="G2177" t="inlineStr">
        <is>
          <t>9</t>
        </is>
      </c>
    </row>
    <row r="2178">
      <c r="A2178" t="inlineStr">
        <is>
          <t>异VC钠</t>
        </is>
      </c>
      <c r="B2178" t="inlineStr">
        <is>
          <t>02150066</t>
        </is>
      </c>
      <c r="C2178" t="inlineStr"/>
      <c r="E2178" t="inlineStr">
        <is>
          <t>山东新和盛食品有限公司2020</t>
        </is>
      </c>
      <c r="F2178" t="inlineStr">
        <is>
          <t>山东新和盛食品有限公司2020</t>
        </is>
      </c>
      <c r="G2178" t="inlineStr">
        <is>
          <t>13</t>
        </is>
      </c>
    </row>
    <row r="2179">
      <c r="A2179" t="inlineStr">
        <is>
          <t>张芃芃调理翅根串 1*10</t>
        </is>
      </c>
      <c r="B2179" t="inlineStr">
        <is>
          <t>08028280</t>
        </is>
      </c>
      <c r="C2179" t="inlineStr">
        <is>
          <t>1*10</t>
        </is>
      </c>
      <c r="D2179" t="n">
        <v>10</v>
      </c>
      <c r="E2179" t="inlineStr">
        <is>
          <t>山东新和盛食品有限公司2020</t>
        </is>
      </c>
      <c r="F2179" t="inlineStr">
        <is>
          <t>山东新和盛食品有限公司2020</t>
        </is>
      </c>
      <c r="G2179" t="inlineStr">
        <is>
          <t>9</t>
        </is>
      </c>
    </row>
    <row r="2180">
      <c r="A2180" t="inlineStr">
        <is>
          <t>彩椒（奉天嘉宜）</t>
        </is>
      </c>
      <c r="B2180" t="inlineStr">
        <is>
          <t>021840085</t>
        </is>
      </c>
      <c r="C2180" t="inlineStr"/>
      <c r="E2180" t="inlineStr">
        <is>
          <t>辽宁圣源食品有限公司2020</t>
        </is>
      </c>
      <c r="F2180" t="inlineStr">
        <is>
          <t>辽宁圣源食品有限公司2020</t>
        </is>
      </c>
      <c r="G2180" t="inlineStr">
        <is>
          <t>9</t>
        </is>
      </c>
    </row>
    <row r="2181">
      <c r="A2181" t="inlineStr">
        <is>
          <t>微笑韩式炸鸡  1*10</t>
        </is>
      </c>
      <c r="B2181" t="inlineStr">
        <is>
          <t>09016171</t>
        </is>
      </c>
      <c r="C2181" t="inlineStr">
        <is>
          <t>1*10</t>
        </is>
      </c>
      <c r="D2181" t="n">
        <v>10</v>
      </c>
      <c r="E2181" t="inlineStr">
        <is>
          <t>山东新和盛食品有限公司2020</t>
        </is>
      </c>
      <c r="F2181" t="inlineStr">
        <is>
          <t>山东新和盛食品有限公司2020</t>
        </is>
      </c>
      <c r="G2181" t="inlineStr">
        <is>
          <t>13</t>
        </is>
      </c>
    </row>
    <row r="2182">
      <c r="A2182" t="inlineStr">
        <is>
          <t>德式果木烟熏香肠 0.3*30</t>
        </is>
      </c>
      <c r="B2182" t="inlineStr">
        <is>
          <t>09027443</t>
        </is>
      </c>
      <c r="C2182" t="inlineStr">
        <is>
          <t>0.3*30</t>
        </is>
      </c>
      <c r="D2182" t="n">
        <v>9</v>
      </c>
      <c r="E2182" t="inlineStr">
        <is>
          <t>山东新和盛飨食集团有限公司2020</t>
        </is>
      </c>
      <c r="F2182" t="inlineStr">
        <is>
          <t>山东新和盛飨食集团有限公司2020</t>
        </is>
      </c>
      <c r="G2182" t="inlineStr">
        <is>
          <t>13</t>
        </is>
      </c>
    </row>
    <row r="2183">
      <c r="A2183" t="inlineStr">
        <is>
          <t>德式果木烟熏香肠 0.3*30（外购农牧）</t>
        </is>
      </c>
      <c r="B2183" t="inlineStr">
        <is>
          <t>1104326</t>
        </is>
      </c>
      <c r="C2183" t="inlineStr">
        <is>
          <t>0.3*30</t>
        </is>
      </c>
      <c r="D2183" t="n">
        <v>9</v>
      </c>
      <c r="E2183" t="inlineStr">
        <is>
          <t>辽宁圣源食品有限公司2020</t>
        </is>
      </c>
      <c r="F2183" t="inlineStr">
        <is>
          <t>辽宁圣源食品有限公司2020</t>
        </is>
      </c>
      <c r="G2183" t="inlineStr">
        <is>
          <t>13</t>
        </is>
      </c>
    </row>
    <row r="2184">
      <c r="A2184" t="inlineStr">
        <is>
          <t>德式果木烟熏香肠（11根） 0.3*30</t>
        </is>
      </c>
      <c r="B2184" t="inlineStr">
        <is>
          <t>09027751</t>
        </is>
      </c>
      <c r="C2184" t="inlineStr">
        <is>
          <t>0.3*30</t>
        </is>
      </c>
      <c r="D2184" t="n">
        <v>9</v>
      </c>
      <c r="E2184" t="inlineStr">
        <is>
          <t>山东新和盛飨食集团有限公司2020</t>
        </is>
      </c>
      <c r="F2184" t="inlineStr">
        <is>
          <t>山东新和盛飨食集团有限公司2020</t>
        </is>
      </c>
      <c r="G2184" t="inlineStr">
        <is>
          <t>13</t>
        </is>
      </c>
    </row>
    <row r="2185">
      <c r="A2185" t="inlineStr">
        <is>
          <t>德式果木烟熏香肠（禾日町）0.3*30</t>
        </is>
      </c>
      <c r="B2185" t="inlineStr">
        <is>
          <t>09027693</t>
        </is>
      </c>
      <c r="C2185" t="inlineStr">
        <is>
          <t>0.3*30</t>
        </is>
      </c>
      <c r="D2185" t="n">
        <v>9</v>
      </c>
      <c r="E2185" t="inlineStr">
        <is>
          <t>山东新和盛飨食集团有限公司2020</t>
        </is>
      </c>
      <c r="F2185" t="inlineStr">
        <is>
          <t>山东新和盛飨食集团有限公司2020</t>
        </is>
      </c>
      <c r="G2185" t="inlineStr">
        <is>
          <t>13</t>
        </is>
      </c>
    </row>
    <row r="2186">
      <c r="A2186" t="inlineStr">
        <is>
          <t>德萨克原味鸡胸肉排X 1.6*6</t>
        </is>
      </c>
      <c r="B2186" t="inlineStr">
        <is>
          <t>08020519</t>
        </is>
      </c>
      <c r="C2186" t="inlineStr">
        <is>
          <t>1.6*6</t>
        </is>
      </c>
      <c r="D2186" t="n">
        <v>9.6</v>
      </c>
      <c r="E2186" t="inlineStr">
        <is>
          <t>辽宁圣源食品有限公司2020</t>
        </is>
      </c>
      <c r="F2186" t="inlineStr">
        <is>
          <t>辽宁圣源食品有限公司2020</t>
        </is>
      </c>
      <c r="G2186" t="inlineStr">
        <is>
          <t>9</t>
        </is>
      </c>
    </row>
    <row r="2187">
      <c r="A2187" t="inlineStr">
        <is>
          <t>德萨克方形原味卡兹脆0.96*10（外购一冷）</t>
        </is>
      </c>
      <c r="B2187" t="inlineStr">
        <is>
          <t>1104461</t>
        </is>
      </c>
      <c r="C2187" t="inlineStr">
        <is>
          <t>0.96*10</t>
        </is>
      </c>
      <c r="D2187" t="n">
        <v>9.6</v>
      </c>
      <c r="E2187" t="inlineStr">
        <is>
          <t>辽宁圣源食品有限公司2020</t>
        </is>
      </c>
      <c r="F2187" t="inlineStr">
        <is>
          <t>辽宁圣源食品有限公司2020</t>
        </is>
      </c>
      <c r="G2187" t="inlineStr">
        <is>
          <t>13</t>
        </is>
      </c>
    </row>
    <row r="2188">
      <c r="A2188" t="inlineStr">
        <is>
          <t>德萨克香辣方形卡兹脆鸡排 0.96*10（外购一冷）</t>
        </is>
      </c>
      <c r="B2188" t="inlineStr">
        <is>
          <t>1104450</t>
        </is>
      </c>
      <c r="C2188" t="inlineStr">
        <is>
          <t>0.96*10</t>
        </is>
      </c>
      <c r="D2188" t="n">
        <v>9.6</v>
      </c>
      <c r="E2188" t="inlineStr">
        <is>
          <t>辽宁圣源食品有限公司2020</t>
        </is>
      </c>
      <c r="F2188" t="inlineStr">
        <is>
          <t>辽宁圣源食品有限公司2020</t>
        </is>
      </c>
      <c r="G2188" t="inlineStr"/>
    </row>
    <row r="2189">
      <c r="A2189" t="inlineStr">
        <is>
          <t>德萨克香辣鸡胸肉排X 1.6*6</t>
        </is>
      </c>
      <c r="B2189" t="inlineStr">
        <is>
          <t>08020520</t>
        </is>
      </c>
      <c r="C2189" t="inlineStr">
        <is>
          <t>1.6*6</t>
        </is>
      </c>
      <c r="D2189" t="n">
        <v>9.6</v>
      </c>
      <c r="E2189" t="inlineStr">
        <is>
          <t>辽宁圣源食品有限公司2020</t>
        </is>
      </c>
      <c r="F2189" t="inlineStr">
        <is>
          <t>辽宁圣源食品有限公司2020</t>
        </is>
      </c>
      <c r="G2189" t="inlineStr">
        <is>
          <t>9</t>
        </is>
      </c>
    </row>
    <row r="2190">
      <c r="A2190" t="inlineStr">
        <is>
          <t>心动鸡排（100g）H (WX)   1*10</t>
        </is>
      </c>
      <c r="B2190" t="inlineStr">
        <is>
          <t>06310157</t>
        </is>
      </c>
      <c r="C2190" t="inlineStr">
        <is>
          <t>1*10</t>
        </is>
      </c>
      <c r="D2190" t="n">
        <v>10</v>
      </c>
      <c r="E2190" t="inlineStr">
        <is>
          <t>山东新和盛食品有限公司2020</t>
        </is>
      </c>
      <c r="F2190" t="inlineStr">
        <is>
          <t>山东新和盛食品有限公司2020</t>
        </is>
      </c>
      <c r="G2190" t="inlineStr">
        <is>
          <t>13</t>
        </is>
      </c>
    </row>
    <row r="2191">
      <c r="A2191" t="inlineStr">
        <is>
          <t>心型原味鸡排 B    1*10</t>
        </is>
      </c>
      <c r="B2191" t="inlineStr">
        <is>
          <t>09050863</t>
        </is>
      </c>
      <c r="C2191" t="inlineStr">
        <is>
          <t>1*10</t>
        </is>
      </c>
      <c r="D2191" t="n">
        <v>10</v>
      </c>
      <c r="E2191" t="inlineStr">
        <is>
          <t>山东新和盛飨食集团有限公司2020</t>
        </is>
      </c>
      <c r="F2191" t="inlineStr">
        <is>
          <t>山东新和盛飨食集团有限公司2020</t>
        </is>
      </c>
      <c r="G2191" t="inlineStr">
        <is>
          <t>13</t>
        </is>
      </c>
    </row>
    <row r="2192">
      <c r="A2192" t="inlineStr">
        <is>
          <t>心型原味鸡排（Yingxi 西班牙）  2.5*1</t>
        </is>
      </c>
      <c r="B2192" t="inlineStr">
        <is>
          <t>09028123</t>
        </is>
      </c>
      <c r="C2192" t="inlineStr">
        <is>
          <t>2.5*1</t>
        </is>
      </c>
      <c r="D2192" t="n">
        <v>2.5</v>
      </c>
      <c r="E2192" t="inlineStr">
        <is>
          <t>山东新和盛飨食集团有限公司2020</t>
        </is>
      </c>
      <c r="F2192" t="inlineStr">
        <is>
          <t>山东新和盛飨食集团有限公司2020</t>
        </is>
      </c>
      <c r="G2192" t="inlineStr">
        <is>
          <t>13</t>
        </is>
      </c>
    </row>
    <row r="2193">
      <c r="A2193" t="inlineStr">
        <is>
          <t>心（不摆型）  1*10</t>
        </is>
      </c>
      <c r="B2193" t="inlineStr">
        <is>
          <t>07180019</t>
        </is>
      </c>
      <c r="C2193" t="inlineStr">
        <is>
          <t>1*10</t>
        </is>
      </c>
      <c r="D2193" t="n">
        <v>10</v>
      </c>
      <c r="E2193" t="inlineStr">
        <is>
          <t>山东新和盛飨食集团有限公司2020</t>
        </is>
      </c>
      <c r="F2193" t="inlineStr">
        <is>
          <t>山东新和盛飨食集团有限公司2020</t>
        </is>
      </c>
      <c r="G2193" t="inlineStr">
        <is>
          <t>9</t>
        </is>
      </c>
    </row>
    <row r="2194">
      <c r="A2194" t="inlineStr">
        <is>
          <t>必胜客冷冻蜜汁风味鸡翅中   0.39*10</t>
        </is>
      </c>
      <c r="B2194" t="inlineStr">
        <is>
          <t>09028177</t>
        </is>
      </c>
      <c r="C2194" t="inlineStr">
        <is>
          <t>0.39*10</t>
        </is>
      </c>
      <c r="D2194" t="n">
        <v>3.9</v>
      </c>
      <c r="E2194" t="inlineStr">
        <is>
          <t>山东新和盛飨食集团有限公司2020</t>
        </is>
      </c>
      <c r="F2194" t="inlineStr">
        <is>
          <t>山东新和盛飨食集团有限公司2020</t>
        </is>
      </c>
      <c r="G2194" t="inlineStr">
        <is>
          <t>13</t>
        </is>
      </c>
    </row>
    <row r="2195">
      <c r="A2195" t="inlineStr">
        <is>
          <t>必胜客奥尔良烤翅中(C)  1*10</t>
        </is>
      </c>
      <c r="B2195" t="inlineStr">
        <is>
          <t>09050631</t>
        </is>
      </c>
      <c r="C2195" t="inlineStr">
        <is>
          <t>1*10</t>
        </is>
      </c>
      <c r="D2195" t="n">
        <v>10</v>
      </c>
      <c r="E2195" t="inlineStr">
        <is>
          <t>山东新和盛飨食集团有限公司2020</t>
        </is>
      </c>
      <c r="F2195" t="inlineStr">
        <is>
          <t>山东新和盛飨食集团有限公司2020</t>
        </is>
      </c>
      <c r="G2195" t="inlineStr">
        <is>
          <t>13</t>
        </is>
      </c>
    </row>
    <row r="2196">
      <c r="A2196" t="inlineStr">
        <is>
          <t>必胜客奥尔良烤翅中（X）1*10</t>
        </is>
      </c>
      <c r="B2196" t="inlineStr">
        <is>
          <t>09050632</t>
        </is>
      </c>
      <c r="C2196" t="inlineStr">
        <is>
          <t>1*10</t>
        </is>
      </c>
      <c r="D2196" t="n">
        <v>10</v>
      </c>
      <c r="E2196" t="inlineStr">
        <is>
          <t>山东新和盛飨食集团有限公司2020</t>
        </is>
      </c>
      <c r="F2196" t="inlineStr">
        <is>
          <t>山东新和盛飨食集团有限公司2020</t>
        </is>
      </c>
      <c r="G2196" t="inlineStr">
        <is>
          <t>13</t>
        </is>
      </c>
    </row>
    <row r="2197">
      <c r="A2197" t="inlineStr">
        <is>
          <t>必胜客奥尔良烤翅根(C)  1*10</t>
        </is>
      </c>
      <c r="B2197" t="inlineStr">
        <is>
          <t>09050633</t>
        </is>
      </c>
      <c r="C2197" t="inlineStr">
        <is>
          <t>1*10</t>
        </is>
      </c>
      <c r="D2197" t="n">
        <v>10</v>
      </c>
      <c r="E2197" t="inlineStr">
        <is>
          <t>山东新和盛飨食集团有限公司2020</t>
        </is>
      </c>
      <c r="F2197" t="inlineStr">
        <is>
          <t>山东新和盛飨食集团有限公司2020</t>
        </is>
      </c>
      <c r="G2197" t="inlineStr">
        <is>
          <t>13</t>
        </is>
      </c>
    </row>
    <row r="2198">
      <c r="A2198" t="inlineStr">
        <is>
          <t>必胜客奥尔良烤翅根（X）1*10</t>
        </is>
      </c>
      <c r="B2198" t="inlineStr">
        <is>
          <t>09050635</t>
        </is>
      </c>
      <c r="C2198" t="inlineStr">
        <is>
          <t>1*10</t>
        </is>
      </c>
      <c r="D2198" t="n">
        <v>10</v>
      </c>
      <c r="E2198" t="inlineStr">
        <is>
          <t>山东新和盛飨食集团有限公司2020</t>
        </is>
      </c>
      <c r="F2198" t="inlineStr">
        <is>
          <t>山东新和盛飨食集团有限公司2020</t>
        </is>
      </c>
      <c r="G2198" t="inlineStr">
        <is>
          <t>13</t>
        </is>
      </c>
    </row>
    <row r="2199">
      <c r="A2199" t="inlineStr">
        <is>
          <t>必胜客奥尔良风味鸡翅(C)  1*10</t>
        </is>
      </c>
      <c r="B2199" t="inlineStr">
        <is>
          <t>09050634</t>
        </is>
      </c>
      <c r="C2199" t="inlineStr">
        <is>
          <t>1*10</t>
        </is>
      </c>
      <c r="D2199" t="n">
        <v>10</v>
      </c>
      <c r="E2199" t="inlineStr">
        <is>
          <t>山东新和盛飨食集团有限公司2020</t>
        </is>
      </c>
      <c r="F2199" t="inlineStr">
        <is>
          <t>山东新和盛飨食集团有限公司2020</t>
        </is>
      </c>
      <c r="G2199" t="inlineStr">
        <is>
          <t>13</t>
        </is>
      </c>
    </row>
    <row r="2200">
      <c r="A2200" t="inlineStr">
        <is>
          <t>必胜客奥尔良风味鸡翅（X）  1*10</t>
        </is>
      </c>
      <c r="B2200" t="inlineStr">
        <is>
          <t>09050650</t>
        </is>
      </c>
      <c r="C2200" t="inlineStr">
        <is>
          <t>1*10</t>
        </is>
      </c>
      <c r="D2200" t="n">
        <v>10</v>
      </c>
      <c r="E2200" t="inlineStr">
        <is>
          <t>山东新和盛飨食集团有限公司2020</t>
        </is>
      </c>
      <c r="F2200" t="inlineStr">
        <is>
          <t>山东新和盛飨食集团有限公司2020</t>
        </is>
      </c>
      <c r="G2200" t="inlineStr">
        <is>
          <t>13</t>
        </is>
      </c>
    </row>
    <row r="2201">
      <c r="A2201" t="inlineStr">
        <is>
          <t>必胜客新奥尔良风味烤对翅（新包装）  0.86*12</t>
        </is>
      </c>
      <c r="B2201" t="inlineStr">
        <is>
          <t>09020137</t>
        </is>
      </c>
      <c r="C2201" t="inlineStr">
        <is>
          <t>0.86*12</t>
        </is>
      </c>
      <c r="D2201" t="n">
        <v>10.32</v>
      </c>
      <c r="E2201" t="inlineStr">
        <is>
          <t>山东新和盛飨食集团有限公司2020</t>
        </is>
      </c>
      <c r="F2201" t="inlineStr">
        <is>
          <t>山东新和盛飨食集团有限公司2020</t>
        </is>
      </c>
      <c r="G2201" t="inlineStr">
        <is>
          <t>13</t>
        </is>
      </c>
    </row>
    <row r="2202">
      <c r="A2202" t="inlineStr">
        <is>
          <t>必胜客新奥尔良风味鸡翅（新包装）  1.014*15</t>
        </is>
      </c>
      <c r="B2202" t="inlineStr">
        <is>
          <t>09020135</t>
        </is>
      </c>
      <c r="C2202" t="inlineStr">
        <is>
          <t>1.014*15</t>
        </is>
      </c>
      <c r="D2202" t="n">
        <v>15.21</v>
      </c>
      <c r="E2202" t="inlineStr">
        <is>
          <t>山东新和盛飨食集团有限公司2020</t>
        </is>
      </c>
      <c r="F2202" t="inlineStr">
        <is>
          <t>山东新和盛飨食集团有限公司2020</t>
        </is>
      </c>
      <c r="G2202" t="inlineStr">
        <is>
          <t>13</t>
        </is>
      </c>
    </row>
    <row r="2203">
      <c r="A2203" t="inlineStr">
        <is>
          <t>快乐威薄脆炸全鸡袋</t>
        </is>
      </c>
      <c r="B2203" t="inlineStr">
        <is>
          <t>03411416</t>
        </is>
      </c>
      <c r="C2203" t="inlineStr"/>
      <c r="E2203" t="inlineStr">
        <is>
          <t>山东新和盛飨食集团有限公司2020</t>
        </is>
      </c>
      <c r="F2203" t="inlineStr">
        <is>
          <t>山东新和盛飨食集团有限公司2020</t>
        </is>
      </c>
      <c r="G2203" t="inlineStr">
        <is>
          <t>13</t>
        </is>
      </c>
    </row>
    <row r="2204">
      <c r="A2204" t="inlineStr">
        <is>
          <t>快乐猴肉多多原味脆皮烤肠 0.4*25</t>
        </is>
      </c>
      <c r="B2204" t="inlineStr">
        <is>
          <t>09028145</t>
        </is>
      </c>
      <c r="C2204" t="inlineStr">
        <is>
          <t>0.4*25</t>
        </is>
      </c>
      <c r="D2204" t="n">
        <v>10</v>
      </c>
      <c r="E2204" t="inlineStr">
        <is>
          <t>山东新和盛飨食集团有限公司2020</t>
        </is>
      </c>
      <c r="F2204" t="inlineStr">
        <is>
          <t>山东新和盛飨食集团有限公司2020</t>
        </is>
      </c>
      <c r="G2204" t="inlineStr">
        <is>
          <t>13</t>
        </is>
      </c>
    </row>
    <row r="2205">
      <c r="A2205" t="inlineStr">
        <is>
          <t>快乐猴薄脆炸全鸡 10.4*1</t>
        </is>
      </c>
      <c r="B2205" t="inlineStr">
        <is>
          <t>06310280</t>
        </is>
      </c>
      <c r="C2205" t="inlineStr">
        <is>
          <t>10.4*1</t>
        </is>
      </c>
      <c r="D2205" t="n">
        <v>10.4</v>
      </c>
      <c r="E2205" t="inlineStr">
        <is>
          <t>山东新和盛飨食集团有限公司2020</t>
        </is>
      </c>
      <c r="F2205" t="inlineStr">
        <is>
          <t>山东新和盛飨食集团有限公司2020</t>
        </is>
      </c>
      <c r="G2205" t="inlineStr">
        <is>
          <t>13</t>
        </is>
      </c>
    </row>
    <row r="2206">
      <c r="A2206" t="inlineStr">
        <is>
          <t>快乐猴薄脆炸全鸡箱10.4✘1</t>
        </is>
      </c>
      <c r="B2206" t="inlineStr">
        <is>
          <t>03111338</t>
        </is>
      </c>
      <c r="C2206" t="inlineStr">
        <is>
          <t>10.4✘1</t>
        </is>
      </c>
      <c r="D2206" t="n">
        <v>10.4</v>
      </c>
      <c r="E2206" t="inlineStr">
        <is>
          <t>山东新和盛飨食集团有限公司2020</t>
        </is>
      </c>
      <c r="F2206" t="inlineStr">
        <is>
          <t>山东新和盛飨食集团有限公司2020</t>
        </is>
      </c>
      <c r="G2206" t="inlineStr">
        <is>
          <t>13</t>
        </is>
      </c>
    </row>
    <row r="2207">
      <c r="A2207" t="inlineStr">
        <is>
          <t>恒味康咕噜肉（椒麻风味）0.8*10</t>
        </is>
      </c>
      <c r="B2207" t="inlineStr">
        <is>
          <t>09016394</t>
        </is>
      </c>
      <c r="C2207" t="inlineStr">
        <is>
          <t>0.8*10</t>
        </is>
      </c>
      <c r="D2207" t="n">
        <v>8</v>
      </c>
      <c r="E2207" t="inlineStr">
        <is>
          <t>山东新和盛食品有限公司2020</t>
        </is>
      </c>
      <c r="F2207" t="inlineStr">
        <is>
          <t>山东新和盛食品有限公司2020</t>
        </is>
      </c>
      <c r="G2207" t="inlineStr">
        <is>
          <t>13</t>
        </is>
      </c>
    </row>
    <row r="2208">
      <c r="A2208" t="inlineStr">
        <is>
          <t>恩秀家原味翅根 1*10</t>
        </is>
      </c>
      <c r="B2208" t="inlineStr">
        <is>
          <t>08028287</t>
        </is>
      </c>
      <c r="C2208" t="inlineStr">
        <is>
          <t>1*10</t>
        </is>
      </c>
      <c r="D2208" t="n">
        <v>10</v>
      </c>
      <c r="E2208" t="inlineStr">
        <is>
          <t>山东新和盛食品有限公司2020</t>
        </is>
      </c>
      <c r="F2208" t="inlineStr">
        <is>
          <t>山东新和盛食品有限公司2020</t>
        </is>
      </c>
      <c r="G2208" t="inlineStr">
        <is>
          <t>9</t>
        </is>
      </c>
    </row>
    <row r="2209">
      <c r="A2209" t="inlineStr">
        <is>
          <t>恩秀家香辣鸡胗 1*10</t>
        </is>
      </c>
      <c r="B2209" t="inlineStr">
        <is>
          <t>08028286</t>
        </is>
      </c>
      <c r="C2209" t="inlineStr">
        <is>
          <t>1*10</t>
        </is>
      </c>
      <c r="D2209" t="n">
        <v>10</v>
      </c>
      <c r="E2209" t="inlineStr">
        <is>
          <t>山东新和盛食品有限公司2020</t>
        </is>
      </c>
      <c r="F2209" t="inlineStr">
        <is>
          <t>山东新和盛食品有限公司2020</t>
        </is>
      </c>
      <c r="G2209" t="inlineStr">
        <is>
          <t>9</t>
        </is>
      </c>
    </row>
    <row r="2210">
      <c r="A2210" t="inlineStr">
        <is>
          <t>恩秀家鸡翅中  1*10</t>
        </is>
      </c>
      <c r="B2210" t="inlineStr">
        <is>
          <t>08028213</t>
        </is>
      </c>
      <c r="C2210" t="inlineStr">
        <is>
          <t>1*10</t>
        </is>
      </c>
      <c r="D2210" t="n">
        <v>10</v>
      </c>
      <c r="E2210" t="inlineStr">
        <is>
          <t>山东新和盛食品有限公司2020</t>
        </is>
      </c>
      <c r="F2210" t="inlineStr">
        <is>
          <t>山东新和盛食品有限公司2020</t>
        </is>
      </c>
      <c r="G2210" t="inlineStr">
        <is>
          <t>9</t>
        </is>
      </c>
    </row>
    <row r="2211">
      <c r="A2211" t="inlineStr">
        <is>
          <t>恩秀家鸡翅中（双蓝）  1*10</t>
        </is>
      </c>
      <c r="B2211" t="inlineStr">
        <is>
          <t>08028443</t>
        </is>
      </c>
      <c r="C2211" t="inlineStr">
        <is>
          <t>1*10</t>
        </is>
      </c>
      <c r="D2211" t="n">
        <v>10</v>
      </c>
      <c r="E2211" t="inlineStr">
        <is>
          <t>山东新和盛食品有限公司2020</t>
        </is>
      </c>
      <c r="F2211" t="inlineStr">
        <is>
          <t>山东新和盛食品有限公司2020</t>
        </is>
      </c>
      <c r="G2211" t="inlineStr">
        <is>
          <t>9</t>
        </is>
      </c>
    </row>
    <row r="2212">
      <c r="A2212" t="inlineStr">
        <is>
          <t>悦沣卤味凤爪串（钢签）0.62*10</t>
        </is>
      </c>
      <c r="B2212" t="inlineStr">
        <is>
          <t>09028133</t>
        </is>
      </c>
      <c r="C2212" t="inlineStr">
        <is>
          <t>0.62*10</t>
        </is>
      </c>
      <c r="D2212" t="n">
        <v>6.2</v>
      </c>
      <c r="E2212" t="inlineStr">
        <is>
          <t>山东新和盛食品有限公司2020</t>
        </is>
      </c>
      <c r="F2212" t="inlineStr">
        <is>
          <t>山东新和盛食品有限公司2020</t>
        </is>
      </c>
      <c r="G2212" t="inlineStr">
        <is>
          <t>13</t>
        </is>
      </c>
    </row>
    <row r="2213">
      <c r="A2213" t="inlineStr">
        <is>
          <t>惠馔奥尔良烤翅中1*10</t>
        </is>
      </c>
      <c r="B2213" t="inlineStr">
        <is>
          <t>09027437</t>
        </is>
      </c>
      <c r="C2213" t="inlineStr">
        <is>
          <t>1*10</t>
        </is>
      </c>
      <c r="D2213" t="n">
        <v>10</v>
      </c>
      <c r="E2213" t="inlineStr">
        <is>
          <t>山东新和盛食品有限公司2020</t>
        </is>
      </c>
      <c r="F2213" t="inlineStr">
        <is>
          <t>山东新和盛食品有限公司2020</t>
        </is>
      </c>
      <c r="G2213" t="inlineStr">
        <is>
          <t>13</t>
        </is>
      </c>
    </row>
    <row r="2214">
      <c r="A2214" t="inlineStr">
        <is>
          <t>意式番茄肉酱千层面0.316*9</t>
        </is>
      </c>
      <c r="B2214" t="inlineStr">
        <is>
          <t>09220211</t>
        </is>
      </c>
      <c r="C2214" t="inlineStr">
        <is>
          <t>0.316*9</t>
        </is>
      </c>
      <c r="D2214" t="n">
        <v>2.844</v>
      </c>
      <c r="E2214" t="inlineStr">
        <is>
          <t>锦州新和盛食品有限公司2020</t>
        </is>
      </c>
      <c r="F2214" t="inlineStr">
        <is>
          <t>锦州新和盛食品有限公司2020</t>
        </is>
      </c>
      <c r="G2214" t="inlineStr">
        <is>
          <t>13</t>
        </is>
      </c>
    </row>
    <row r="2215">
      <c r="A2215" t="inlineStr">
        <is>
          <t>意式番茄肉酱千层面0.316*9（sy）</t>
        </is>
      </c>
      <c r="B2215" t="inlineStr">
        <is>
          <t>1104493</t>
        </is>
      </c>
      <c r="C2215" t="inlineStr">
        <is>
          <t>0.316*9</t>
        </is>
      </c>
      <c r="D2215" t="n">
        <v>2.844</v>
      </c>
      <c r="E2215" t="inlineStr">
        <is>
          <t>山东新和盛飨食集团有限公司2020</t>
        </is>
      </c>
      <c r="F2215" t="inlineStr">
        <is>
          <t>山东新和盛飨食集团有限公司2020</t>
        </is>
      </c>
      <c r="G2215" t="inlineStr"/>
    </row>
    <row r="2216">
      <c r="A2216" t="inlineStr">
        <is>
          <t>意式番茄酱(订制)1*10</t>
        </is>
      </c>
      <c r="B2216" t="inlineStr">
        <is>
          <t>09220071</t>
        </is>
      </c>
      <c r="C2216" t="inlineStr">
        <is>
          <t>1*10</t>
        </is>
      </c>
      <c r="D2216" t="n">
        <v>10</v>
      </c>
      <c r="E2216" t="inlineStr">
        <is>
          <t>锦州新和盛食品有限公司2020</t>
        </is>
      </c>
      <c r="F2216" t="inlineStr">
        <is>
          <t>锦州新和盛食品有限公司2020</t>
        </is>
      </c>
      <c r="G2216" t="inlineStr">
        <is>
          <t>13</t>
        </is>
      </c>
    </row>
    <row r="2217">
      <c r="A2217" t="inlineStr">
        <is>
          <t>意式番茄酱1*10</t>
        </is>
      </c>
      <c r="B2217" t="inlineStr">
        <is>
          <t>09210003</t>
        </is>
      </c>
      <c r="C2217" t="inlineStr">
        <is>
          <t>1*10</t>
        </is>
      </c>
      <c r="D2217" t="n">
        <v>10</v>
      </c>
      <c r="E2217" t="inlineStr">
        <is>
          <t>锦州新和盛食品有限公司2020</t>
        </is>
      </c>
      <c r="F2217" t="inlineStr">
        <is>
          <t>锦州新和盛食品有限公司2020</t>
        </is>
      </c>
      <c r="G2217" t="inlineStr">
        <is>
          <t>13</t>
        </is>
      </c>
    </row>
    <row r="2218">
      <c r="A2218" t="inlineStr">
        <is>
          <t>意式肉酱1*10</t>
        </is>
      </c>
      <c r="B2218" t="inlineStr">
        <is>
          <t>09210006</t>
        </is>
      </c>
      <c r="C2218" t="inlineStr">
        <is>
          <t>1*10</t>
        </is>
      </c>
      <c r="D2218" t="n">
        <v>10</v>
      </c>
      <c r="E2218" t="inlineStr">
        <is>
          <t>锦州新和盛食品有限公司2020</t>
        </is>
      </c>
      <c r="F2218" t="inlineStr">
        <is>
          <t>锦州新和盛食品有限公司2020</t>
        </is>
      </c>
      <c r="G2218" t="inlineStr">
        <is>
          <t>13</t>
        </is>
      </c>
    </row>
    <row r="2219">
      <c r="A2219" t="inlineStr">
        <is>
          <t>意式肉酱意大利面0.15*10*4</t>
        </is>
      </c>
      <c r="B2219" t="inlineStr">
        <is>
          <t>09220350</t>
        </is>
      </c>
      <c r="C2219" t="inlineStr">
        <is>
          <t>0.15*10*4</t>
        </is>
      </c>
      <c r="D2219" t="n">
        <v>6</v>
      </c>
      <c r="E2219" t="inlineStr">
        <is>
          <t>锦州新和盛食品有限公司2020</t>
        </is>
      </c>
      <c r="F2219" t="inlineStr">
        <is>
          <t>锦州新和盛食品有限公司2020</t>
        </is>
      </c>
      <c r="G2219" t="inlineStr">
        <is>
          <t>13</t>
        </is>
      </c>
    </row>
    <row r="2220">
      <c r="A2220" t="inlineStr">
        <is>
          <t>意式肉酱意大利面1*12</t>
        </is>
      </c>
      <c r="B2220" t="inlineStr">
        <is>
          <t>09220384</t>
        </is>
      </c>
      <c r="C2220" t="inlineStr">
        <is>
          <t>1*12</t>
        </is>
      </c>
      <c r="D2220" t="n">
        <v>12</v>
      </c>
      <c r="E2220" t="inlineStr">
        <is>
          <t>锦州新和盛食品有限公司2020</t>
        </is>
      </c>
      <c r="F2220" t="inlineStr">
        <is>
          <t>锦州新和盛食品有限公司2020</t>
        </is>
      </c>
      <c r="G2220" t="inlineStr">
        <is>
          <t>13</t>
        </is>
      </c>
    </row>
    <row r="2221">
      <c r="A2221" t="inlineStr">
        <is>
          <t>意式肉酱意大利面NB0.3*30</t>
        </is>
      </c>
      <c r="B2221" t="inlineStr">
        <is>
          <t>09220052</t>
        </is>
      </c>
      <c r="C2221" t="inlineStr">
        <is>
          <t>0.3*30</t>
        </is>
      </c>
      <c r="D2221" t="n">
        <v>9</v>
      </c>
      <c r="E2221" t="inlineStr">
        <is>
          <t>锦州新和盛食品有限公司2020</t>
        </is>
      </c>
      <c r="F2221" t="inlineStr">
        <is>
          <t>锦州新和盛食品有限公司2020</t>
        </is>
      </c>
      <c r="G2221" t="inlineStr">
        <is>
          <t>13</t>
        </is>
      </c>
    </row>
    <row r="2222">
      <c r="A2222" t="inlineStr">
        <is>
          <t>意式肉酱意大利面（一品鱼悦）0.15*10*4</t>
        </is>
      </c>
      <c r="B2222" t="inlineStr">
        <is>
          <t>09220230</t>
        </is>
      </c>
      <c r="C2222" t="inlineStr">
        <is>
          <t>0.15*10*4</t>
        </is>
      </c>
      <c r="D2222" t="n">
        <v>6</v>
      </c>
      <c r="E2222" t="inlineStr">
        <is>
          <t>锦州新和盛食品有限公司2020</t>
        </is>
      </c>
      <c r="F2222" t="inlineStr">
        <is>
          <t>锦州新和盛食品有限公司2020</t>
        </is>
      </c>
      <c r="G2222" t="inlineStr">
        <is>
          <t>13</t>
        </is>
      </c>
    </row>
    <row r="2223">
      <c r="A2223" t="inlineStr">
        <is>
          <t>意式肉酱意大利面（捷克士）0.31*30</t>
        </is>
      </c>
      <c r="B2223" t="inlineStr">
        <is>
          <t>09220351</t>
        </is>
      </c>
      <c r="C2223" t="inlineStr">
        <is>
          <t>0.31*30</t>
        </is>
      </c>
      <c r="D2223" t="n">
        <v>9.300000000000001</v>
      </c>
      <c r="E2223" t="inlineStr">
        <is>
          <t>锦州新和盛食品有限公司2020</t>
        </is>
      </c>
      <c r="F2223" t="inlineStr">
        <is>
          <t>锦州新和盛食品有限公司2020</t>
        </is>
      </c>
      <c r="G2223" t="inlineStr">
        <is>
          <t>13</t>
        </is>
      </c>
    </row>
    <row r="2224">
      <c r="A2224" t="inlineStr">
        <is>
          <t>意式肉酱意大利面（礼盒待用）sy  0.3*30</t>
        </is>
      </c>
      <c r="B2224" t="inlineStr">
        <is>
          <t>11070006</t>
        </is>
      </c>
      <c r="C2224" t="inlineStr">
        <is>
          <t>0.3*30</t>
        </is>
      </c>
      <c r="D2224" t="n">
        <v>9</v>
      </c>
      <c r="E2224" t="inlineStr">
        <is>
          <t>山东新和盛飨食集团有限公司2020</t>
        </is>
      </c>
      <c r="F2224" t="inlineStr">
        <is>
          <t>山东新和盛飨食集团有限公司2020</t>
        </is>
      </c>
      <c r="G2224" t="inlineStr">
        <is>
          <t>13</t>
        </is>
      </c>
    </row>
    <row r="2225">
      <c r="A2225" t="inlineStr">
        <is>
          <t>意式肉酱意大利面（萨克滋）0.3*30</t>
        </is>
      </c>
      <c r="B2225" t="inlineStr">
        <is>
          <t>09220365</t>
        </is>
      </c>
      <c r="C2225" t="inlineStr">
        <is>
          <t>0.3*30</t>
        </is>
      </c>
      <c r="D2225" t="n">
        <v>9</v>
      </c>
      <c r="E2225" t="inlineStr">
        <is>
          <t>锦州新和盛食品有限公司2020</t>
        </is>
      </c>
      <c r="F2225" t="inlineStr">
        <is>
          <t>锦州新和盛食品有限公司2020</t>
        </is>
      </c>
      <c r="G2225" t="inlineStr">
        <is>
          <t>13</t>
        </is>
      </c>
    </row>
    <row r="2226">
      <c r="A2226" t="inlineStr">
        <is>
          <t>意式肉酱面（SY）0.3*30</t>
        </is>
      </c>
      <c r="B2226" t="inlineStr">
        <is>
          <t>1101328</t>
        </is>
      </c>
      <c r="C2226" t="inlineStr">
        <is>
          <t>0.3*30</t>
        </is>
      </c>
      <c r="D2226" t="n">
        <v>9</v>
      </c>
      <c r="E2226" t="inlineStr">
        <is>
          <t>山东新和盛飨食集团有限公司2020</t>
        </is>
      </c>
      <c r="F2226" t="inlineStr">
        <is>
          <t>山东新和盛飨食集团有限公司2020</t>
        </is>
      </c>
      <c r="G2226" t="inlineStr">
        <is>
          <t>13</t>
        </is>
      </c>
    </row>
    <row r="2227">
      <c r="A2227" t="inlineStr">
        <is>
          <t>意式肉酱面（大江）0.3*30</t>
        </is>
      </c>
      <c r="B2227" t="inlineStr">
        <is>
          <t>09220014</t>
        </is>
      </c>
      <c r="C2227" t="inlineStr">
        <is>
          <t>0.3*30</t>
        </is>
      </c>
      <c r="D2227" t="n">
        <v>9</v>
      </c>
      <c r="E2227" t="inlineStr">
        <is>
          <t>锦州新和盛食品有限公司2020</t>
        </is>
      </c>
      <c r="F2227" t="inlineStr">
        <is>
          <t>锦州新和盛食品有限公司2020</t>
        </is>
      </c>
      <c r="G2227" t="inlineStr">
        <is>
          <t>13</t>
        </is>
      </c>
    </row>
    <row r="2228">
      <c r="A2228" t="inlineStr">
        <is>
          <t>意式肉酱（大江）1*10</t>
        </is>
      </c>
      <c r="B2228" t="inlineStr">
        <is>
          <t>09220168</t>
        </is>
      </c>
      <c r="C2228" t="inlineStr">
        <is>
          <t>1*10</t>
        </is>
      </c>
      <c r="D2228" t="n">
        <v>10</v>
      </c>
      <c r="E2228" t="inlineStr">
        <is>
          <t>锦州新和盛食品有限公司2020</t>
        </is>
      </c>
      <c r="F2228" t="inlineStr">
        <is>
          <t>锦州新和盛食品有限公司2020</t>
        </is>
      </c>
      <c r="G2228" t="inlineStr">
        <is>
          <t>13</t>
        </is>
      </c>
    </row>
    <row r="2229">
      <c r="A2229" t="inlineStr">
        <is>
          <t>意式肉酱（样品）110g</t>
        </is>
      </c>
      <c r="B2229" t="inlineStr">
        <is>
          <t>09220412</t>
        </is>
      </c>
      <c r="C2229" t="inlineStr">
        <is>
          <t>110g</t>
        </is>
      </c>
      <c r="D2229" t="n">
        <v>110</v>
      </c>
      <c r="E2229" t="inlineStr">
        <is>
          <t>锦州新和盛食品有限公司2020</t>
        </is>
      </c>
      <c r="F2229" t="inlineStr">
        <is>
          <t>锦州新和盛食品有限公司2020</t>
        </is>
      </c>
      <c r="G2229" t="inlineStr">
        <is>
          <t>13</t>
        </is>
      </c>
    </row>
    <row r="2230">
      <c r="A2230" t="inlineStr">
        <is>
          <t>意式肉酱（麦翁掌上披萨)1*10</t>
        </is>
      </c>
      <c r="B2230" t="inlineStr">
        <is>
          <t>09220332</t>
        </is>
      </c>
      <c r="C2230" t="inlineStr">
        <is>
          <t>1*10</t>
        </is>
      </c>
      <c r="D2230" t="n">
        <v>10</v>
      </c>
      <c r="E2230" t="inlineStr">
        <is>
          <t>锦州新和盛食品有限公司2020</t>
        </is>
      </c>
      <c r="F2230" t="inlineStr">
        <is>
          <t>锦州新和盛食品有限公司2020</t>
        </is>
      </c>
      <c r="G2230" t="inlineStr">
        <is>
          <t>13</t>
        </is>
      </c>
    </row>
    <row r="2231">
      <c r="A2231" t="inlineStr">
        <is>
          <t>意式茄汁千层面  （sy）0.4*16</t>
        </is>
      </c>
      <c r="B2231" t="inlineStr">
        <is>
          <t>11070101</t>
        </is>
      </c>
      <c r="C2231" t="inlineStr">
        <is>
          <t>0.4*16</t>
        </is>
      </c>
      <c r="D2231" t="n">
        <v>6.4</v>
      </c>
      <c r="E2231" t="inlineStr">
        <is>
          <t>山东新和盛飨食集团有限公司2020</t>
        </is>
      </c>
      <c r="F2231" t="inlineStr">
        <is>
          <t>山东新和盛飨食集团有限公司2020</t>
        </is>
      </c>
      <c r="G2231" t="inlineStr">
        <is>
          <t>13</t>
        </is>
      </c>
    </row>
    <row r="2232">
      <c r="A2232" t="inlineStr">
        <is>
          <t>意式茄汁千层面0.4*16</t>
        </is>
      </c>
      <c r="B2232" t="inlineStr">
        <is>
          <t>09220329</t>
        </is>
      </c>
      <c r="C2232" t="inlineStr">
        <is>
          <t>0.4*16</t>
        </is>
      </c>
      <c r="D2232" t="n">
        <v>6.4</v>
      </c>
      <c r="E2232" t="inlineStr">
        <is>
          <t>锦州新和盛食品有限公司2020</t>
        </is>
      </c>
      <c r="F2232" t="inlineStr">
        <is>
          <t>锦州新和盛食品有限公司2020</t>
        </is>
      </c>
      <c r="G2232" t="inlineStr">
        <is>
          <t>13</t>
        </is>
      </c>
    </row>
    <row r="2233">
      <c r="A2233" t="inlineStr">
        <is>
          <t>意式茄汁千层面（传承商贸）1.05*10</t>
        </is>
      </c>
      <c r="B2233" t="inlineStr">
        <is>
          <t>09220375</t>
        </is>
      </c>
      <c r="C2233" t="inlineStr">
        <is>
          <t>1.05*10</t>
        </is>
      </c>
      <c r="D2233" t="n">
        <v>10.5</v>
      </c>
      <c r="E2233" t="inlineStr">
        <is>
          <t>锦州新和盛食品有限公司2020</t>
        </is>
      </c>
      <c r="F2233" t="inlineStr">
        <is>
          <t>锦州新和盛食品有限公司2020</t>
        </is>
      </c>
      <c r="G2233" t="inlineStr"/>
    </row>
    <row r="2234">
      <c r="A2234" t="inlineStr">
        <is>
          <t>意式香草风味鸡腿排 1*10</t>
        </is>
      </c>
      <c r="B2234" t="inlineStr">
        <is>
          <t>09027330</t>
        </is>
      </c>
      <c r="C2234" t="inlineStr">
        <is>
          <t>1*10</t>
        </is>
      </c>
      <c r="D2234" t="n">
        <v>10</v>
      </c>
      <c r="E2234" t="inlineStr">
        <is>
          <t>山东新和盛飨食集团有限公司2020</t>
        </is>
      </c>
      <c r="F2234" t="inlineStr">
        <is>
          <t>山东新和盛飨食集团有限公司2020</t>
        </is>
      </c>
      <c r="G2234" t="inlineStr">
        <is>
          <t>13</t>
        </is>
      </c>
    </row>
    <row r="2235">
      <c r="A2235" t="inlineStr">
        <is>
          <t>成型鸡块K（日本食源） 1*10</t>
        </is>
      </c>
      <c r="B2235" t="inlineStr">
        <is>
          <t>09028179</t>
        </is>
      </c>
      <c r="C2235" t="inlineStr">
        <is>
          <t>1*10</t>
        </is>
      </c>
      <c r="D2235" t="n">
        <v>10</v>
      </c>
      <c r="E2235" t="inlineStr">
        <is>
          <t>山东新和盛飨食集团有限公司2020</t>
        </is>
      </c>
      <c r="F2235" t="inlineStr">
        <is>
          <t>山东新和盛飨食集团有限公司2020</t>
        </is>
      </c>
      <c r="G2235" t="inlineStr">
        <is>
          <t>13</t>
        </is>
      </c>
    </row>
    <row r="2236">
      <c r="A2236" t="inlineStr">
        <is>
          <t>成型鸡块（英国） 1*6</t>
        </is>
      </c>
      <c r="B2236" t="inlineStr">
        <is>
          <t>09028027</t>
        </is>
      </c>
      <c r="C2236" t="inlineStr">
        <is>
          <t>1*6</t>
        </is>
      </c>
      <c r="D2236" t="n">
        <v>6</v>
      </c>
      <c r="E2236" t="inlineStr">
        <is>
          <t>山东新和盛飨食集团有限公司2020</t>
        </is>
      </c>
      <c r="F2236" t="inlineStr">
        <is>
          <t>山东新和盛飨食集团有限公司2020</t>
        </is>
      </c>
      <c r="G2236" t="inlineStr">
        <is>
          <t>13</t>
        </is>
      </c>
    </row>
    <row r="2237">
      <c r="A2237" t="inlineStr">
        <is>
          <t>成型鸡块（荷兰BCC） 1*10</t>
        </is>
      </c>
      <c r="B2237" t="inlineStr">
        <is>
          <t>09016386</t>
        </is>
      </c>
      <c r="C2237" t="inlineStr">
        <is>
          <t>1*10</t>
        </is>
      </c>
      <c r="D2237" t="n">
        <v>10</v>
      </c>
      <c r="E2237" t="inlineStr">
        <is>
          <t>山东新和盛飨食集团有限公司2020</t>
        </is>
      </c>
      <c r="F2237" t="inlineStr">
        <is>
          <t>山东新和盛飨食集团有限公司2020</t>
        </is>
      </c>
      <c r="G2237" t="inlineStr">
        <is>
          <t>13</t>
        </is>
      </c>
    </row>
    <row r="2238">
      <c r="A2238" t="inlineStr">
        <is>
          <t>成型鸡排B1*10</t>
        </is>
      </c>
      <c r="B2238" t="inlineStr">
        <is>
          <t>09043782</t>
        </is>
      </c>
      <c r="C2238" t="inlineStr">
        <is>
          <t>1*10</t>
        </is>
      </c>
      <c r="D2238" t="n">
        <v>10</v>
      </c>
      <c r="E2238" t="inlineStr">
        <is>
          <t>山东新和盛飨食集团有限公司2020</t>
        </is>
      </c>
      <c r="F2238" t="inlineStr">
        <is>
          <t>山东新和盛飨食集团有限公司2020</t>
        </is>
      </c>
      <c r="G2238" t="inlineStr">
        <is>
          <t>13</t>
        </is>
      </c>
    </row>
    <row r="2239">
      <c r="A2239" t="inlineStr">
        <is>
          <t>战斧鸡腿（奥尔良）</t>
        </is>
      </c>
      <c r="B2239" t="inlineStr">
        <is>
          <t>09027534</t>
        </is>
      </c>
      <c r="C2239" t="inlineStr">
        <is>
          <t>2.5*4</t>
        </is>
      </c>
      <c r="D2239" t="n">
        <v>10</v>
      </c>
      <c r="E2239" t="inlineStr">
        <is>
          <t>山东新和盛食品有限公司2020</t>
        </is>
      </c>
      <c r="F2239" t="inlineStr">
        <is>
          <t>山东新和盛食品有限公司2020</t>
        </is>
      </c>
      <c r="G2239" t="inlineStr">
        <is>
          <t>13</t>
        </is>
      </c>
    </row>
    <row r="2240">
      <c r="A2240" t="inlineStr">
        <is>
          <t>战斧鸡腿（盐焗风味）</t>
        </is>
      </c>
      <c r="B2240" t="inlineStr">
        <is>
          <t>09027533</t>
        </is>
      </c>
      <c r="C2240" t="inlineStr">
        <is>
          <t>2.5*4</t>
        </is>
      </c>
      <c r="D2240" t="n">
        <v>10</v>
      </c>
      <c r="E2240" t="inlineStr">
        <is>
          <t>山东新和盛食品有限公司2020</t>
        </is>
      </c>
      <c r="F2240" t="inlineStr">
        <is>
          <t>山东新和盛食品有限公司2020</t>
        </is>
      </c>
      <c r="G2240" t="inlineStr">
        <is>
          <t>13</t>
        </is>
      </c>
    </row>
    <row r="2241">
      <c r="A2241" t="inlineStr">
        <is>
          <t>手把肉 （德国亚洲） 1*10</t>
        </is>
      </c>
      <c r="B2241" t="inlineStr">
        <is>
          <t>09027888</t>
        </is>
      </c>
      <c r="C2241" t="inlineStr">
        <is>
          <t>1*10</t>
        </is>
      </c>
      <c r="D2241" t="n">
        <v>10</v>
      </c>
      <c r="E2241" t="inlineStr">
        <is>
          <t>山东新和盛飨食集团有限公司2020</t>
        </is>
      </c>
      <c r="F2241" t="inlineStr">
        <is>
          <t>山东新和盛飨食集团有限公司2020</t>
        </is>
      </c>
      <c r="G2241" t="inlineStr">
        <is>
          <t>13</t>
        </is>
      </c>
    </row>
    <row r="2242">
      <c r="A2242" t="inlineStr">
        <is>
          <t>手指鸡小胸（Yingxi 西班牙）  1*5</t>
        </is>
      </c>
      <c r="B2242" t="inlineStr">
        <is>
          <t>09028122</t>
        </is>
      </c>
      <c r="C2242" t="inlineStr">
        <is>
          <t>1*5</t>
        </is>
      </c>
      <c r="D2242" t="n">
        <v>5</v>
      </c>
      <c r="E2242" t="inlineStr">
        <is>
          <t>山东新和盛飨食集团有限公司2020</t>
        </is>
      </c>
      <c r="F2242" t="inlineStr">
        <is>
          <t>山东新和盛飨食集团有限公司2020</t>
        </is>
      </c>
      <c r="G2242" t="inlineStr">
        <is>
          <t>13</t>
        </is>
      </c>
    </row>
    <row r="2243">
      <c r="A2243" t="inlineStr">
        <is>
          <t>手撕鸡B 1*10</t>
        </is>
      </c>
      <c r="B2243" t="inlineStr">
        <is>
          <t>09050733</t>
        </is>
      </c>
      <c r="C2243" t="inlineStr">
        <is>
          <t>1*10</t>
        </is>
      </c>
      <c r="D2243" t="n">
        <v>10</v>
      </c>
      <c r="E2243" t="inlineStr">
        <is>
          <t>山东新和盛飨食集团有限公司2020</t>
        </is>
      </c>
      <c r="F2243" t="inlineStr">
        <is>
          <t>山东新和盛飨食集团有限公司2020</t>
        </is>
      </c>
      <c r="G2243" t="inlineStr">
        <is>
          <t>13</t>
        </is>
      </c>
    </row>
    <row r="2244">
      <c r="A2244" t="inlineStr">
        <is>
          <t>手撕鸡条 （钦山-图瓦卢 ）1*10 （sy）</t>
        </is>
      </c>
      <c r="B2244" t="inlineStr">
        <is>
          <t>1104406</t>
        </is>
      </c>
      <c r="C2244" t="inlineStr">
        <is>
          <t>1*10</t>
        </is>
      </c>
      <c r="D2244" t="n">
        <v>10</v>
      </c>
      <c r="E2244" t="inlineStr">
        <is>
          <t>山东新和盛飨食集团有限公司2020</t>
        </is>
      </c>
      <c r="F2244" t="inlineStr">
        <is>
          <t>山东新和盛飨食集团有限公司2020</t>
        </is>
      </c>
      <c r="G2244" t="inlineStr">
        <is>
          <t>13</t>
        </is>
      </c>
    </row>
    <row r="2245">
      <c r="A2245" t="inlineStr">
        <is>
          <t>手撕鸡条(蒙古 besul) 1*10 （出口）</t>
        </is>
      </c>
      <c r="B2245" t="inlineStr">
        <is>
          <t>09900185</t>
        </is>
      </c>
      <c r="C2245" t="inlineStr">
        <is>
          <t>1*10</t>
        </is>
      </c>
      <c r="D2245" t="n">
        <v>10</v>
      </c>
      <c r="E2245" t="inlineStr">
        <is>
          <t>山东新和盛飨食集团有限公司2020</t>
        </is>
      </c>
      <c r="F2245" t="inlineStr">
        <is>
          <t>山东新和盛飨食集团有限公司2020</t>
        </is>
      </c>
      <c r="G2245" t="inlineStr"/>
    </row>
    <row r="2246">
      <c r="A2246" t="inlineStr">
        <is>
          <t>手撕鸡条(蒙古)  1*10-1（出口）</t>
        </is>
      </c>
      <c r="B2246" t="inlineStr">
        <is>
          <t>09900097</t>
        </is>
      </c>
      <c r="C2246" t="inlineStr">
        <is>
          <t>1*10</t>
        </is>
      </c>
      <c r="D2246" t="n">
        <v>10</v>
      </c>
      <c r="E2246" t="inlineStr">
        <is>
          <t>山东新和盛飨食集团有限公司2020</t>
        </is>
      </c>
      <c r="F2246" t="inlineStr">
        <is>
          <t>山东新和盛飨食集团有限公司2020</t>
        </is>
      </c>
      <c r="G2246" t="inlineStr">
        <is>
          <t>13</t>
        </is>
      </c>
    </row>
    <row r="2247">
      <c r="A2247" t="inlineStr">
        <is>
          <t>手撕鸡条(蒙古KHANGE)1*10</t>
        </is>
      </c>
      <c r="B2247" t="inlineStr">
        <is>
          <t>09010606</t>
        </is>
      </c>
      <c r="C2247" t="inlineStr">
        <is>
          <t>1*10</t>
        </is>
      </c>
      <c r="D2247" t="n">
        <v>10</v>
      </c>
      <c r="E2247" t="inlineStr">
        <is>
          <t>辽宁圣源食品有限公司2020</t>
        </is>
      </c>
      <c r="F2247" t="inlineStr">
        <is>
          <t>辽宁圣源食品有限公司2020</t>
        </is>
      </c>
      <c r="G2247" t="inlineStr">
        <is>
          <t>13</t>
        </is>
      </c>
    </row>
    <row r="2248">
      <c r="A2248" t="inlineStr">
        <is>
          <t>手撕鸡条(蒙古besul) 1*10</t>
        </is>
      </c>
      <c r="B2248" t="inlineStr">
        <is>
          <t>09010649</t>
        </is>
      </c>
      <c r="C2248" t="inlineStr">
        <is>
          <t>1*10</t>
        </is>
      </c>
      <c r="D2248" t="n">
        <v>10</v>
      </c>
      <c r="E2248" t="inlineStr">
        <is>
          <t>辽宁圣源食品有限公司2020</t>
        </is>
      </c>
      <c r="F2248" t="inlineStr">
        <is>
          <t>辽宁圣源食品有限公司2020</t>
        </is>
      </c>
      <c r="G2248" t="inlineStr">
        <is>
          <t>13</t>
        </is>
      </c>
    </row>
    <row r="2249">
      <c r="A2249" t="inlineStr">
        <is>
          <t>手撕鸡条(金粉鸡棒)1x10</t>
        </is>
      </c>
      <c r="B2249" t="inlineStr">
        <is>
          <t>09156019</t>
        </is>
      </c>
      <c r="C2249" t="inlineStr">
        <is>
          <t>1*10</t>
        </is>
      </c>
      <c r="D2249" t="n">
        <v>10</v>
      </c>
      <c r="E2249" t="inlineStr">
        <is>
          <t>辽宁圣源食品有限公司2020</t>
        </is>
      </c>
      <c r="F2249" t="inlineStr">
        <is>
          <t>辽宁圣源食品有限公司2020</t>
        </is>
      </c>
      <c r="G2249" t="inlineStr">
        <is>
          <t>13</t>
        </is>
      </c>
    </row>
    <row r="2250">
      <c r="A2250" t="inlineStr">
        <is>
          <t>手撕鸡条(钦山出图瓦卢)1*10</t>
        </is>
      </c>
      <c r="B2250" t="inlineStr">
        <is>
          <t>09010733</t>
        </is>
      </c>
      <c r="C2250" t="inlineStr">
        <is>
          <t>1*10</t>
        </is>
      </c>
      <c r="D2250" t="n">
        <v>10</v>
      </c>
      <c r="E2250" t="inlineStr">
        <is>
          <t>辽宁圣源食品有限公司2020</t>
        </is>
      </c>
      <c r="F2250" t="inlineStr">
        <is>
          <t>辽宁圣源食品有限公司2020</t>
        </is>
      </c>
      <c r="G2250" t="inlineStr">
        <is>
          <t>13</t>
        </is>
      </c>
    </row>
    <row r="2251">
      <c r="A2251" t="inlineStr">
        <is>
          <t>手撕鸡条1*10-1</t>
        </is>
      </c>
      <c r="B2251" t="inlineStr">
        <is>
          <t>09015131</t>
        </is>
      </c>
      <c r="C2251" t="inlineStr">
        <is>
          <t>1*10</t>
        </is>
      </c>
      <c r="D2251" t="n">
        <v>10</v>
      </c>
      <c r="E2251" t="inlineStr">
        <is>
          <t>辽宁圣源食品有限公司2020</t>
        </is>
      </c>
      <c r="F2251" t="inlineStr">
        <is>
          <t>辽宁圣源食品有限公司2020</t>
        </is>
      </c>
      <c r="G2251" t="inlineStr">
        <is>
          <t>13</t>
        </is>
      </c>
    </row>
    <row r="2252">
      <c r="A2252" t="inlineStr">
        <is>
          <t>手撕鸡条1*10（条码）</t>
        </is>
      </c>
      <c r="B2252" t="inlineStr">
        <is>
          <t>09015005</t>
        </is>
      </c>
      <c r="C2252" t="inlineStr">
        <is>
          <t>1*10</t>
        </is>
      </c>
      <c r="D2252" t="n">
        <v>10</v>
      </c>
      <c r="E2252" t="inlineStr">
        <is>
          <t>辽宁圣源食品有限公司2020</t>
        </is>
      </c>
      <c r="F2252" t="inlineStr">
        <is>
          <t>辽宁圣源食品有限公司2020</t>
        </is>
      </c>
      <c r="G2252" t="inlineStr">
        <is>
          <t>13</t>
        </is>
      </c>
    </row>
    <row r="2253">
      <c r="A2253" t="inlineStr">
        <is>
          <t>手撕鸡条DQ1*10</t>
        </is>
      </c>
      <c r="B2253" t="inlineStr">
        <is>
          <t>09010684</t>
        </is>
      </c>
      <c r="C2253" t="inlineStr">
        <is>
          <t>1*10</t>
        </is>
      </c>
      <c r="D2253" t="n">
        <v>10</v>
      </c>
      <c r="E2253" t="inlineStr">
        <is>
          <t>辽宁圣源食品有限公司2020</t>
        </is>
      </c>
      <c r="F2253" t="inlineStr">
        <is>
          <t>辽宁圣源食品有限公司2020</t>
        </is>
      </c>
      <c r="G2253" t="inlineStr">
        <is>
          <t>13</t>
        </is>
      </c>
    </row>
    <row r="2254">
      <c r="A2254" t="inlineStr">
        <is>
          <t>手撕鸡条（HappyPotato ）1*10</t>
        </is>
      </c>
      <c r="B2254" t="inlineStr">
        <is>
          <t>09010765</t>
        </is>
      </c>
      <c r="C2254" t="inlineStr">
        <is>
          <t>1*10</t>
        </is>
      </c>
      <c r="D2254" t="n">
        <v>10</v>
      </c>
      <c r="E2254" t="inlineStr">
        <is>
          <t>辽宁圣源食品有限公司2020</t>
        </is>
      </c>
      <c r="F2254" t="inlineStr">
        <is>
          <t>辽宁圣源食品有限公司2020</t>
        </is>
      </c>
      <c r="G2254" t="inlineStr"/>
    </row>
    <row r="2255">
      <c r="A2255" t="inlineStr">
        <is>
          <t>手撕鸡条（佳乐盛） 1*10-1</t>
        </is>
      </c>
      <c r="B2255" t="inlineStr">
        <is>
          <t>09010727</t>
        </is>
      </c>
      <c r="C2255" t="inlineStr">
        <is>
          <t>1*10</t>
        </is>
      </c>
      <c r="D2255" t="n">
        <v>10</v>
      </c>
      <c r="E2255" t="inlineStr">
        <is>
          <t>辽宁圣源食品有限公司2020</t>
        </is>
      </c>
      <c r="F2255" t="inlineStr">
        <is>
          <t>辽宁圣源食品有限公司2020</t>
        </is>
      </c>
      <c r="G2255" t="inlineStr">
        <is>
          <t>13</t>
        </is>
      </c>
    </row>
    <row r="2256">
      <c r="A2256" t="inlineStr">
        <is>
          <t>手撕鸡条（土库曼斯坦）1*10</t>
        </is>
      </c>
      <c r="B2256" t="inlineStr">
        <is>
          <t>09010721</t>
        </is>
      </c>
      <c r="C2256" t="inlineStr">
        <is>
          <t>1*10</t>
        </is>
      </c>
      <c r="D2256" t="n">
        <v>10</v>
      </c>
      <c r="E2256" t="inlineStr">
        <is>
          <t>辽宁圣源食品有限公司2020</t>
        </is>
      </c>
      <c r="F2256" t="inlineStr">
        <is>
          <t>辽宁圣源食品有限公司2020</t>
        </is>
      </c>
      <c r="G2256" t="inlineStr">
        <is>
          <t>13</t>
        </is>
      </c>
    </row>
    <row r="2257">
      <c r="A2257" t="inlineStr">
        <is>
          <t>手撕鸡（辣不怂）  0.5*20</t>
        </is>
      </c>
      <c r="B2257" t="inlineStr">
        <is>
          <t>09020302</t>
        </is>
      </c>
      <c r="C2257" t="inlineStr">
        <is>
          <t>0.5*20</t>
        </is>
      </c>
      <c r="D2257" t="n">
        <v>10</v>
      </c>
      <c r="E2257" t="inlineStr">
        <is>
          <t>山东新和盛飨食集团有限公司2020</t>
        </is>
      </c>
      <c r="F2257" t="inlineStr">
        <is>
          <t>山东新和盛飨食集团有限公司2020</t>
        </is>
      </c>
      <c r="G2257" t="inlineStr">
        <is>
          <t>13</t>
        </is>
      </c>
    </row>
    <row r="2258">
      <c r="A2258" t="inlineStr">
        <is>
          <t>手斯鸡条(土库曼斯坦)1*10（出口）</t>
        </is>
      </c>
      <c r="B2258" t="inlineStr">
        <is>
          <t>09900154</t>
        </is>
      </c>
      <c r="C2258" t="inlineStr">
        <is>
          <t>1*10</t>
        </is>
      </c>
      <c r="D2258" t="n">
        <v>10</v>
      </c>
      <c r="E2258" t="inlineStr">
        <is>
          <t>山东新和盛飨食集团有限公司2020</t>
        </is>
      </c>
      <c r="F2258" t="inlineStr">
        <is>
          <t>山东新和盛飨食集团有限公司2020</t>
        </is>
      </c>
      <c r="G2258" t="inlineStr"/>
    </row>
    <row r="2259">
      <c r="A2259" t="inlineStr">
        <is>
          <t>披萨一世调理翅  0.95*10</t>
        </is>
      </c>
      <c r="B2259" t="inlineStr">
        <is>
          <t>08028222</t>
        </is>
      </c>
      <c r="C2259" t="inlineStr">
        <is>
          <t>0.95*10</t>
        </is>
      </c>
      <c r="D2259" t="n">
        <v>9.5</v>
      </c>
      <c r="E2259" t="inlineStr">
        <is>
          <t>山东新和盛食品有限公司2020</t>
        </is>
      </c>
      <c r="F2259" t="inlineStr">
        <is>
          <t>山东新和盛食品有限公司2020</t>
        </is>
      </c>
      <c r="G2259" t="inlineStr">
        <is>
          <t>9</t>
        </is>
      </c>
    </row>
    <row r="2260">
      <c r="A2260" t="inlineStr">
        <is>
          <t>披萨一世调理腿排  1*10</t>
        </is>
      </c>
      <c r="B2260" t="inlineStr">
        <is>
          <t>08028223</t>
        </is>
      </c>
      <c r="C2260" t="inlineStr">
        <is>
          <t>1*10</t>
        </is>
      </c>
      <c r="D2260" t="n">
        <v>10</v>
      </c>
      <c r="E2260" t="inlineStr">
        <is>
          <t>山东新和盛食品有限公司2020</t>
        </is>
      </c>
      <c r="F2260" t="inlineStr">
        <is>
          <t>山东新和盛食品有限公司2020</t>
        </is>
      </c>
      <c r="G2260" t="inlineStr">
        <is>
          <t>9</t>
        </is>
      </c>
    </row>
    <row r="2261">
      <c r="A2261" t="inlineStr">
        <is>
          <t>披萨用鸡肉丁1*10</t>
        </is>
      </c>
      <c r="B2261" t="inlineStr">
        <is>
          <t>09027987</t>
        </is>
      </c>
      <c r="C2261" t="inlineStr">
        <is>
          <t>1*10</t>
        </is>
      </c>
      <c r="D2261" t="n">
        <v>10</v>
      </c>
      <c r="E2261" t="inlineStr">
        <is>
          <t>山东新和盛飨食集团有限公司2020</t>
        </is>
      </c>
      <c r="F2261" t="inlineStr">
        <is>
          <t>山东新和盛飨食集团有限公司2020</t>
        </is>
      </c>
      <c r="G2261" t="inlineStr">
        <is>
          <t>13</t>
        </is>
      </c>
    </row>
    <row r="2262">
      <c r="A2262" t="inlineStr">
        <is>
          <t>排翅90/100  10*1</t>
        </is>
      </c>
      <c r="B2262" t="inlineStr">
        <is>
          <t>06130836</t>
        </is>
      </c>
      <c r="C2262" t="inlineStr">
        <is>
          <t>10*1</t>
        </is>
      </c>
      <c r="D2262" t="n">
        <v>10</v>
      </c>
      <c r="E2262" t="inlineStr">
        <is>
          <t>山东新和盛飨食集团有限公司2020</t>
        </is>
      </c>
      <c r="F2262" t="inlineStr">
        <is>
          <t>山东新和盛飨食集团有限公司2020</t>
        </is>
      </c>
      <c r="G2262" t="inlineStr">
        <is>
          <t>9</t>
        </is>
      </c>
    </row>
    <row r="2263">
      <c r="A2263" t="inlineStr">
        <is>
          <t>排翅90/100 10*1</t>
        </is>
      </c>
      <c r="B2263" t="inlineStr">
        <is>
          <t>07060347</t>
        </is>
      </c>
      <c r="C2263" t="inlineStr">
        <is>
          <t>10*1</t>
        </is>
      </c>
      <c r="D2263" t="n">
        <v>10</v>
      </c>
      <c r="E2263" t="inlineStr">
        <is>
          <t>山东新和盛飨食集团有限公司2020</t>
        </is>
      </c>
      <c r="F2263" t="inlineStr">
        <is>
          <t>山东新和盛飨食集团有限公司2020</t>
        </is>
      </c>
      <c r="G2263" t="inlineStr">
        <is>
          <t>9</t>
        </is>
      </c>
    </row>
    <row r="2264">
      <c r="A2264" t="inlineStr">
        <is>
          <t>排腿 170/190（箱）  10*1</t>
        </is>
      </c>
      <c r="B2264" t="inlineStr">
        <is>
          <t>07040599</t>
        </is>
      </c>
      <c r="C2264" t="inlineStr">
        <is>
          <t>10*1</t>
        </is>
      </c>
      <c r="D2264" t="n">
        <v>10</v>
      </c>
      <c r="E2264" t="inlineStr">
        <is>
          <t>山东新和盛飨食集团有限公司2020</t>
        </is>
      </c>
      <c r="F2264" t="inlineStr">
        <is>
          <t>山东新和盛飨食集团有限公司2020</t>
        </is>
      </c>
      <c r="G2264" t="inlineStr">
        <is>
          <t>9</t>
        </is>
      </c>
    </row>
    <row r="2265">
      <c r="A2265" t="inlineStr">
        <is>
          <t>排腿170/190（原料）10*2</t>
        </is>
      </c>
      <c r="B2265" t="inlineStr">
        <is>
          <t>07041475</t>
        </is>
      </c>
      <c r="C2265" t="inlineStr">
        <is>
          <t>10*2</t>
        </is>
      </c>
      <c r="D2265" t="n">
        <v>20</v>
      </c>
      <c r="E2265" t="inlineStr">
        <is>
          <t>山东新和盛飨食集团有限公司2020</t>
        </is>
      </c>
      <c r="F2265" t="inlineStr">
        <is>
          <t>山东新和盛飨食集团有限公司2020</t>
        </is>
      </c>
      <c r="G2265" t="inlineStr">
        <is>
          <t>9</t>
        </is>
      </c>
    </row>
    <row r="2266">
      <c r="A2266" t="inlineStr">
        <is>
          <t>排腿190/210（原料）10*2</t>
        </is>
      </c>
      <c r="B2266" t="inlineStr">
        <is>
          <t>07041476</t>
        </is>
      </c>
      <c r="C2266" t="inlineStr">
        <is>
          <t>10*2</t>
        </is>
      </c>
      <c r="D2266" t="n">
        <v>20</v>
      </c>
      <c r="E2266" t="inlineStr">
        <is>
          <t>山东新和盛飨食集团有限公司2020</t>
        </is>
      </c>
      <c r="F2266" t="inlineStr">
        <is>
          <t>山东新和盛飨食集团有限公司2020</t>
        </is>
      </c>
      <c r="G2266" t="inlineStr">
        <is>
          <t>9</t>
        </is>
      </c>
    </row>
    <row r="2267">
      <c r="A2267" t="inlineStr">
        <is>
          <t>排腿220/24010*1</t>
        </is>
      </c>
      <c r="B2267" t="inlineStr">
        <is>
          <t>07040045</t>
        </is>
      </c>
      <c r="C2267" t="inlineStr">
        <is>
          <t>10*1</t>
        </is>
      </c>
      <c r="D2267" t="n">
        <v>10</v>
      </c>
      <c r="E2267" t="inlineStr">
        <is>
          <t>山东新和盛飨食集团有限公司2020</t>
        </is>
      </c>
      <c r="F2267" t="inlineStr">
        <is>
          <t>山东新和盛飨食集团有限公司2020</t>
        </is>
      </c>
      <c r="G2267" t="inlineStr">
        <is>
          <t>9</t>
        </is>
      </c>
    </row>
    <row r="2268">
      <c r="A2268" t="inlineStr">
        <is>
          <t>排腿240/260（箱）10*1</t>
        </is>
      </c>
      <c r="B2268" t="inlineStr">
        <is>
          <t>07041441</t>
        </is>
      </c>
      <c r="C2268" t="inlineStr">
        <is>
          <t>10*1</t>
        </is>
      </c>
      <c r="D2268" t="n">
        <v>10</v>
      </c>
      <c r="E2268" t="inlineStr">
        <is>
          <t>山东新和盛飨食集团有限公司2020</t>
        </is>
      </c>
      <c r="F2268" t="inlineStr">
        <is>
          <t>山东新和盛飨食集团有限公司2020</t>
        </is>
      </c>
      <c r="G2268" t="inlineStr">
        <is>
          <t>9</t>
        </is>
      </c>
    </row>
    <row r="2269">
      <c r="A2269" t="inlineStr">
        <is>
          <t>排腿300/350</t>
        </is>
      </c>
      <c r="B2269" t="inlineStr">
        <is>
          <t>07040051</t>
        </is>
      </c>
      <c r="C2269" t="inlineStr">
        <is>
          <t>10*1</t>
        </is>
      </c>
      <c r="D2269" t="n">
        <v>10</v>
      </c>
      <c r="E2269" t="inlineStr">
        <is>
          <t>山东新和盛飨食集团有限公司2020</t>
        </is>
      </c>
      <c r="F2269" t="inlineStr">
        <is>
          <t>山东新和盛飨食集团有限公司2020</t>
        </is>
      </c>
      <c r="G2269" t="inlineStr">
        <is>
          <t>9</t>
        </is>
      </c>
    </row>
    <row r="2270">
      <c r="A2270" t="inlineStr">
        <is>
          <t>排腿300/350（可都）8.7*1</t>
        </is>
      </c>
      <c r="B2270" t="inlineStr">
        <is>
          <t>07061310</t>
        </is>
      </c>
      <c r="C2270" t="inlineStr">
        <is>
          <t>8.7*1</t>
        </is>
      </c>
      <c r="D2270" t="n">
        <v>8.699999999999999</v>
      </c>
      <c r="E2270" t="inlineStr">
        <is>
          <t>山东新和盛飨食集团有限公司2020</t>
        </is>
      </c>
      <c r="F2270" t="inlineStr">
        <is>
          <t>山东新和盛飨食集团有限公司2020</t>
        </is>
      </c>
      <c r="G2270" t="inlineStr">
        <is>
          <t>9</t>
        </is>
      </c>
    </row>
    <row r="2271">
      <c r="A2271" t="inlineStr">
        <is>
          <t>排腿300/350（箱）  8.4*1</t>
        </is>
      </c>
      <c r="B2271" t="inlineStr">
        <is>
          <t>07041638</t>
        </is>
      </c>
      <c r="C2271" t="inlineStr">
        <is>
          <t>8.4*1</t>
        </is>
      </c>
      <c r="D2271" t="n">
        <v>8.4</v>
      </c>
      <c r="E2271" t="inlineStr">
        <is>
          <t>山东新和盛飨食集团有限公司2020</t>
        </is>
      </c>
      <c r="F2271" t="inlineStr">
        <is>
          <t>山东新和盛飨食集团有限公司2020</t>
        </is>
      </c>
      <c r="G2271" t="inlineStr">
        <is>
          <t>9</t>
        </is>
      </c>
    </row>
    <row r="2272">
      <c r="A2272" t="inlineStr">
        <is>
          <t>排腿350/400   10*1</t>
        </is>
      </c>
      <c r="B2272" t="inlineStr">
        <is>
          <t>07040393</t>
        </is>
      </c>
      <c r="C2272" t="inlineStr">
        <is>
          <t>10*1</t>
        </is>
      </c>
      <c r="D2272" t="n">
        <v>10</v>
      </c>
      <c r="E2272" t="inlineStr">
        <is>
          <t>山东新和盛飨食集团有限公司2020</t>
        </is>
      </c>
      <c r="F2272" t="inlineStr">
        <is>
          <t>山东新和盛飨食集团有限公司2020</t>
        </is>
      </c>
      <c r="G2272" t="inlineStr">
        <is>
          <t>9</t>
        </is>
      </c>
    </row>
    <row r="2273">
      <c r="A2273" t="inlineStr">
        <is>
          <t>排腿350/400（箱）  8.4*1</t>
        </is>
      </c>
      <c r="B2273" t="inlineStr">
        <is>
          <t>07041645</t>
        </is>
      </c>
      <c r="C2273" t="inlineStr">
        <is>
          <t>8.4*1</t>
        </is>
      </c>
      <c r="D2273" t="n">
        <v>8.4</v>
      </c>
      <c r="E2273" t="inlineStr">
        <is>
          <t>山东新和盛飨食集团有限公司2020</t>
        </is>
      </c>
      <c r="F2273" t="inlineStr">
        <is>
          <t>山东新和盛飨食集团有限公司2020</t>
        </is>
      </c>
      <c r="G2273" t="inlineStr">
        <is>
          <t>9</t>
        </is>
      </c>
    </row>
    <row r="2274">
      <c r="A2274" t="inlineStr">
        <is>
          <t>摩洛哥风味鸡碎肉0.6*20（外购农牧）</t>
        </is>
      </c>
      <c r="B2274" t="inlineStr">
        <is>
          <t>1104397</t>
        </is>
      </c>
      <c r="C2274" t="inlineStr">
        <is>
          <t>0.6*20</t>
        </is>
      </c>
      <c r="D2274" t="n">
        <v>12</v>
      </c>
      <c r="E2274" t="inlineStr">
        <is>
          <t>辽宁圣源食品有限公司2020</t>
        </is>
      </c>
      <c r="F2274" t="inlineStr">
        <is>
          <t>辽宁圣源食品有限公司2020</t>
        </is>
      </c>
      <c r="G2274" t="inlineStr">
        <is>
          <t>13</t>
        </is>
      </c>
    </row>
    <row r="2275">
      <c r="A2275" t="inlineStr">
        <is>
          <t>摩洛哥风味鸡肉碎 0.6*20</t>
        </is>
      </c>
      <c r="B2275" t="inlineStr">
        <is>
          <t>09027453</t>
        </is>
      </c>
      <c r="C2275" t="inlineStr">
        <is>
          <t>0.6*20</t>
        </is>
      </c>
      <c r="D2275" t="n">
        <v>12</v>
      </c>
      <c r="E2275" t="inlineStr">
        <is>
          <t>山东新和盛飨食集团有限公司2020</t>
        </is>
      </c>
      <c r="F2275" t="inlineStr">
        <is>
          <t>山东新和盛飨食集团有限公司2020</t>
        </is>
      </c>
      <c r="G2275" t="inlineStr">
        <is>
          <t>13</t>
        </is>
      </c>
    </row>
    <row r="2276">
      <c r="A2276" t="inlineStr">
        <is>
          <t>改性木薯淀粉TAS- 110</t>
        </is>
      </c>
      <c r="B2276" t="inlineStr">
        <is>
          <t>021860125</t>
        </is>
      </c>
      <c r="C2276" t="inlineStr">
        <is>
          <t>25KG*1</t>
        </is>
      </c>
      <c r="D2276" t="n">
        <v>25</v>
      </c>
      <c r="E2276" t="inlineStr">
        <is>
          <t>辽宁圣源食品有限公司2020 / 锦州新和盛食品有限公司2020</t>
        </is>
      </c>
      <c r="F2276" t="inlineStr">
        <is>
          <t>多厂</t>
        </is>
      </c>
      <c r="G2276" t="inlineStr">
        <is>
          <t>13</t>
        </is>
      </c>
    </row>
    <row r="2277">
      <c r="A2277" t="inlineStr">
        <is>
          <t>改性木薯淀粉（宇日EH111）</t>
        </is>
      </c>
      <c r="B2277" t="inlineStr">
        <is>
          <t>021860377</t>
        </is>
      </c>
      <c r="C2277" t="inlineStr">
        <is>
          <t>25kg</t>
        </is>
      </c>
      <c r="D2277" t="n">
        <v>25</v>
      </c>
      <c r="E2277" t="inlineStr">
        <is>
          <t>辽宁圣源食品有限公司2020</t>
        </is>
      </c>
      <c r="F2277" t="inlineStr">
        <is>
          <t>辽宁圣源食品有限公司2020</t>
        </is>
      </c>
      <c r="G2277" t="inlineStr">
        <is>
          <t>13</t>
        </is>
      </c>
    </row>
    <row r="2278">
      <c r="A2278" t="inlineStr">
        <is>
          <t>故里中式炸肉   1*14</t>
        </is>
      </c>
      <c r="B2278" t="inlineStr">
        <is>
          <t>09016478</t>
        </is>
      </c>
      <c r="C2278" t="inlineStr">
        <is>
          <t>1*14</t>
        </is>
      </c>
      <c r="D2278" t="n">
        <v>14</v>
      </c>
      <c r="E2278" t="inlineStr">
        <is>
          <t>山东新和盛食品有限公司2020</t>
        </is>
      </c>
      <c r="F2278" t="inlineStr">
        <is>
          <t>山东新和盛食品有限公司2020</t>
        </is>
      </c>
      <c r="G2278" t="inlineStr">
        <is>
          <t>13</t>
        </is>
      </c>
    </row>
    <row r="2279">
      <c r="A2279" t="inlineStr">
        <is>
          <t>料理用清酒</t>
        </is>
      </c>
      <c r="B2279" t="inlineStr">
        <is>
          <t>021860357</t>
        </is>
      </c>
      <c r="C2279" t="inlineStr">
        <is>
          <t>18kg/件</t>
        </is>
      </c>
      <c r="D2279" t="n">
        <v>18</v>
      </c>
      <c r="E2279" t="inlineStr">
        <is>
          <t>锦州新和盛食品有限公司2020</t>
        </is>
      </c>
      <c r="F2279" t="inlineStr">
        <is>
          <t>锦州新和盛食品有限公司2020</t>
        </is>
      </c>
      <c r="G2279" t="inlineStr">
        <is>
          <t>13</t>
        </is>
      </c>
    </row>
    <row r="2280">
      <c r="A2280" t="inlineStr">
        <is>
          <t>料酒</t>
        </is>
      </c>
      <c r="B2280" t="inlineStr">
        <is>
          <t>02160037</t>
        </is>
      </c>
      <c r="C2280" t="inlineStr"/>
      <c r="E2280" t="inlineStr">
        <is>
          <t>山东新和盛食品有限公司2020</t>
        </is>
      </c>
      <c r="F2280" t="inlineStr">
        <is>
          <t>山东新和盛食品有限公司2020</t>
        </is>
      </c>
      <c r="G2280" t="inlineStr">
        <is>
          <t>13</t>
        </is>
      </c>
    </row>
    <row r="2281">
      <c r="A2281" t="inlineStr">
        <is>
          <t>断爪  0.9*10</t>
        </is>
      </c>
      <c r="B2281" t="inlineStr">
        <is>
          <t>14030014</t>
        </is>
      </c>
      <c r="C2281" t="inlineStr">
        <is>
          <t>0.9*10</t>
        </is>
      </c>
      <c r="D2281" t="n">
        <v>9</v>
      </c>
      <c r="E2281" t="inlineStr">
        <is>
          <t>山东新和盛食品有限公司2020</t>
        </is>
      </c>
      <c r="F2281" t="inlineStr">
        <is>
          <t>山东新和盛食品有限公司2020</t>
        </is>
      </c>
      <c r="G2281" t="inlineStr">
        <is>
          <t>9</t>
        </is>
      </c>
    </row>
    <row r="2282">
      <c r="A2282" t="inlineStr">
        <is>
          <t>断爪 0.9*10 ‖ 0.9*10 ‖ 06170022</t>
        </is>
      </c>
      <c r="B2282" t="inlineStr">
        <is>
          <t>06170022</t>
        </is>
      </c>
      <c r="C2282" t="inlineStr">
        <is>
          <t>0.9*10</t>
        </is>
      </c>
      <c r="D2282" t="n">
        <v>9</v>
      </c>
      <c r="E2282" t="inlineStr">
        <is>
          <t>山东新和盛飨食集团有限公司2020</t>
        </is>
      </c>
      <c r="F2282" t="inlineStr">
        <is>
          <t>山东新和盛飨食集团有限公司2020</t>
        </is>
      </c>
      <c r="G2282" t="inlineStr">
        <is>
          <t>9</t>
        </is>
      </c>
    </row>
    <row r="2283">
      <c r="A2283" t="inlineStr">
        <is>
          <t>断爪 0.9*10 ‖ 0.9*10 ‖ 07010138</t>
        </is>
      </c>
      <c r="B2283" t="inlineStr">
        <is>
          <t>07010138</t>
        </is>
      </c>
      <c r="C2283" t="inlineStr">
        <is>
          <t>0.9*10</t>
        </is>
      </c>
      <c r="D2283" t="n">
        <v>9</v>
      </c>
      <c r="E2283" t="inlineStr">
        <is>
          <t>山东新和盛飨食集团有限公司2020</t>
        </is>
      </c>
      <c r="F2283" t="inlineStr">
        <is>
          <t>山东新和盛飨食集团有限公司2020</t>
        </is>
      </c>
      <c r="G2283" t="inlineStr">
        <is>
          <t>9</t>
        </is>
      </c>
    </row>
    <row r="2284">
      <c r="A2284" t="inlineStr">
        <is>
          <t>断爪原料15*1</t>
        </is>
      </c>
      <c r="B2284" t="inlineStr">
        <is>
          <t>07010311</t>
        </is>
      </c>
      <c r="C2284" t="inlineStr">
        <is>
          <t>15*1</t>
        </is>
      </c>
      <c r="D2284" t="n">
        <v>15</v>
      </c>
      <c r="E2284" t="inlineStr">
        <is>
          <t>山东新和盛飨食集团有限公司2020</t>
        </is>
      </c>
      <c r="F2284" t="inlineStr">
        <is>
          <t>山东新和盛飨食集团有限公司2020</t>
        </is>
      </c>
      <c r="G2284" t="inlineStr">
        <is>
          <t>9</t>
        </is>
      </c>
    </row>
    <row r="2285">
      <c r="A2285" t="inlineStr">
        <is>
          <t>断爪（袋）</t>
        </is>
      </c>
      <c r="B2285" t="inlineStr">
        <is>
          <t>07010049</t>
        </is>
      </c>
      <c r="C2285" t="inlineStr">
        <is>
          <t>10*1</t>
        </is>
      </c>
      <c r="D2285" t="n">
        <v>10</v>
      </c>
      <c r="E2285" t="inlineStr">
        <is>
          <t>山东新和盛飨食集团有限公司2020</t>
        </is>
      </c>
      <c r="F2285" t="inlineStr">
        <is>
          <t>山东新和盛飨食集团有限公司2020</t>
        </is>
      </c>
      <c r="G2285" t="inlineStr">
        <is>
          <t>9</t>
        </is>
      </c>
    </row>
    <row r="2286">
      <c r="A2286" t="inlineStr">
        <is>
          <t>斯必客奥尔良对翅1*12</t>
        </is>
      </c>
      <c r="B2286" t="inlineStr">
        <is>
          <t>09150041</t>
        </is>
      </c>
      <c r="C2286" t="inlineStr">
        <is>
          <t>1*12</t>
        </is>
      </c>
      <c r="D2286" t="n">
        <v>12</v>
      </c>
      <c r="E2286" t="inlineStr">
        <is>
          <t>山东新和盛食品有限公司2020</t>
        </is>
      </c>
      <c r="F2286" t="inlineStr">
        <is>
          <t>山东新和盛食品有限公司2020</t>
        </is>
      </c>
      <c r="G2286" t="inlineStr">
        <is>
          <t>13</t>
        </is>
      </c>
    </row>
    <row r="2287">
      <c r="A2287" t="inlineStr">
        <is>
          <t>新一代辣椒段（乐畅）</t>
        </is>
      </c>
      <c r="B2287" t="inlineStr">
        <is>
          <t>02140077</t>
        </is>
      </c>
      <c r="C2287" t="inlineStr"/>
      <c r="E2287" t="inlineStr">
        <is>
          <t>山东新和盛飨食集团有限公司2020</t>
        </is>
      </c>
      <c r="F2287" t="inlineStr">
        <is>
          <t>山东新和盛飨食集团有限公司2020</t>
        </is>
      </c>
      <c r="G2287" t="inlineStr">
        <is>
          <t>13</t>
        </is>
      </c>
    </row>
    <row r="2288">
      <c r="A2288" t="inlineStr">
        <is>
          <t>新六发展藤椒翅尖1*10</t>
        </is>
      </c>
      <c r="B2288" t="inlineStr">
        <is>
          <t>08028552</t>
        </is>
      </c>
      <c r="C2288" t="inlineStr">
        <is>
          <t>1*10</t>
        </is>
      </c>
      <c r="D2288" t="n">
        <v>10</v>
      </c>
      <c r="E2288" t="inlineStr">
        <is>
          <t>山东新和盛食品有限公司2020</t>
        </is>
      </c>
      <c r="F2288" t="inlineStr">
        <is>
          <t>山东新和盛食品有限公司2020</t>
        </is>
      </c>
      <c r="G2288" t="inlineStr">
        <is>
          <t>9</t>
        </is>
      </c>
    </row>
    <row r="2289">
      <c r="A2289" t="inlineStr">
        <is>
          <t>新六发展霸王鸡排 1.5*8</t>
        </is>
      </c>
      <c r="B2289" t="inlineStr">
        <is>
          <t>09016434</t>
        </is>
      </c>
      <c r="C2289" t="inlineStr">
        <is>
          <t>1.5*8</t>
        </is>
      </c>
      <c r="D2289" t="n">
        <v>12</v>
      </c>
      <c r="E2289" t="inlineStr">
        <is>
          <t>山东新和盛食品有限公司2020</t>
        </is>
      </c>
      <c r="F2289" t="inlineStr">
        <is>
          <t>山东新和盛食品有限公司2020</t>
        </is>
      </c>
      <c r="G2289" t="inlineStr">
        <is>
          <t>13</t>
        </is>
      </c>
    </row>
    <row r="2290">
      <c r="A2290" t="inlineStr">
        <is>
          <t>新味道膳食肠</t>
        </is>
      </c>
      <c r="B2290" t="inlineStr">
        <is>
          <t>09027390</t>
        </is>
      </c>
      <c r="C2290" t="inlineStr">
        <is>
          <t>1*10</t>
        </is>
      </c>
      <c r="D2290" t="n">
        <v>10</v>
      </c>
      <c r="E2290" t="inlineStr">
        <is>
          <t>山东新和盛飨食集团有限公司2020 / 山东新和盛食品有限公司2020</t>
        </is>
      </c>
      <c r="F2290" t="inlineStr">
        <is>
          <t>多厂</t>
        </is>
      </c>
      <c r="G2290" t="inlineStr">
        <is>
          <t>13</t>
        </is>
      </c>
    </row>
    <row r="2291">
      <c r="A2291" t="inlineStr">
        <is>
          <t>新味道膳食肠  0.42*20 ‖ 0.42*20 ‖ 06320121</t>
        </is>
      </c>
      <c r="B2291" t="inlineStr">
        <is>
          <t>06320121</t>
        </is>
      </c>
      <c r="C2291" t="inlineStr">
        <is>
          <t>0.42*20</t>
        </is>
      </c>
      <c r="D2291" t="n">
        <v>8.4</v>
      </c>
      <c r="E2291" t="inlineStr">
        <is>
          <t>山东新和盛飨食集团有限公司2020</t>
        </is>
      </c>
      <c r="F2291" t="inlineStr">
        <is>
          <t>山东新和盛飨食集团有限公司2020</t>
        </is>
      </c>
      <c r="G2291" t="inlineStr">
        <is>
          <t>13</t>
        </is>
      </c>
    </row>
    <row r="2292">
      <c r="A2292" t="inlineStr">
        <is>
          <t>新味道膳食肠  0.42*20 ‖ 0.42*20 ‖ 09027466</t>
        </is>
      </c>
      <c r="B2292" t="inlineStr">
        <is>
          <t>09027466</t>
        </is>
      </c>
      <c r="C2292" t="inlineStr">
        <is>
          <t>0.42*20</t>
        </is>
      </c>
      <c r="D2292" t="n">
        <v>8.4</v>
      </c>
      <c r="E2292" t="inlineStr">
        <is>
          <t>山东新和盛食品有限公司2020</t>
        </is>
      </c>
      <c r="F2292" t="inlineStr">
        <is>
          <t>山东新和盛食品有限公司2020</t>
        </is>
      </c>
      <c r="G2292" t="inlineStr">
        <is>
          <t>13</t>
        </is>
      </c>
    </row>
    <row r="2293">
      <c r="A2293" t="inlineStr">
        <is>
          <t>新味道膳食肠  1*10</t>
        </is>
      </c>
      <c r="B2293" t="inlineStr">
        <is>
          <t>06320089</t>
        </is>
      </c>
      <c r="C2293" t="inlineStr">
        <is>
          <t>1*10</t>
        </is>
      </c>
      <c r="D2293" t="n">
        <v>10</v>
      </c>
      <c r="E2293" t="inlineStr">
        <is>
          <t>山东新和盛飨食集团有限公司2020</t>
        </is>
      </c>
      <c r="F2293" t="inlineStr">
        <is>
          <t>山东新和盛飨食集团有限公司2020</t>
        </is>
      </c>
      <c r="G2293" t="inlineStr">
        <is>
          <t>13</t>
        </is>
      </c>
    </row>
    <row r="2294">
      <c r="A2294" t="inlineStr">
        <is>
          <t>新味道膳食肠1*10（外购农牧）</t>
        </is>
      </c>
      <c r="B2294" t="inlineStr">
        <is>
          <t>11040001</t>
        </is>
      </c>
      <c r="C2294" t="inlineStr">
        <is>
          <t>1*10</t>
        </is>
      </c>
      <c r="D2294" t="n">
        <v>10</v>
      </c>
      <c r="E2294" t="inlineStr">
        <is>
          <t>辽宁圣源食品有限公司2020</t>
        </is>
      </c>
      <c r="F2294" t="inlineStr">
        <is>
          <t>辽宁圣源食品有限公司2020</t>
        </is>
      </c>
      <c r="G2294" t="inlineStr">
        <is>
          <t>13</t>
        </is>
      </c>
    </row>
    <row r="2295">
      <c r="A2295" t="inlineStr">
        <is>
          <t>新味道膳食肠A</t>
        </is>
      </c>
      <c r="B2295" t="inlineStr">
        <is>
          <t>09027391</t>
        </is>
      </c>
      <c r="C2295" t="inlineStr">
        <is>
          <t>1*10</t>
        </is>
      </c>
      <c r="D2295" t="n">
        <v>10</v>
      </c>
      <c r="E2295" t="inlineStr">
        <is>
          <t>山东新和盛食品有限公司2020</t>
        </is>
      </c>
      <c r="F2295" t="inlineStr">
        <is>
          <t>山东新和盛食品有限公司2020</t>
        </is>
      </c>
      <c r="G2295" t="inlineStr">
        <is>
          <t>13</t>
        </is>
      </c>
    </row>
    <row r="2296">
      <c r="A2296" t="inlineStr">
        <is>
          <t>新味道膳食肠（百胜） 1*10</t>
        </is>
      </c>
      <c r="B2296" t="inlineStr">
        <is>
          <t>09028079</t>
        </is>
      </c>
      <c r="C2296" t="inlineStr">
        <is>
          <t>1*10</t>
        </is>
      </c>
      <c r="D2296" t="n">
        <v>10</v>
      </c>
      <c r="E2296" t="inlineStr">
        <is>
          <t>山东新和盛飨食集团有限公司2020</t>
        </is>
      </c>
      <c r="F2296" t="inlineStr">
        <is>
          <t>山东新和盛飨食集团有限公司2020</t>
        </is>
      </c>
      <c r="G2296" t="inlineStr">
        <is>
          <t>13</t>
        </is>
      </c>
    </row>
    <row r="2297">
      <c r="A2297" t="inlineStr">
        <is>
          <t>新和盛全程可追溯琵琶腿  0.5*20</t>
        </is>
      </c>
      <c r="B2297" t="inlineStr">
        <is>
          <t>07042720</t>
        </is>
      </c>
      <c r="C2297" t="inlineStr">
        <is>
          <t>0.5*20</t>
        </is>
      </c>
      <c r="D2297" t="n">
        <v>10</v>
      </c>
      <c r="E2297" t="inlineStr">
        <is>
          <t>山东新和盛飨食集团有限公司2020</t>
        </is>
      </c>
      <c r="F2297" t="inlineStr">
        <is>
          <t>山东新和盛飨食集团有限公司2020</t>
        </is>
      </c>
      <c r="G2297" t="inlineStr">
        <is>
          <t>9</t>
        </is>
      </c>
    </row>
    <row r="2298">
      <c r="A2298" t="inlineStr">
        <is>
          <t>新和盛农家经典鸡块  1*10</t>
        </is>
      </c>
      <c r="B2298" t="inlineStr">
        <is>
          <t>09016323</t>
        </is>
      </c>
      <c r="C2298" t="inlineStr">
        <is>
          <t>1*10</t>
        </is>
      </c>
      <c r="D2298" t="n">
        <v>10</v>
      </c>
      <c r="E2298" t="inlineStr">
        <is>
          <t>山东新和盛飨食集团有限公司2020</t>
        </is>
      </c>
      <c r="F2298" t="inlineStr">
        <is>
          <t>山东新和盛飨食集团有限公司2020</t>
        </is>
      </c>
      <c r="G2298" t="inlineStr">
        <is>
          <t>13</t>
        </is>
      </c>
    </row>
    <row r="2299">
      <c r="A2299" t="inlineStr">
        <is>
          <t>新和盛冷冻鸡翅中 10*1</t>
        </is>
      </c>
      <c r="B2299" t="inlineStr">
        <is>
          <t>16030132</t>
        </is>
      </c>
      <c r="C2299" t="inlineStr">
        <is>
          <t>10*1</t>
        </is>
      </c>
      <c r="D2299" t="n">
        <v>10</v>
      </c>
      <c r="E2299" t="inlineStr">
        <is>
          <t>山东新和盛飨食集团有限公司2020</t>
        </is>
      </c>
      <c r="F2299" t="inlineStr">
        <is>
          <t>山东新和盛飨食集团有限公司2020</t>
        </is>
      </c>
      <c r="G2299" t="inlineStr">
        <is>
          <t>9</t>
        </is>
      </c>
    </row>
    <row r="2300">
      <c r="A2300" t="inlineStr">
        <is>
          <t>新和盛冷冻鸡翅中QY   10*1</t>
        </is>
      </c>
      <c r="B2300" t="inlineStr">
        <is>
          <t>16030131</t>
        </is>
      </c>
      <c r="C2300" t="inlineStr">
        <is>
          <t>10*1</t>
        </is>
      </c>
      <c r="D2300" t="n">
        <v>10</v>
      </c>
      <c r="E2300" t="inlineStr">
        <is>
          <t>山东新和盛飨食集团有限公司2020</t>
        </is>
      </c>
      <c r="F2300" t="inlineStr">
        <is>
          <t>山东新和盛飨食集团有限公司2020</t>
        </is>
      </c>
      <c r="G2300" t="inlineStr">
        <is>
          <t>9</t>
        </is>
      </c>
    </row>
    <row r="2301">
      <c r="A2301" t="inlineStr">
        <is>
          <t>新和盛单冻翅中40以上</t>
        </is>
      </c>
      <c r="B2301" t="inlineStr">
        <is>
          <t>14024017</t>
        </is>
      </c>
      <c r="C2301" t="inlineStr">
        <is>
          <t>1*10</t>
        </is>
      </c>
      <c r="D2301" t="n">
        <v>10</v>
      </c>
      <c r="E2301" t="inlineStr">
        <is>
          <t>山东新和盛食品有限公司2020</t>
        </is>
      </c>
      <c r="F2301" t="inlineStr">
        <is>
          <t>山东新和盛食品有限公司2020</t>
        </is>
      </c>
      <c r="G2301" t="inlineStr">
        <is>
          <t>9</t>
        </is>
      </c>
    </row>
    <row r="2302">
      <c r="A2302" t="inlineStr">
        <is>
          <t>新和盛单冻翅根45以上</t>
        </is>
      </c>
      <c r="B2302" t="inlineStr">
        <is>
          <t>14024032</t>
        </is>
      </c>
      <c r="C2302" t="inlineStr">
        <is>
          <t>10*1</t>
        </is>
      </c>
      <c r="D2302" t="n">
        <v>10</v>
      </c>
      <c r="E2302" t="inlineStr">
        <is>
          <t>山东新和盛食品有限公司2020</t>
        </is>
      </c>
      <c r="F2302" t="inlineStr">
        <is>
          <t>山东新和盛食品有限公司2020</t>
        </is>
      </c>
      <c r="G2302" t="inlineStr">
        <is>
          <t>9</t>
        </is>
      </c>
    </row>
    <row r="2303">
      <c r="A2303" t="inlineStr">
        <is>
          <t>新和盛单冻翅根48g以上</t>
        </is>
      </c>
      <c r="B2303" t="inlineStr">
        <is>
          <t>14024022</t>
        </is>
      </c>
      <c r="C2303" t="inlineStr">
        <is>
          <t>1*10</t>
        </is>
      </c>
      <c r="D2303" t="n">
        <v>10</v>
      </c>
      <c r="E2303" t="inlineStr">
        <is>
          <t>山东新和盛食品有限公司2020</t>
        </is>
      </c>
      <c r="F2303" t="inlineStr">
        <is>
          <t>山东新和盛食品有限公司2020</t>
        </is>
      </c>
      <c r="G2303" t="inlineStr">
        <is>
          <t>9</t>
        </is>
      </c>
    </row>
    <row r="2304">
      <c r="A2304" t="inlineStr">
        <is>
          <t>新和盛卤香风味开花鸡腿（塔斯汀）1*10</t>
        </is>
      </c>
      <c r="B2304" t="inlineStr">
        <is>
          <t>09027980</t>
        </is>
      </c>
      <c r="C2304" t="inlineStr">
        <is>
          <t>1*10</t>
        </is>
      </c>
      <c r="D2304" t="n">
        <v>10</v>
      </c>
      <c r="E2304" t="inlineStr">
        <is>
          <t>山东新和盛飨食集团有限公司2020</t>
        </is>
      </c>
      <c r="F2304" t="inlineStr">
        <is>
          <t>山东新和盛飨食集团有限公司2020</t>
        </is>
      </c>
      <c r="G2304" t="inlineStr">
        <is>
          <t>13</t>
        </is>
      </c>
    </row>
    <row r="2305">
      <c r="A2305" t="inlineStr">
        <is>
          <t>新和盛原味调理鸡10只 (调理生制品) 9.2*1</t>
        </is>
      </c>
      <c r="B2305" t="inlineStr">
        <is>
          <t>08028390</t>
        </is>
      </c>
      <c r="C2305" t="inlineStr">
        <is>
          <t>9.2*1</t>
        </is>
      </c>
      <c r="D2305" t="n">
        <v>9.199999999999999</v>
      </c>
      <c r="E2305" t="inlineStr">
        <is>
          <t>山东新和盛飨食集团有限公司2020</t>
        </is>
      </c>
      <c r="F2305" t="inlineStr">
        <is>
          <t>山东新和盛飨食集团有限公司2020</t>
        </is>
      </c>
      <c r="G2305" t="inlineStr">
        <is>
          <t>9</t>
        </is>
      </c>
    </row>
    <row r="2306">
      <c r="A2306" t="inlineStr">
        <is>
          <t>新和盛可乐风味鸡肉球  1*10</t>
        </is>
      </c>
      <c r="B2306" t="inlineStr">
        <is>
          <t>09156018</t>
        </is>
      </c>
      <c r="C2306" t="inlineStr">
        <is>
          <t>1*10</t>
        </is>
      </c>
      <c r="D2306" t="n">
        <v>10</v>
      </c>
      <c r="E2306" t="inlineStr">
        <is>
          <t>山东新和盛飨食集团有限公司2020</t>
        </is>
      </c>
      <c r="F2306" t="inlineStr">
        <is>
          <t>山东新和盛飨食集团有限公司2020</t>
        </is>
      </c>
      <c r="G2306" t="inlineStr">
        <is>
          <t>13</t>
        </is>
      </c>
    </row>
    <row r="2307">
      <c r="A2307" t="inlineStr">
        <is>
          <t>新和盛国潮脆皮翅根    2*5</t>
        </is>
      </c>
      <c r="B2307" t="inlineStr">
        <is>
          <t>09028147</t>
        </is>
      </c>
      <c r="C2307" t="inlineStr">
        <is>
          <t>2*5</t>
        </is>
      </c>
      <c r="D2307" t="n">
        <v>10</v>
      </c>
      <c r="E2307" t="inlineStr">
        <is>
          <t>山东新和盛飨食集团有限公司2020</t>
        </is>
      </c>
      <c r="F2307" t="inlineStr">
        <is>
          <t>山东新和盛飨食集团有限公司2020</t>
        </is>
      </c>
      <c r="G2307" t="inlineStr">
        <is>
          <t>13</t>
        </is>
      </c>
    </row>
    <row r="2308">
      <c r="A2308" t="inlineStr">
        <is>
          <t>新和盛土窑鸡    10.5*1</t>
        </is>
      </c>
      <c r="B2308" t="inlineStr">
        <is>
          <t>09027846</t>
        </is>
      </c>
      <c r="C2308" t="inlineStr">
        <is>
          <t>10.5*1</t>
        </is>
      </c>
      <c r="D2308" t="n">
        <v>10.5</v>
      </c>
      <c r="E2308" t="inlineStr">
        <is>
          <t>山东新和盛飨食集团有限公司2020</t>
        </is>
      </c>
      <c r="F2308" t="inlineStr">
        <is>
          <t>山东新和盛飨食集团有限公司2020</t>
        </is>
      </c>
      <c r="G2308" t="inlineStr">
        <is>
          <t>13</t>
        </is>
      </c>
    </row>
    <row r="2309">
      <c r="A2309" t="inlineStr">
        <is>
          <t>新和盛土窑鸡（12-14）  10*1</t>
        </is>
      </c>
      <c r="B2309" t="inlineStr">
        <is>
          <t>09027781</t>
        </is>
      </c>
      <c r="C2309" t="inlineStr">
        <is>
          <t>10*1</t>
        </is>
      </c>
      <c r="D2309" t="n">
        <v>10</v>
      </c>
      <c r="E2309" t="inlineStr">
        <is>
          <t>山东新和盛飨食集团有限公司2020</t>
        </is>
      </c>
      <c r="F2309" t="inlineStr">
        <is>
          <t>山东新和盛飨食集团有限公司2020</t>
        </is>
      </c>
      <c r="G2309" t="inlineStr">
        <is>
          <t>13</t>
        </is>
      </c>
    </row>
    <row r="2310">
      <c r="A2310" t="inlineStr">
        <is>
          <t>新和盛大鸡排 1*10</t>
        </is>
      </c>
      <c r="B2310" t="inlineStr">
        <is>
          <t>08020119</t>
        </is>
      </c>
      <c r="C2310" t="inlineStr">
        <is>
          <t>1*10</t>
        </is>
      </c>
      <c r="D2310" t="n">
        <v>10</v>
      </c>
      <c r="E2310" t="inlineStr">
        <is>
          <t>山东新和盛食品有限公司2020</t>
        </is>
      </c>
      <c r="F2310" t="inlineStr">
        <is>
          <t>山东新和盛食品有限公司2020</t>
        </is>
      </c>
      <c r="G2310" t="inlineStr">
        <is>
          <t>9</t>
        </is>
      </c>
    </row>
    <row r="2311">
      <c r="A2311" t="inlineStr">
        <is>
          <t>新和盛大鸡排(WX)1*10</t>
        </is>
      </c>
      <c r="B2311" t="inlineStr">
        <is>
          <t>06210008</t>
        </is>
      </c>
      <c r="C2311" t="inlineStr">
        <is>
          <t>1*10</t>
        </is>
      </c>
      <c r="D2311" t="n">
        <v>10</v>
      </c>
      <c r="E2311" t="inlineStr">
        <is>
          <t>山东新和盛飨食集团有限公司2020 / 山东新和盛食品有限公司2020</t>
        </is>
      </c>
      <c r="F2311" t="inlineStr">
        <is>
          <t>多厂</t>
        </is>
      </c>
      <c r="G2311" t="inlineStr">
        <is>
          <t>9</t>
        </is>
      </c>
    </row>
    <row r="2312">
      <c r="A2312" t="inlineStr">
        <is>
          <t>新和盛奥尔良烤翅中  1*10</t>
        </is>
      </c>
      <c r="B2312" t="inlineStr">
        <is>
          <t>09020477</t>
        </is>
      </c>
      <c r="C2312" t="inlineStr">
        <is>
          <t>1*10</t>
        </is>
      </c>
      <c r="D2312" t="n">
        <v>10</v>
      </c>
      <c r="E2312" t="inlineStr">
        <is>
          <t>山东新和盛飨食集团有限公司2020</t>
        </is>
      </c>
      <c r="F2312" t="inlineStr">
        <is>
          <t>山东新和盛飨食集团有限公司2020</t>
        </is>
      </c>
      <c r="G2312" t="inlineStr">
        <is>
          <t>13</t>
        </is>
      </c>
    </row>
    <row r="2313">
      <c r="A2313" t="inlineStr">
        <is>
          <t>新和盛奥尔良烤翅中  1*10（外购农牧）</t>
        </is>
      </c>
      <c r="B2313" t="inlineStr">
        <is>
          <t>1104242</t>
        </is>
      </c>
      <c r="C2313" t="inlineStr">
        <is>
          <t>1*10</t>
        </is>
      </c>
      <c r="D2313" t="n">
        <v>10</v>
      </c>
      <c r="E2313" t="inlineStr">
        <is>
          <t>辽宁圣源食品有限公司2020</t>
        </is>
      </c>
      <c r="F2313" t="inlineStr">
        <is>
          <t>辽宁圣源食品有限公司2020</t>
        </is>
      </c>
      <c r="G2313" t="inlineStr">
        <is>
          <t>13</t>
        </is>
      </c>
    </row>
    <row r="2314">
      <c r="A2314" t="inlineStr">
        <is>
          <t>新和盛奥尔良风味烤翅中（22-24）1*10</t>
        </is>
      </c>
      <c r="B2314" t="inlineStr">
        <is>
          <t>09027834</t>
        </is>
      </c>
      <c r="C2314" t="inlineStr">
        <is>
          <t>1*10</t>
        </is>
      </c>
      <c r="D2314" t="n">
        <v>10</v>
      </c>
      <c r="E2314" t="inlineStr">
        <is>
          <t>山东新和盛飨食集团有限公司2020</t>
        </is>
      </c>
      <c r="F2314" t="inlineStr">
        <is>
          <t>山东新和盛飨食集团有限公司2020</t>
        </is>
      </c>
      <c r="G2314" t="inlineStr">
        <is>
          <t>13</t>
        </is>
      </c>
    </row>
    <row r="2315">
      <c r="A2315" t="inlineStr">
        <is>
          <t>新和盛手撕鸡条</t>
        </is>
      </c>
      <c r="B2315" t="inlineStr">
        <is>
          <t>09010372</t>
        </is>
      </c>
      <c r="C2315" t="inlineStr">
        <is>
          <t>1*10</t>
        </is>
      </c>
      <c r="D2315" t="n">
        <v>10</v>
      </c>
      <c r="E2315" t="inlineStr">
        <is>
          <t>山东新和盛飨食集团有限公司2020</t>
        </is>
      </c>
      <c r="F2315" t="inlineStr">
        <is>
          <t>山东新和盛飨食集团有限公司2020</t>
        </is>
      </c>
      <c r="G2315" t="inlineStr">
        <is>
          <t>13</t>
        </is>
      </c>
    </row>
    <row r="2316">
      <c r="A2316" t="inlineStr">
        <is>
          <t>新和盛手撕鸡条（SY）  1*10</t>
        </is>
      </c>
      <c r="B2316" t="inlineStr">
        <is>
          <t>1101176</t>
        </is>
      </c>
      <c r="C2316" t="inlineStr">
        <is>
          <t>1*10</t>
        </is>
      </c>
      <c r="D2316" t="n">
        <v>10</v>
      </c>
      <c r="E2316" t="inlineStr">
        <is>
          <t>山东新和盛飨食集团有限公司2020</t>
        </is>
      </c>
      <c r="F2316" t="inlineStr">
        <is>
          <t>山东新和盛飨食集团有限公司2020</t>
        </is>
      </c>
      <c r="G2316" t="inlineStr">
        <is>
          <t>13</t>
        </is>
      </c>
    </row>
    <row r="2317">
      <c r="A2317" t="inlineStr">
        <is>
          <t>新和盛无抗大翅中    0.4*25</t>
        </is>
      </c>
      <c r="B2317" t="inlineStr">
        <is>
          <t>07061324</t>
        </is>
      </c>
      <c r="C2317" t="inlineStr">
        <is>
          <t>0.4*25</t>
        </is>
      </c>
      <c r="D2317" t="n">
        <v>10</v>
      </c>
      <c r="E2317" t="inlineStr">
        <is>
          <t>山东新和盛飨食集团有限公司2020</t>
        </is>
      </c>
      <c r="F2317" t="inlineStr">
        <is>
          <t>山东新和盛飨食集团有限公司2020</t>
        </is>
      </c>
      <c r="G2317" t="inlineStr">
        <is>
          <t>9</t>
        </is>
      </c>
    </row>
    <row r="2318">
      <c r="A2318" t="inlineStr">
        <is>
          <t>新和盛无抗大翅根    0.4*25</t>
        </is>
      </c>
      <c r="B2318" t="inlineStr">
        <is>
          <t>07061325</t>
        </is>
      </c>
      <c r="C2318" t="inlineStr">
        <is>
          <t>0.4*25</t>
        </is>
      </c>
      <c r="D2318" t="n">
        <v>10</v>
      </c>
      <c r="E2318" t="inlineStr">
        <is>
          <t>山东新和盛飨食集团有限公司2020</t>
        </is>
      </c>
      <c r="F2318" t="inlineStr">
        <is>
          <t>山东新和盛飨食集团有限公司2020</t>
        </is>
      </c>
      <c r="G2318" t="inlineStr">
        <is>
          <t>9</t>
        </is>
      </c>
    </row>
    <row r="2319">
      <c r="A2319" t="inlineStr">
        <is>
          <t>新和盛无抗大胸     0.5*20</t>
        </is>
      </c>
      <c r="B2319" t="inlineStr">
        <is>
          <t>07035892</t>
        </is>
      </c>
      <c r="C2319" t="inlineStr">
        <is>
          <t>0.5*20</t>
        </is>
      </c>
      <c r="D2319" t="n">
        <v>10</v>
      </c>
      <c r="E2319" t="inlineStr">
        <is>
          <t>山东新和盛飨食集团有限公司2020</t>
        </is>
      </c>
      <c r="F2319" t="inlineStr">
        <is>
          <t>山东新和盛飨食集团有限公司2020</t>
        </is>
      </c>
      <c r="G2319" t="inlineStr">
        <is>
          <t>9</t>
        </is>
      </c>
    </row>
    <row r="2320">
      <c r="A2320" t="inlineStr">
        <is>
          <t>新和盛无抗小胸     0.5*20</t>
        </is>
      </c>
      <c r="B2320" t="inlineStr">
        <is>
          <t>07150050</t>
        </is>
      </c>
      <c r="C2320" t="inlineStr">
        <is>
          <t>0.5*20</t>
        </is>
      </c>
      <c r="D2320" t="n">
        <v>10</v>
      </c>
      <c r="E2320" t="inlineStr">
        <is>
          <t>山东新和盛飨食集团有限公司2020</t>
        </is>
      </c>
      <c r="F2320" t="inlineStr">
        <is>
          <t>山东新和盛飨食集团有限公司2020</t>
        </is>
      </c>
      <c r="G2320" t="inlineStr">
        <is>
          <t>9</t>
        </is>
      </c>
    </row>
    <row r="2321">
      <c r="A2321" t="inlineStr">
        <is>
          <t>新和盛无抗琵琶腿   0.45*20</t>
        </is>
      </c>
      <c r="B2321" t="inlineStr">
        <is>
          <t>07042295</t>
        </is>
      </c>
      <c r="C2321" t="inlineStr">
        <is>
          <t>0.45*20</t>
        </is>
      </c>
      <c r="D2321" t="n">
        <v>9</v>
      </c>
      <c r="E2321" t="inlineStr">
        <is>
          <t>山东新和盛飨食集团有限公司2020</t>
        </is>
      </c>
      <c r="F2321" t="inlineStr">
        <is>
          <t>山东新和盛飨食集团有限公司2020</t>
        </is>
      </c>
      <c r="G2321" t="inlineStr">
        <is>
          <t>9</t>
        </is>
      </c>
    </row>
    <row r="2322">
      <c r="A2322" t="inlineStr">
        <is>
          <t>新和盛无抗生品套餐礼盒</t>
        </is>
      </c>
      <c r="B2322" t="inlineStr">
        <is>
          <t>07130011</t>
        </is>
      </c>
      <c r="C2322" t="inlineStr"/>
      <c r="E2322" t="inlineStr">
        <is>
          <t>山东新和盛飨食集团有限公司2020</t>
        </is>
      </c>
      <c r="F2322" t="inlineStr">
        <is>
          <t>山东新和盛飨食集团有限公司2020</t>
        </is>
      </c>
      <c r="G2322" t="inlineStr">
        <is>
          <t>9</t>
        </is>
      </c>
    </row>
    <row r="2323">
      <c r="A2323" t="inlineStr">
        <is>
          <t>新和盛无抗翅尖     0.4*25</t>
        </is>
      </c>
      <c r="B2323" t="inlineStr">
        <is>
          <t>07061326</t>
        </is>
      </c>
      <c r="C2323" t="inlineStr">
        <is>
          <t>0.4*25</t>
        </is>
      </c>
      <c r="D2323" t="n">
        <v>10</v>
      </c>
      <c r="E2323" t="inlineStr">
        <is>
          <t>山东新和盛飨食集团有限公司2020</t>
        </is>
      </c>
      <c r="F2323" t="inlineStr">
        <is>
          <t>山东新和盛飨食集团有限公司2020</t>
        </is>
      </c>
      <c r="G2323" t="inlineStr">
        <is>
          <t>9</t>
        </is>
      </c>
    </row>
    <row r="2324">
      <c r="A2324" t="inlineStr">
        <is>
          <t>新和盛无抗腿肉丁   0.4*25</t>
        </is>
      </c>
      <c r="B2324" t="inlineStr">
        <is>
          <t>07042294</t>
        </is>
      </c>
      <c r="C2324" t="inlineStr">
        <is>
          <t>0.4*25</t>
        </is>
      </c>
      <c r="D2324" t="n">
        <v>10</v>
      </c>
      <c r="E2324" t="inlineStr">
        <is>
          <t>山东新和盛飨食集团有限公司2020</t>
        </is>
      </c>
      <c r="F2324" t="inlineStr">
        <is>
          <t>山东新和盛飨食集团有限公司2020</t>
        </is>
      </c>
      <c r="G2324" t="inlineStr">
        <is>
          <t>9</t>
        </is>
      </c>
    </row>
    <row r="2325">
      <c r="A2325" t="inlineStr">
        <is>
          <t>新和盛无抗鸡爪   0.4*25</t>
        </is>
      </c>
      <c r="B2325" t="inlineStr">
        <is>
          <t>07010277</t>
        </is>
      </c>
      <c r="C2325" t="inlineStr">
        <is>
          <t>0.4*25</t>
        </is>
      </c>
      <c r="D2325" t="n">
        <v>10</v>
      </c>
      <c r="E2325" t="inlineStr">
        <is>
          <t>山东新和盛飨食集团有限公司2020</t>
        </is>
      </c>
      <c r="F2325" t="inlineStr">
        <is>
          <t>山东新和盛飨食集团有限公司2020</t>
        </is>
      </c>
      <c r="G2325" t="inlineStr">
        <is>
          <t>9</t>
        </is>
      </c>
    </row>
    <row r="2326">
      <c r="A2326" t="inlineStr">
        <is>
          <t>新和盛板烧 ‖ 1*10 ‖ 06320032</t>
        </is>
      </c>
      <c r="B2326" t="inlineStr">
        <is>
          <t>06320032</t>
        </is>
      </c>
      <c r="C2326" t="inlineStr">
        <is>
          <t>1*10</t>
        </is>
      </c>
      <c r="D2326" t="n">
        <v>10</v>
      </c>
      <c r="E2326" t="inlineStr">
        <is>
          <t>山东新和盛飨食集团有限公司2020</t>
        </is>
      </c>
      <c r="F2326" t="inlineStr">
        <is>
          <t>山东新和盛飨食集团有限公司2020</t>
        </is>
      </c>
      <c r="G2326" t="inlineStr">
        <is>
          <t>13</t>
        </is>
      </c>
    </row>
    <row r="2327">
      <c r="A2327" t="inlineStr">
        <is>
          <t>新和盛板烧 ‖ 1*10 ‖ 09027138</t>
        </is>
      </c>
      <c r="B2327" t="inlineStr">
        <is>
          <t>09027138</t>
        </is>
      </c>
      <c r="C2327" t="inlineStr">
        <is>
          <t>1*10</t>
        </is>
      </c>
      <c r="D2327" t="n">
        <v>10</v>
      </c>
      <c r="E2327" t="inlineStr">
        <is>
          <t>山东新和盛飨食集团有限公司2020 / 山东新和盛食品有限公司2020</t>
        </is>
      </c>
      <c r="F2327" t="inlineStr">
        <is>
          <t>多厂</t>
        </is>
      </c>
      <c r="G2327" t="inlineStr">
        <is>
          <t>13</t>
        </is>
      </c>
    </row>
    <row r="2328">
      <c r="A2328" t="inlineStr">
        <is>
          <t>新和盛板烧1*10（外购一冷）</t>
        </is>
      </c>
      <c r="B2328" t="inlineStr">
        <is>
          <t>1104084</t>
        </is>
      </c>
      <c r="C2328" t="inlineStr">
        <is>
          <t>1*10</t>
        </is>
      </c>
      <c r="D2328" t="n">
        <v>10</v>
      </c>
      <c r="E2328" t="inlineStr">
        <is>
          <t>辽宁圣源食品有限公司2020</t>
        </is>
      </c>
      <c r="F2328" t="inlineStr">
        <is>
          <t>辽宁圣源食品有限公司2020</t>
        </is>
      </c>
      <c r="G2328" t="inlineStr">
        <is>
          <t>13</t>
        </is>
      </c>
    </row>
    <row r="2329">
      <c r="A2329" t="inlineStr">
        <is>
          <t>新和盛板烧（A）</t>
        </is>
      </c>
      <c r="B2329" t="inlineStr">
        <is>
          <t>09050418</t>
        </is>
      </c>
      <c r="C2329" t="inlineStr">
        <is>
          <t>1*10</t>
        </is>
      </c>
      <c r="D2329" t="n">
        <v>10</v>
      </c>
      <c r="E2329" t="inlineStr">
        <is>
          <t>山东新和盛食品有限公司2020</t>
        </is>
      </c>
      <c r="F2329" t="inlineStr">
        <is>
          <t>山东新和盛食品有限公司2020</t>
        </is>
      </c>
      <c r="G2329" t="inlineStr">
        <is>
          <t>13</t>
        </is>
      </c>
    </row>
    <row r="2330">
      <c r="A2330" t="inlineStr">
        <is>
          <t>新和盛汉堡腿肉70/80</t>
        </is>
      </c>
      <c r="B2330" t="inlineStr">
        <is>
          <t>07040120</t>
        </is>
      </c>
      <c r="C2330" t="inlineStr">
        <is>
          <t>1.875*6</t>
        </is>
      </c>
      <c r="D2330" t="n">
        <v>11.25</v>
      </c>
      <c r="E2330" t="inlineStr">
        <is>
          <t>山东新和盛飨食集团有限公司2020</t>
        </is>
      </c>
      <c r="F2330" t="inlineStr">
        <is>
          <t>山东新和盛飨食集团有限公司2020</t>
        </is>
      </c>
      <c r="G2330" t="inlineStr">
        <is>
          <t>9</t>
        </is>
      </c>
    </row>
    <row r="2331">
      <c r="A2331" t="inlineStr">
        <is>
          <t>新和盛法式烤鸡  0.32*20</t>
        </is>
      </c>
      <c r="B2331" t="inlineStr">
        <is>
          <t>06320131</t>
        </is>
      </c>
      <c r="C2331" t="inlineStr">
        <is>
          <t>0.32*20</t>
        </is>
      </c>
      <c r="D2331" t="n">
        <v>6.4</v>
      </c>
      <c r="E2331" t="inlineStr">
        <is>
          <t>山东新和盛飨食集团有限公司2020</t>
        </is>
      </c>
      <c r="F2331" t="inlineStr">
        <is>
          <t>山东新和盛飨食集团有限公司2020</t>
        </is>
      </c>
      <c r="G2331" t="inlineStr">
        <is>
          <t>13</t>
        </is>
      </c>
    </row>
    <row r="2332">
      <c r="A2332" t="inlineStr">
        <is>
          <t>新和盛法式烤鸡0.32*20（外购一冷）</t>
        </is>
      </c>
      <c r="B2332" t="inlineStr">
        <is>
          <t>1104117</t>
        </is>
      </c>
      <c r="C2332" t="inlineStr">
        <is>
          <t>0.32*20</t>
        </is>
      </c>
      <c r="D2332" t="n">
        <v>6.4</v>
      </c>
      <c r="E2332" t="inlineStr">
        <is>
          <t>辽宁圣源食品有限公司2020</t>
        </is>
      </c>
      <c r="F2332" t="inlineStr">
        <is>
          <t>辽宁圣源食品有限公司2020</t>
        </is>
      </c>
      <c r="G2332" t="inlineStr">
        <is>
          <t>13</t>
        </is>
      </c>
    </row>
    <row r="2333">
      <c r="A2333" t="inlineStr">
        <is>
          <t>新和盛溜肉段LL  sy  1*10</t>
        </is>
      </c>
      <c r="B2333" t="inlineStr">
        <is>
          <t>1104107</t>
        </is>
      </c>
      <c r="C2333" t="inlineStr">
        <is>
          <t>1*10</t>
        </is>
      </c>
      <c r="D2333" t="n">
        <v>10</v>
      </c>
      <c r="E2333" t="inlineStr">
        <is>
          <t>山东新和盛飨食集团有限公司2020</t>
        </is>
      </c>
      <c r="F2333" t="inlineStr">
        <is>
          <t>山东新和盛飨食集团有限公司2020</t>
        </is>
      </c>
      <c r="G2333" t="inlineStr">
        <is>
          <t>13</t>
        </is>
      </c>
    </row>
    <row r="2334">
      <c r="A2334" t="inlineStr">
        <is>
          <t>新和盛溜肉段LL1*10</t>
        </is>
      </c>
      <c r="B2334" t="inlineStr">
        <is>
          <t>09015373</t>
        </is>
      </c>
      <c r="C2334" t="inlineStr">
        <is>
          <t>1*10</t>
        </is>
      </c>
      <c r="D2334" t="n">
        <v>10</v>
      </c>
      <c r="E2334" t="inlineStr">
        <is>
          <t>辽宁圣源食品有限公司2020</t>
        </is>
      </c>
      <c r="F2334" t="inlineStr">
        <is>
          <t>辽宁圣源食品有限公司2020</t>
        </is>
      </c>
      <c r="G2334" t="inlineStr">
        <is>
          <t>13</t>
        </is>
      </c>
    </row>
    <row r="2335">
      <c r="A2335" t="inlineStr">
        <is>
          <t>新和盛溜肉段LL（人人爱）1*10</t>
        </is>
      </c>
      <c r="B2335" t="inlineStr">
        <is>
          <t>09015484</t>
        </is>
      </c>
      <c r="C2335" t="inlineStr">
        <is>
          <t>1*10</t>
        </is>
      </c>
      <c r="D2335" t="n">
        <v>10</v>
      </c>
      <c r="E2335" t="inlineStr">
        <is>
          <t>辽宁圣源食品有限公司2020</t>
        </is>
      </c>
      <c r="F2335" t="inlineStr">
        <is>
          <t>辽宁圣源食品有限公司2020</t>
        </is>
      </c>
      <c r="G2335" t="inlineStr">
        <is>
          <t>13</t>
        </is>
      </c>
    </row>
    <row r="2336">
      <c r="A2336" t="inlineStr">
        <is>
          <t>新和盛潮汕风味调理鸡 (调理生制品) 9.2*1</t>
        </is>
      </c>
      <c r="B2336" t="inlineStr">
        <is>
          <t>08028356</t>
        </is>
      </c>
      <c r="C2336" t="inlineStr">
        <is>
          <t>9.2*1</t>
        </is>
      </c>
      <c r="D2336" t="n">
        <v>9.199999999999999</v>
      </c>
      <c r="E2336" t="inlineStr">
        <is>
          <t>山东新和盛飨食集团有限公司2020</t>
        </is>
      </c>
      <c r="F2336" t="inlineStr">
        <is>
          <t>山东新和盛飨食集团有限公司2020</t>
        </is>
      </c>
      <c r="G2336" t="inlineStr">
        <is>
          <t>9</t>
        </is>
      </c>
    </row>
    <row r="2337">
      <c r="A2337" t="inlineStr">
        <is>
          <t>新和盛火锅风味烤鸡对翅 1*10</t>
        </is>
      </c>
      <c r="B2337" t="inlineStr">
        <is>
          <t>09027986</t>
        </is>
      </c>
      <c r="C2337" t="inlineStr">
        <is>
          <t>1*10</t>
        </is>
      </c>
      <c r="D2337" t="n">
        <v>10</v>
      </c>
      <c r="E2337" t="inlineStr">
        <is>
          <t>山东新和盛飨食集团有限公司2020</t>
        </is>
      </c>
      <c r="F2337" t="inlineStr">
        <is>
          <t>山东新和盛飨食集团有限公司2020</t>
        </is>
      </c>
      <c r="G2337" t="inlineStr">
        <is>
          <t>13</t>
        </is>
      </c>
    </row>
    <row r="2338">
      <c r="A2338" t="inlineStr">
        <is>
          <t>新和盛炙烤全熟鸡肉小串 0.9*10</t>
        </is>
      </c>
      <c r="B2338" t="inlineStr">
        <is>
          <t>09027899</t>
        </is>
      </c>
      <c r="C2338" t="inlineStr">
        <is>
          <t>0.9*10</t>
        </is>
      </c>
      <c r="D2338" t="n">
        <v>9</v>
      </c>
      <c r="E2338" t="inlineStr">
        <is>
          <t>山东新和盛食品有限公司2020</t>
        </is>
      </c>
      <c r="F2338" t="inlineStr">
        <is>
          <t>山东新和盛食品有限公司2020</t>
        </is>
      </c>
      <c r="G2338" t="inlineStr">
        <is>
          <t>13</t>
        </is>
      </c>
    </row>
    <row r="2339">
      <c r="A2339" t="inlineStr">
        <is>
          <t>新和盛烤全腿（绿）13条</t>
        </is>
      </c>
      <c r="B2339" t="inlineStr">
        <is>
          <t>09027244</t>
        </is>
      </c>
      <c r="C2339" t="inlineStr">
        <is>
          <t>2.25*4</t>
        </is>
      </c>
      <c r="D2339" t="n">
        <v>9</v>
      </c>
      <c r="E2339" t="inlineStr">
        <is>
          <t>山东新和盛食品有限公司2020</t>
        </is>
      </c>
      <c r="F2339" t="inlineStr">
        <is>
          <t>山东新和盛食品有限公司2020</t>
        </is>
      </c>
      <c r="G2339" t="inlineStr">
        <is>
          <t>13</t>
        </is>
      </c>
    </row>
    <row r="2340">
      <c r="A2340" t="inlineStr">
        <is>
          <t>新和盛烤全腿（绿）13条  （外购一冷）2.25*4</t>
        </is>
      </c>
      <c r="B2340" t="inlineStr">
        <is>
          <t>1104040</t>
        </is>
      </c>
      <c r="C2340" t="inlineStr">
        <is>
          <t>2.25*4</t>
        </is>
      </c>
      <c r="D2340" t="n">
        <v>9</v>
      </c>
      <c r="E2340" t="inlineStr">
        <is>
          <t>辽宁圣源食品有限公司2020</t>
        </is>
      </c>
      <c r="F2340" t="inlineStr">
        <is>
          <t>辽宁圣源食品有限公司2020</t>
        </is>
      </c>
      <c r="G2340" t="inlineStr">
        <is>
          <t>13</t>
        </is>
      </c>
    </row>
    <row r="2341">
      <c r="A2341" t="inlineStr">
        <is>
          <t>新和盛烤全腿（绿）13条 2.25*4</t>
        </is>
      </c>
      <c r="B2341" t="inlineStr">
        <is>
          <t>06340026</t>
        </is>
      </c>
      <c r="C2341" t="inlineStr">
        <is>
          <t>2.25*4</t>
        </is>
      </c>
      <c r="D2341" t="n">
        <v>9</v>
      </c>
      <c r="E2341" t="inlineStr">
        <is>
          <t>山东新和盛飨食集团有限公司2020</t>
        </is>
      </c>
      <c r="F2341" t="inlineStr">
        <is>
          <t>山东新和盛飨食集团有限公司2020</t>
        </is>
      </c>
      <c r="G2341" t="inlineStr">
        <is>
          <t>13</t>
        </is>
      </c>
    </row>
    <row r="2342">
      <c r="A2342" t="inlineStr">
        <is>
          <t>新和盛烤鸭胸切片 1*8</t>
        </is>
      </c>
      <c r="B2342" t="inlineStr">
        <is>
          <t>09027454</t>
        </is>
      </c>
      <c r="C2342" t="inlineStr">
        <is>
          <t>1*8</t>
        </is>
      </c>
      <c r="D2342" t="n">
        <v>8</v>
      </c>
      <c r="E2342" t="inlineStr">
        <is>
          <t>山东新和盛飨食集团有限公司2020</t>
        </is>
      </c>
      <c r="F2342" t="inlineStr">
        <is>
          <t>山东新和盛飨食集团有限公司2020</t>
        </is>
      </c>
      <c r="G2342" t="inlineStr">
        <is>
          <t>13</t>
        </is>
      </c>
    </row>
    <row r="2343">
      <c r="A2343" t="inlineStr">
        <is>
          <t>新和盛熘肉段LL（久航）1*10</t>
        </is>
      </c>
      <c r="B2343" t="inlineStr">
        <is>
          <t>09015523</t>
        </is>
      </c>
      <c r="C2343" t="inlineStr">
        <is>
          <t>1*10</t>
        </is>
      </c>
      <c r="D2343" t="n">
        <v>10</v>
      </c>
      <c r="E2343" t="inlineStr">
        <is>
          <t>辽宁圣源食品有限公司2020</t>
        </is>
      </c>
      <c r="F2343" t="inlineStr">
        <is>
          <t>辽宁圣源食品有限公司2020</t>
        </is>
      </c>
      <c r="G2343" t="inlineStr">
        <is>
          <t>13</t>
        </is>
      </c>
    </row>
    <row r="2344">
      <c r="A2344" t="inlineStr">
        <is>
          <t>新和盛牛油火锅风味对翅  1*10</t>
        </is>
      </c>
      <c r="B2344" t="inlineStr">
        <is>
          <t>09027797</t>
        </is>
      </c>
      <c r="C2344" t="inlineStr">
        <is>
          <t>1*10</t>
        </is>
      </c>
      <c r="D2344" t="n">
        <v>10</v>
      </c>
      <c r="E2344" t="inlineStr">
        <is>
          <t>山东新和盛飨食集团有限公司2020</t>
        </is>
      </c>
      <c r="F2344" t="inlineStr">
        <is>
          <t>山东新和盛飨食集团有限公司2020</t>
        </is>
      </c>
      <c r="G2344" t="inlineStr">
        <is>
          <t>13</t>
        </is>
      </c>
    </row>
    <row r="2345">
      <c r="A2345" t="inlineStr">
        <is>
          <t>新和盛牛油火锅风味对翅C  1*10</t>
        </is>
      </c>
      <c r="B2345" t="inlineStr">
        <is>
          <t>09050743</t>
        </is>
      </c>
      <c r="C2345" t="inlineStr">
        <is>
          <t>1*10</t>
        </is>
      </c>
      <c r="D2345" t="n">
        <v>10</v>
      </c>
      <c r="E2345" t="inlineStr">
        <is>
          <t>山东新和盛飨食集团有限公司2020</t>
        </is>
      </c>
      <c r="F2345" t="inlineStr">
        <is>
          <t>山东新和盛飨食集团有限公司2020</t>
        </is>
      </c>
      <c r="G2345" t="inlineStr">
        <is>
          <t>13</t>
        </is>
      </c>
    </row>
    <row r="2346">
      <c r="A2346" t="inlineStr">
        <is>
          <t>新和盛甜辣鸡翅根1*10</t>
        </is>
      </c>
      <c r="B2346" t="inlineStr">
        <is>
          <t>09027801</t>
        </is>
      </c>
      <c r="C2346" t="inlineStr">
        <is>
          <t>1*10</t>
        </is>
      </c>
      <c r="D2346" t="n">
        <v>10</v>
      </c>
      <c r="E2346" t="inlineStr">
        <is>
          <t>山东新和盛飨食集团有限公司2020</t>
        </is>
      </c>
      <c r="F2346" t="inlineStr">
        <is>
          <t>山东新和盛飨食集团有限公司2020</t>
        </is>
      </c>
      <c r="G2346" t="inlineStr">
        <is>
          <t>13</t>
        </is>
      </c>
    </row>
    <row r="2347">
      <c r="A2347" t="inlineStr">
        <is>
          <t>新和盛盐酐鸡(昊坤)1*10（sy）</t>
        </is>
      </c>
      <c r="B2347" t="inlineStr">
        <is>
          <t>1104351</t>
        </is>
      </c>
      <c r="C2347" t="inlineStr">
        <is>
          <t>1*10</t>
        </is>
      </c>
      <c r="D2347" t="n">
        <v>10</v>
      </c>
      <c r="E2347" t="inlineStr">
        <is>
          <t>山东新和盛飨食集团有限公司2020</t>
        </is>
      </c>
      <c r="F2347" t="inlineStr">
        <is>
          <t>山东新和盛飨食集团有限公司2020</t>
        </is>
      </c>
      <c r="G2347" t="inlineStr">
        <is>
          <t>13</t>
        </is>
      </c>
    </row>
    <row r="2348">
      <c r="A2348" t="inlineStr">
        <is>
          <t>新和盛盐酥鸡 （SY）  1*10</t>
        </is>
      </c>
      <c r="B2348" t="inlineStr">
        <is>
          <t>1101193</t>
        </is>
      </c>
      <c r="C2348" t="inlineStr">
        <is>
          <t>1*10</t>
        </is>
      </c>
      <c r="D2348" t="n">
        <v>10</v>
      </c>
      <c r="E2348" t="inlineStr">
        <is>
          <t>山东新和盛飨食集团有限公司2020</t>
        </is>
      </c>
      <c r="F2348" t="inlineStr">
        <is>
          <t>山东新和盛飨食集团有限公司2020</t>
        </is>
      </c>
      <c r="G2348" t="inlineStr">
        <is>
          <t>13</t>
        </is>
      </c>
    </row>
    <row r="2349">
      <c r="A2349" t="inlineStr">
        <is>
          <t>新和盛盐酥鸡 （sy） 2.5*4</t>
        </is>
      </c>
      <c r="B2349" t="inlineStr">
        <is>
          <t>1101259</t>
        </is>
      </c>
      <c r="C2349" t="inlineStr">
        <is>
          <t>2.5*4</t>
        </is>
      </c>
      <c r="D2349" t="n">
        <v>10</v>
      </c>
      <c r="E2349" t="inlineStr">
        <is>
          <t>山东新和盛飨食集团有限公司2020</t>
        </is>
      </c>
      <c r="F2349" t="inlineStr">
        <is>
          <t>山东新和盛飨食集团有限公司2020</t>
        </is>
      </c>
      <c r="G2349" t="inlineStr">
        <is>
          <t>13</t>
        </is>
      </c>
    </row>
    <row r="2350">
      <c r="A2350" t="inlineStr">
        <is>
          <t>新和盛盐酥鸡(塔乐堡) 1*10</t>
        </is>
      </c>
      <c r="B2350" t="inlineStr">
        <is>
          <t>09010524</t>
        </is>
      </c>
      <c r="C2350" t="inlineStr">
        <is>
          <t>1*10</t>
        </is>
      </c>
      <c r="D2350" t="n">
        <v>10</v>
      </c>
      <c r="E2350" t="inlineStr">
        <is>
          <t>辽宁圣源食品有限公司2020</t>
        </is>
      </c>
      <c r="F2350" t="inlineStr">
        <is>
          <t>辽宁圣源食品有限公司2020</t>
        </is>
      </c>
      <c r="G2350" t="inlineStr">
        <is>
          <t>13</t>
        </is>
      </c>
    </row>
    <row r="2351">
      <c r="A2351" t="inlineStr">
        <is>
          <t>新和盛盐酥鸡(蒙古besul) 1*10</t>
        </is>
      </c>
      <c r="B2351" t="inlineStr">
        <is>
          <t>09010644</t>
        </is>
      </c>
      <c r="C2351" t="inlineStr">
        <is>
          <t>1*10</t>
        </is>
      </c>
      <c r="D2351" t="n">
        <v>10</v>
      </c>
      <c r="E2351" t="inlineStr">
        <is>
          <t>辽宁圣源食品有限公司2020</t>
        </is>
      </c>
      <c r="F2351" t="inlineStr">
        <is>
          <t>辽宁圣源食品有限公司2020</t>
        </is>
      </c>
      <c r="G2351" t="inlineStr">
        <is>
          <t>13</t>
        </is>
      </c>
    </row>
    <row r="2352">
      <c r="A2352" t="inlineStr">
        <is>
          <t>新和盛盐酥鸡(蔡大胖鸡米花)1*10</t>
        </is>
      </c>
      <c r="B2352" t="inlineStr">
        <is>
          <t>09010613</t>
        </is>
      </c>
      <c r="C2352" t="inlineStr">
        <is>
          <t>1*10</t>
        </is>
      </c>
      <c r="D2352" t="n">
        <v>10</v>
      </c>
      <c r="E2352" t="inlineStr">
        <is>
          <t>辽宁圣源食品有限公司2020</t>
        </is>
      </c>
      <c r="F2352" t="inlineStr">
        <is>
          <t>辽宁圣源食品有限公司2020</t>
        </is>
      </c>
      <c r="G2352" t="inlineStr">
        <is>
          <t>13</t>
        </is>
      </c>
    </row>
    <row r="2353">
      <c r="A2353" t="inlineStr">
        <is>
          <t>新和盛盐酥鸡(黄金鸡米花)1*10 （sy）</t>
        </is>
      </c>
      <c r="B2353" t="inlineStr">
        <is>
          <t>1104380</t>
        </is>
      </c>
      <c r="C2353" t="inlineStr">
        <is>
          <t>1*10</t>
        </is>
      </c>
      <c r="D2353" t="n">
        <v>10</v>
      </c>
      <c r="E2353" t="inlineStr">
        <is>
          <t>山东新和盛飨食集团有限公司2020</t>
        </is>
      </c>
      <c r="F2353" t="inlineStr">
        <is>
          <t>山东新和盛飨食集团有限公司2020</t>
        </is>
      </c>
      <c r="G2353" t="inlineStr">
        <is>
          <t>13</t>
        </is>
      </c>
    </row>
    <row r="2354">
      <c r="A2354" t="inlineStr">
        <is>
          <t>新和盛盐酥鸡0.4*25-1</t>
        </is>
      </c>
      <c r="B2354" t="inlineStr">
        <is>
          <t>09015361</t>
        </is>
      </c>
      <c r="C2354" t="inlineStr">
        <is>
          <t>0.4*25</t>
        </is>
      </c>
      <c r="D2354" t="n">
        <v>10</v>
      </c>
      <c r="E2354" t="inlineStr">
        <is>
          <t>辽宁圣源食品有限公司2020</t>
        </is>
      </c>
      <c r="F2354" t="inlineStr">
        <is>
          <t>辽宁圣源食品有限公司2020</t>
        </is>
      </c>
      <c r="G2354" t="inlineStr">
        <is>
          <t>13</t>
        </is>
      </c>
    </row>
    <row r="2355">
      <c r="A2355" t="inlineStr">
        <is>
          <t>新和盛盐酥鸡1*10-1</t>
        </is>
      </c>
      <c r="B2355" t="inlineStr">
        <is>
          <t>1104455</t>
        </is>
      </c>
      <c r="C2355" t="inlineStr">
        <is>
          <t>1*10</t>
        </is>
      </c>
      <c r="D2355" t="n">
        <v>10</v>
      </c>
      <c r="E2355" t="inlineStr">
        <is>
          <t>锦州新和盛食品有限公司2020</t>
        </is>
      </c>
      <c r="F2355" t="inlineStr">
        <is>
          <t>锦州新和盛食品有限公司2020</t>
        </is>
      </c>
      <c r="G2355" t="inlineStr">
        <is>
          <t>13</t>
        </is>
      </c>
    </row>
    <row r="2356">
      <c r="A2356" t="inlineStr">
        <is>
          <t>新和盛盐酥鸡1*10（乐堡士）</t>
        </is>
      </c>
      <c r="B2356" t="inlineStr">
        <is>
          <t>09015512</t>
        </is>
      </c>
      <c r="C2356" t="inlineStr">
        <is>
          <t>1*10</t>
        </is>
      </c>
      <c r="D2356" t="n">
        <v>10</v>
      </c>
      <c r="E2356" t="inlineStr">
        <is>
          <t>辽宁圣源食品有限公司2020</t>
        </is>
      </c>
      <c r="F2356" t="inlineStr">
        <is>
          <t>辽宁圣源食品有限公司2020</t>
        </is>
      </c>
      <c r="G2356" t="inlineStr">
        <is>
          <t>13</t>
        </is>
      </c>
    </row>
    <row r="2357">
      <c r="A2357" t="inlineStr">
        <is>
          <t>新和盛盐酥鸡1*10（新版）-1</t>
        </is>
      </c>
      <c r="B2357" t="inlineStr">
        <is>
          <t>09015277</t>
        </is>
      </c>
      <c r="C2357" t="inlineStr">
        <is>
          <t>1*10</t>
        </is>
      </c>
      <c r="D2357" t="n">
        <v>10</v>
      </c>
      <c r="E2357" t="inlineStr">
        <is>
          <t>山东新和盛飨食集团有限公司2020 / 辽宁圣源食品有限公司2020</t>
        </is>
      </c>
      <c r="F2357" t="inlineStr">
        <is>
          <t>多厂</t>
        </is>
      </c>
      <c r="G2357" t="inlineStr">
        <is>
          <t>13</t>
        </is>
      </c>
    </row>
    <row r="2358">
      <c r="A2358" t="inlineStr">
        <is>
          <t>新和盛盐酥鸡10kg箱-1（绿） 450*325*190</t>
        </is>
      </c>
      <c r="B2358" t="inlineStr">
        <is>
          <t>03182304</t>
        </is>
      </c>
      <c r="C2358" t="inlineStr">
        <is>
          <t>450*325*190</t>
        </is>
      </c>
      <c r="D2358" t="n">
        <v>27787500</v>
      </c>
      <c r="E2358" t="inlineStr">
        <is>
          <t>辽宁圣源食品有限公司2020</t>
        </is>
      </c>
      <c r="F2358" t="inlineStr">
        <is>
          <t>辽宁圣源食品有限公司2020</t>
        </is>
      </c>
      <c r="G2358" t="inlineStr">
        <is>
          <t>13</t>
        </is>
      </c>
    </row>
    <row r="2359">
      <c r="A2359" t="inlineStr">
        <is>
          <t>新和盛盐酥鸡2.5*4</t>
        </is>
      </c>
      <c r="B2359" t="inlineStr">
        <is>
          <t>09015216</t>
        </is>
      </c>
      <c r="C2359" t="inlineStr">
        <is>
          <t>2.5*4</t>
        </is>
      </c>
      <c r="D2359" t="n">
        <v>10</v>
      </c>
      <c r="E2359" t="inlineStr">
        <is>
          <t>辽宁圣源食品有限公司2020</t>
        </is>
      </c>
      <c r="F2359" t="inlineStr">
        <is>
          <t>辽宁圣源食品有限公司2020</t>
        </is>
      </c>
      <c r="G2359" t="inlineStr">
        <is>
          <t>13</t>
        </is>
      </c>
    </row>
    <row r="2360">
      <c r="A2360" t="inlineStr">
        <is>
          <t>新和盛盐酥鸡2.5*4-1</t>
        </is>
      </c>
      <c r="B2360" t="inlineStr">
        <is>
          <t>09015250</t>
        </is>
      </c>
      <c r="C2360" t="inlineStr">
        <is>
          <t>2.5*4</t>
        </is>
      </c>
      <c r="D2360" t="n">
        <v>10</v>
      </c>
      <c r="E2360" t="inlineStr">
        <is>
          <t>辽宁圣源食品有限公司2020</t>
        </is>
      </c>
      <c r="F2360" t="inlineStr">
        <is>
          <t>辽宁圣源食品有限公司2020</t>
        </is>
      </c>
      <c r="G2360" t="inlineStr">
        <is>
          <t>13</t>
        </is>
      </c>
    </row>
    <row r="2361">
      <c r="A2361" t="inlineStr">
        <is>
          <t>新和盛盐酥鸡sy  0.4*25</t>
        </is>
      </c>
      <c r="B2361" t="inlineStr">
        <is>
          <t>1104128</t>
        </is>
      </c>
      <c r="C2361" t="inlineStr">
        <is>
          <t>0.4*25</t>
        </is>
      </c>
      <c r="D2361" t="n">
        <v>10</v>
      </c>
      <c r="E2361" t="inlineStr">
        <is>
          <t>山东新和盛飨食集团有限公司2020</t>
        </is>
      </c>
      <c r="F2361" t="inlineStr">
        <is>
          <t>山东新和盛飨食集团有限公司2020</t>
        </is>
      </c>
      <c r="G2361" t="inlineStr">
        <is>
          <t>13</t>
        </is>
      </c>
    </row>
    <row r="2362">
      <c r="A2362" t="inlineStr">
        <is>
          <t>新和盛盐酥鸡内袋（2.5kg)-1</t>
        </is>
      </c>
      <c r="B2362" t="inlineStr">
        <is>
          <t>03185067</t>
        </is>
      </c>
      <c r="C2362" t="inlineStr">
        <is>
          <t>420*325*8</t>
        </is>
      </c>
      <c r="D2362" t="n">
        <v>1092000</v>
      </c>
      <c r="E2362" t="inlineStr">
        <is>
          <t>辽宁圣源食品有限公司2020</t>
        </is>
      </c>
      <c r="F2362" t="inlineStr">
        <is>
          <t>辽宁圣源食品有限公司2020</t>
        </is>
      </c>
      <c r="G2362" t="inlineStr">
        <is>
          <t>13</t>
        </is>
      </c>
    </row>
    <row r="2363">
      <c r="A2363" t="inlineStr">
        <is>
          <t>新和盛盐酥鸡（三支签签）1*10</t>
        </is>
      </c>
      <c r="B2363" t="inlineStr">
        <is>
          <t>09010639</t>
        </is>
      </c>
      <c r="C2363" t="inlineStr">
        <is>
          <t>1*10</t>
        </is>
      </c>
      <c r="D2363" t="n">
        <v>10</v>
      </c>
      <c r="E2363" t="inlineStr">
        <is>
          <t>辽宁圣源食品有限公司2020</t>
        </is>
      </c>
      <c r="F2363" t="inlineStr">
        <is>
          <t>辽宁圣源食品有限公司2020</t>
        </is>
      </c>
      <c r="G2363" t="inlineStr">
        <is>
          <t>13</t>
        </is>
      </c>
    </row>
    <row r="2364">
      <c r="A2364" t="inlineStr">
        <is>
          <t>新和盛盐酥鸡（久航）1*10</t>
        </is>
      </c>
      <c r="B2364" t="inlineStr">
        <is>
          <t>09015439</t>
        </is>
      </c>
      <c r="C2364" t="inlineStr">
        <is>
          <t>1*10</t>
        </is>
      </c>
      <c r="D2364" t="n">
        <v>10</v>
      </c>
      <c r="E2364" t="inlineStr">
        <is>
          <t>辽宁圣源食品有限公司2020</t>
        </is>
      </c>
      <c r="F2364" t="inlineStr">
        <is>
          <t>辽宁圣源食品有限公司2020</t>
        </is>
      </c>
      <c r="G2364" t="inlineStr">
        <is>
          <t>13</t>
        </is>
      </c>
    </row>
    <row r="2365">
      <c r="A2365" t="inlineStr">
        <is>
          <t>新和盛盐酥鸡（京趣）0.4*25</t>
        </is>
      </c>
      <c r="B2365" t="inlineStr">
        <is>
          <t>09010691</t>
        </is>
      </c>
      <c r="C2365" t="inlineStr">
        <is>
          <t>0.4*25</t>
        </is>
      </c>
      <c r="D2365" t="n">
        <v>10</v>
      </c>
      <c r="E2365" t="inlineStr">
        <is>
          <t>辽宁圣源食品有限公司2020</t>
        </is>
      </c>
      <c r="F2365" t="inlineStr">
        <is>
          <t>辽宁圣源食品有限公司2020</t>
        </is>
      </c>
      <c r="G2365" t="inlineStr">
        <is>
          <t>13</t>
        </is>
      </c>
    </row>
    <row r="2366">
      <c r="A2366" t="inlineStr">
        <is>
          <t>新和盛盐酥鸡（京趣）0.4*25 （sy）</t>
        </is>
      </c>
      <c r="B2366" t="inlineStr">
        <is>
          <t>1104378</t>
        </is>
      </c>
      <c r="C2366" t="inlineStr">
        <is>
          <t>0.4*25</t>
        </is>
      </c>
      <c r="D2366" t="n">
        <v>10</v>
      </c>
      <c r="E2366" t="inlineStr">
        <is>
          <t>山东新和盛飨食集团有限公司2020</t>
        </is>
      </c>
      <c r="F2366" t="inlineStr">
        <is>
          <t>山东新和盛飨食集团有限公司2020</t>
        </is>
      </c>
      <c r="G2366" t="inlineStr">
        <is>
          <t>13</t>
        </is>
      </c>
    </row>
    <row r="2367">
      <c r="A2367" t="inlineStr">
        <is>
          <t>新和盛盐酥鸡（佳乐盛）1*10</t>
        </is>
      </c>
      <c r="B2367" t="inlineStr">
        <is>
          <t>09010723</t>
        </is>
      </c>
      <c r="C2367" t="inlineStr">
        <is>
          <t>1*10</t>
        </is>
      </c>
      <c r="D2367" t="n">
        <v>10</v>
      </c>
      <c r="E2367" t="inlineStr">
        <is>
          <t>辽宁圣源食品有限公司2020</t>
        </is>
      </c>
      <c r="F2367" t="inlineStr">
        <is>
          <t>辽宁圣源食品有限公司2020</t>
        </is>
      </c>
      <c r="G2367" t="inlineStr">
        <is>
          <t>13</t>
        </is>
      </c>
    </row>
    <row r="2368">
      <c r="A2368" t="inlineStr">
        <is>
          <t>新和盛盐酥鸡（全都有）1*10-1</t>
        </is>
      </c>
      <c r="B2368" t="inlineStr">
        <is>
          <t>09010771</t>
        </is>
      </c>
      <c r="C2368" t="inlineStr">
        <is>
          <t>1*10</t>
        </is>
      </c>
      <c r="D2368" t="n">
        <v>10</v>
      </c>
      <c r="E2368" t="inlineStr">
        <is>
          <t>辽宁圣源食品有限公司2020</t>
        </is>
      </c>
      <c r="F2368" t="inlineStr">
        <is>
          <t>辽宁圣源食品有限公司2020</t>
        </is>
      </c>
      <c r="G2368" t="inlineStr">
        <is>
          <t>13</t>
        </is>
      </c>
    </row>
    <row r="2369">
      <c r="A2369" t="inlineStr">
        <is>
          <t>新和盛盐酥鸡（力庆）1*10-1</t>
        </is>
      </c>
      <c r="B2369" t="inlineStr">
        <is>
          <t>09010679</t>
        </is>
      </c>
      <c r="C2369" t="inlineStr">
        <is>
          <t>1*10</t>
        </is>
      </c>
      <c r="D2369" t="n">
        <v>10</v>
      </c>
      <c r="E2369" t="inlineStr">
        <is>
          <t>辽宁圣源食品有限公司2020</t>
        </is>
      </c>
      <c r="F2369" t="inlineStr">
        <is>
          <t>辽宁圣源食品有限公司2020</t>
        </is>
      </c>
      <c r="G2369" t="inlineStr">
        <is>
          <t>13</t>
        </is>
      </c>
    </row>
    <row r="2370">
      <c r="A2370" t="inlineStr">
        <is>
          <t>新和盛盐酥鸡（古饴五味鸡米花）1*10-1</t>
        </is>
      </c>
      <c r="B2370" t="inlineStr">
        <is>
          <t>09010741</t>
        </is>
      </c>
      <c r="C2370" t="inlineStr">
        <is>
          <t>1*10</t>
        </is>
      </c>
      <c r="D2370" t="n">
        <v>10</v>
      </c>
      <c r="E2370" t="inlineStr">
        <is>
          <t>辽宁圣源食品有限公司2020</t>
        </is>
      </c>
      <c r="F2370" t="inlineStr">
        <is>
          <t>辽宁圣源食品有限公司2020</t>
        </is>
      </c>
      <c r="G2370" t="inlineStr"/>
    </row>
    <row r="2371">
      <c r="A2371" t="inlineStr">
        <is>
          <t>新和盛盐酥鸡（大江）1*10</t>
        </is>
      </c>
      <c r="B2371" t="inlineStr">
        <is>
          <t>09010590</t>
        </is>
      </c>
      <c r="C2371" t="inlineStr">
        <is>
          <t>1*10</t>
        </is>
      </c>
      <c r="D2371" t="n">
        <v>10</v>
      </c>
      <c r="E2371" t="inlineStr">
        <is>
          <t>辽宁圣源食品有限公司2020</t>
        </is>
      </c>
      <c r="F2371" t="inlineStr">
        <is>
          <t>辽宁圣源食品有限公司2020</t>
        </is>
      </c>
      <c r="G2371" t="inlineStr">
        <is>
          <t>13</t>
        </is>
      </c>
    </row>
    <row r="2372">
      <c r="A2372" t="inlineStr">
        <is>
          <t>新和盛盐酥鸡（奶栋是学霸鸡米花）1*10</t>
        </is>
      </c>
      <c r="B2372" t="inlineStr">
        <is>
          <t>09010747</t>
        </is>
      </c>
      <c r="C2372" t="inlineStr">
        <is>
          <t>1*10</t>
        </is>
      </c>
      <c r="D2372" t="n">
        <v>10</v>
      </c>
      <c r="E2372" t="inlineStr">
        <is>
          <t>辽宁圣源食品有限公司2020</t>
        </is>
      </c>
      <c r="F2372" t="inlineStr">
        <is>
          <t>辽宁圣源食品有限公司2020</t>
        </is>
      </c>
      <c r="G2372" t="inlineStr">
        <is>
          <t>13</t>
        </is>
      </c>
    </row>
    <row r="2373">
      <c r="A2373" t="inlineStr">
        <is>
          <t>新和盛盐酥鸡（新版1*10）</t>
        </is>
      </c>
      <c r="B2373" t="inlineStr">
        <is>
          <t>09015288</t>
        </is>
      </c>
      <c r="C2373" t="inlineStr">
        <is>
          <t>1*10</t>
        </is>
      </c>
      <c r="D2373" t="n">
        <v>10</v>
      </c>
      <c r="E2373" t="inlineStr">
        <is>
          <t>辽宁圣源食品有限公司2020</t>
        </is>
      </c>
      <c r="F2373" t="inlineStr">
        <is>
          <t>辽宁圣源食品有限公司2020</t>
        </is>
      </c>
      <c r="G2373" t="inlineStr">
        <is>
          <t>13</t>
        </is>
      </c>
    </row>
    <row r="2374">
      <c r="A2374" t="inlineStr">
        <is>
          <t>新和盛盐酥鸡（新疆专用）1*10</t>
        </is>
      </c>
      <c r="B2374" t="inlineStr">
        <is>
          <t>09010717</t>
        </is>
      </c>
      <c r="C2374" t="inlineStr">
        <is>
          <t>1*10</t>
        </is>
      </c>
      <c r="D2374" t="n">
        <v>10</v>
      </c>
      <c r="E2374" t="inlineStr">
        <is>
          <t>辽宁圣源食品有限公司2020</t>
        </is>
      </c>
      <c r="F2374" t="inlineStr">
        <is>
          <t>辽宁圣源食品有限公司2020</t>
        </is>
      </c>
      <c r="G2374" t="inlineStr">
        <is>
          <t>13</t>
        </is>
      </c>
    </row>
    <row r="2375">
      <c r="A2375" t="inlineStr">
        <is>
          <t>新和盛盐酥鸡（昊坤）1*10</t>
        </is>
      </c>
      <c r="B2375" t="inlineStr">
        <is>
          <t>09015425</t>
        </is>
      </c>
      <c r="C2375" t="inlineStr">
        <is>
          <t>1*10</t>
        </is>
      </c>
      <c r="D2375" t="n">
        <v>10</v>
      </c>
      <c r="E2375" t="inlineStr">
        <is>
          <t>辽宁圣源食品有限公司2020</t>
        </is>
      </c>
      <c r="F2375" t="inlineStr">
        <is>
          <t>辽宁圣源食品有限公司2020</t>
        </is>
      </c>
      <c r="G2375" t="inlineStr">
        <is>
          <t>13</t>
        </is>
      </c>
    </row>
    <row r="2376">
      <c r="A2376" t="inlineStr">
        <is>
          <t>新和盛盐酥鸡（欧乐宜）2.5*4</t>
        </is>
      </c>
      <c r="B2376" t="inlineStr">
        <is>
          <t>09010636</t>
        </is>
      </c>
      <c r="C2376" t="inlineStr">
        <is>
          <t>2.5*4</t>
        </is>
      </c>
      <c r="D2376" t="n">
        <v>10</v>
      </c>
      <c r="E2376" t="inlineStr">
        <is>
          <t>辽宁圣源食品有限公司2020</t>
        </is>
      </c>
      <c r="F2376" t="inlineStr">
        <is>
          <t>辽宁圣源食品有限公司2020</t>
        </is>
      </c>
      <c r="G2376" t="inlineStr">
        <is>
          <t>13</t>
        </is>
      </c>
    </row>
    <row r="2377">
      <c r="A2377" t="inlineStr">
        <is>
          <t>新和盛盐酥鸡（派仕堡）1*10</t>
        </is>
      </c>
      <c r="B2377" t="inlineStr">
        <is>
          <t>09010722</t>
        </is>
      </c>
      <c r="C2377" t="inlineStr">
        <is>
          <t>1*10</t>
        </is>
      </c>
      <c r="D2377" t="n">
        <v>10</v>
      </c>
      <c r="E2377" t="inlineStr">
        <is>
          <t>辽宁圣源食品有限公司2020</t>
        </is>
      </c>
      <c r="F2377" t="inlineStr">
        <is>
          <t>辽宁圣源食品有限公司2020</t>
        </is>
      </c>
      <c r="G2377" t="inlineStr">
        <is>
          <t>13</t>
        </is>
      </c>
    </row>
    <row r="2378">
      <c r="A2378" t="inlineStr">
        <is>
          <t>新和盛盐酥鸡（熊猫塔塔）1*10-1</t>
        </is>
      </c>
      <c r="B2378" t="inlineStr">
        <is>
          <t>09010677</t>
        </is>
      </c>
      <c r="C2378" t="inlineStr">
        <is>
          <t>1*10</t>
        </is>
      </c>
      <c r="D2378" t="n">
        <v>10</v>
      </c>
      <c r="E2378" t="inlineStr">
        <is>
          <t>辽宁圣源食品有限公司2020</t>
        </is>
      </c>
      <c r="F2378" t="inlineStr">
        <is>
          <t>辽宁圣源食品有限公司2020</t>
        </is>
      </c>
      <c r="G2378" t="inlineStr">
        <is>
          <t>13</t>
        </is>
      </c>
    </row>
    <row r="2379">
      <c r="A2379" t="inlineStr">
        <is>
          <t>新和盛盐酥鸡（田一町）1*10</t>
        </is>
      </c>
      <c r="B2379" t="inlineStr">
        <is>
          <t>09016383</t>
        </is>
      </c>
      <c r="C2379" t="inlineStr">
        <is>
          <t>1*10</t>
        </is>
      </c>
      <c r="D2379" t="n">
        <v>10</v>
      </c>
      <c r="E2379" t="inlineStr">
        <is>
          <t>辽宁圣源食品有限公司2020</t>
        </is>
      </c>
      <c r="F2379" t="inlineStr">
        <is>
          <t>辽宁圣源食品有限公司2020</t>
        </is>
      </c>
      <c r="G2379" t="inlineStr">
        <is>
          <t>13</t>
        </is>
      </c>
    </row>
    <row r="2380">
      <c r="A2380" t="inlineStr">
        <is>
          <t>新和盛盐酥鸡（白粉减辣） 1*10</t>
        </is>
      </c>
      <c r="B2380" t="inlineStr">
        <is>
          <t>09010233</t>
        </is>
      </c>
      <c r="C2380" t="inlineStr">
        <is>
          <t>1*10</t>
        </is>
      </c>
      <c r="D2380" t="n">
        <v>10</v>
      </c>
      <c r="E2380" t="inlineStr">
        <is>
          <t>山东新和盛飨食集团有限公司2020</t>
        </is>
      </c>
      <c r="F2380" t="inlineStr">
        <is>
          <t>山东新和盛飨食集团有限公司2020</t>
        </is>
      </c>
      <c r="G2380" t="inlineStr">
        <is>
          <t>13</t>
        </is>
      </c>
    </row>
    <row r="2381">
      <c r="A2381" t="inlineStr">
        <is>
          <t>新和盛盐酥鸡（约客）1*10</t>
        </is>
      </c>
      <c r="B2381" t="inlineStr">
        <is>
          <t>09010507</t>
        </is>
      </c>
      <c r="C2381" t="inlineStr">
        <is>
          <t>1*10</t>
        </is>
      </c>
      <c r="D2381" t="n">
        <v>10</v>
      </c>
      <c r="E2381" t="inlineStr">
        <is>
          <t>辽宁圣源食品有限公司2020</t>
        </is>
      </c>
      <c r="F2381" t="inlineStr">
        <is>
          <t>辽宁圣源食品有限公司2020</t>
        </is>
      </c>
      <c r="G2381" t="inlineStr">
        <is>
          <t>13</t>
        </is>
      </c>
    </row>
    <row r="2382">
      <c r="A2382" t="inlineStr">
        <is>
          <t>新和盛盐酥鸡（胖米花）2.5*4</t>
        </is>
      </c>
      <c r="B2382" t="inlineStr">
        <is>
          <t>09015427</t>
        </is>
      </c>
      <c r="C2382" t="inlineStr">
        <is>
          <t>2.5*4</t>
        </is>
      </c>
      <c r="D2382" t="n">
        <v>10</v>
      </c>
      <c r="E2382" t="inlineStr">
        <is>
          <t>辽宁圣源食品有限公司2020</t>
        </is>
      </c>
      <c r="F2382" t="inlineStr">
        <is>
          <t>辽宁圣源食品有限公司2020</t>
        </is>
      </c>
      <c r="G2382" t="inlineStr">
        <is>
          <t>13</t>
        </is>
      </c>
    </row>
    <row r="2383">
      <c r="A2383" t="inlineStr">
        <is>
          <t>新和盛盐酥鸡（胖米花）2.5*4-1</t>
        </is>
      </c>
      <c r="B2383" t="inlineStr">
        <is>
          <t>09010787</t>
        </is>
      </c>
      <c r="C2383" t="inlineStr">
        <is>
          <t>2.5*4</t>
        </is>
      </c>
      <c r="D2383" t="n">
        <v>10</v>
      </c>
      <c r="E2383" t="inlineStr">
        <is>
          <t>辽宁圣源食品有限公司2020</t>
        </is>
      </c>
      <c r="F2383" t="inlineStr">
        <is>
          <t>辽宁圣源食品有限公司2020</t>
        </is>
      </c>
      <c r="G2383" t="inlineStr"/>
    </row>
    <row r="2384">
      <c r="A2384" t="inlineStr">
        <is>
          <t>新和盛盐酥鸡（脆脆） 1*10</t>
        </is>
      </c>
      <c r="B2384" t="inlineStr">
        <is>
          <t>09010285</t>
        </is>
      </c>
      <c r="C2384" t="inlineStr">
        <is>
          <t>1*10</t>
        </is>
      </c>
      <c r="D2384" t="n">
        <v>10</v>
      </c>
      <c r="E2384" t="inlineStr">
        <is>
          <t>辽宁圣源食品有限公司2020</t>
        </is>
      </c>
      <c r="F2384" t="inlineStr">
        <is>
          <t>辽宁圣源食品有限公司2020</t>
        </is>
      </c>
      <c r="G2384" t="inlineStr">
        <is>
          <t>13</t>
        </is>
      </c>
    </row>
    <row r="2385">
      <c r="A2385" t="inlineStr">
        <is>
          <t>新和盛盐酥鸡（赛厨私）1*10</t>
        </is>
      </c>
      <c r="B2385" t="inlineStr">
        <is>
          <t>09015377</t>
        </is>
      </c>
      <c r="C2385" t="inlineStr">
        <is>
          <t>1*10</t>
        </is>
      </c>
      <c r="D2385" t="n">
        <v>10</v>
      </c>
      <c r="E2385" t="inlineStr">
        <is>
          <t>辽宁圣源食品有限公司2020</t>
        </is>
      </c>
      <c r="F2385" t="inlineStr">
        <is>
          <t>辽宁圣源食品有限公司2020</t>
        </is>
      </c>
      <c r="G2385" t="inlineStr">
        <is>
          <t>13</t>
        </is>
      </c>
    </row>
    <row r="2386">
      <c r="A2386" t="inlineStr">
        <is>
          <t>新和盛盐酥鸡（黄金鸡米花）0.4*25-1</t>
        </is>
      </c>
      <c r="B2386" t="inlineStr">
        <is>
          <t>09015378</t>
        </is>
      </c>
      <c r="C2386" t="inlineStr">
        <is>
          <t>0.4*25</t>
        </is>
      </c>
      <c r="D2386" t="n">
        <v>10</v>
      </c>
      <c r="E2386" t="inlineStr">
        <is>
          <t>辽宁圣源食品有限公司2020</t>
        </is>
      </c>
      <c r="F2386" t="inlineStr">
        <is>
          <t>辽宁圣源食品有限公司2020</t>
        </is>
      </c>
      <c r="G2386" t="inlineStr">
        <is>
          <t>13</t>
        </is>
      </c>
    </row>
    <row r="2387">
      <c r="A2387" t="inlineStr">
        <is>
          <t>新和盛盐酥鸡（黄金鸡米花）1*10</t>
        </is>
      </c>
      <c r="B2387" t="inlineStr">
        <is>
          <t>09015464</t>
        </is>
      </c>
      <c r="C2387" t="inlineStr">
        <is>
          <t>1*10</t>
        </is>
      </c>
      <c r="D2387" t="n">
        <v>10</v>
      </c>
      <c r="E2387" t="inlineStr">
        <is>
          <t>辽宁圣源食品有限公司2020</t>
        </is>
      </c>
      <c r="F2387" t="inlineStr">
        <is>
          <t>辽宁圣源食品有限公司2020</t>
        </is>
      </c>
      <c r="G2387" t="inlineStr">
        <is>
          <t>13</t>
        </is>
      </c>
    </row>
    <row r="2388">
      <c r="A2388" t="inlineStr">
        <is>
          <t>新和盛精品黑椒鸡块（SY）  1*10</t>
        </is>
      </c>
      <c r="B2388" t="inlineStr">
        <is>
          <t>1101178</t>
        </is>
      </c>
      <c r="C2388" t="inlineStr">
        <is>
          <t>1*10</t>
        </is>
      </c>
      <c r="D2388" t="n">
        <v>10</v>
      </c>
      <c r="E2388" t="inlineStr">
        <is>
          <t>山东新和盛飨食集团有限公司2020</t>
        </is>
      </c>
      <c r="F2388" t="inlineStr">
        <is>
          <t>山东新和盛飨食集团有限公司2020</t>
        </is>
      </c>
      <c r="G2388" t="inlineStr">
        <is>
          <t>13</t>
        </is>
      </c>
    </row>
    <row r="2389">
      <c r="A2389" t="inlineStr">
        <is>
          <t>新和盛美式鸡块1*10 ‖ 1*10 ‖ 09015351</t>
        </is>
      </c>
      <c r="B2389" t="inlineStr">
        <is>
          <t>09015351</t>
        </is>
      </c>
      <c r="C2389" t="inlineStr">
        <is>
          <t>1*10</t>
        </is>
      </c>
      <c r="D2389" t="n">
        <v>10</v>
      </c>
      <c r="E2389" t="inlineStr">
        <is>
          <t>辽宁圣源食品有限公司2020</t>
        </is>
      </c>
      <c r="F2389" t="inlineStr">
        <is>
          <t>辽宁圣源食品有限公司2020</t>
        </is>
      </c>
      <c r="G2389" t="inlineStr">
        <is>
          <t>13</t>
        </is>
      </c>
    </row>
    <row r="2390">
      <c r="A2390" t="inlineStr">
        <is>
          <t>新和盛美式鸡块1*10 ‖ 1*10 ‖ 09026868</t>
        </is>
      </c>
      <c r="B2390" t="inlineStr">
        <is>
          <t>09026868</t>
        </is>
      </c>
      <c r="C2390" t="inlineStr">
        <is>
          <t>1*10</t>
        </is>
      </c>
      <c r="D2390" t="n">
        <v>10</v>
      </c>
      <c r="E2390" t="inlineStr">
        <is>
          <t>山东新和盛飨食集团有限公司2020</t>
        </is>
      </c>
      <c r="F2390" t="inlineStr">
        <is>
          <t>山东新和盛飨食集团有限公司2020</t>
        </is>
      </c>
      <c r="G2390" t="inlineStr">
        <is>
          <t>13</t>
        </is>
      </c>
    </row>
    <row r="2391">
      <c r="A2391" t="inlineStr">
        <is>
          <t>新和盛美式鸡块1*10（外购农牧）</t>
        </is>
      </c>
      <c r="B2391" t="inlineStr">
        <is>
          <t>1104137</t>
        </is>
      </c>
      <c r="C2391" t="inlineStr">
        <is>
          <t>1*10</t>
        </is>
      </c>
      <c r="D2391" t="n">
        <v>10</v>
      </c>
      <c r="E2391" t="inlineStr">
        <is>
          <t>辽宁圣源食品有限公司2020</t>
        </is>
      </c>
      <c r="F2391" t="inlineStr">
        <is>
          <t>辽宁圣源食品有限公司2020</t>
        </is>
      </c>
      <c r="G2391" t="inlineStr">
        <is>
          <t>13</t>
        </is>
      </c>
    </row>
    <row r="2392">
      <c r="A2392" t="inlineStr">
        <is>
          <t>新和盛翅中50以上</t>
        </is>
      </c>
      <c r="B2392" t="inlineStr">
        <is>
          <t>08027489</t>
        </is>
      </c>
      <c r="C2392" t="inlineStr">
        <is>
          <t>1*10</t>
        </is>
      </c>
      <c r="D2392" t="n">
        <v>10</v>
      </c>
      <c r="E2392" t="inlineStr">
        <is>
          <t>山东新和盛食品有限公司2020</t>
        </is>
      </c>
      <c r="F2392" t="inlineStr">
        <is>
          <t>山东新和盛食品有限公司2020</t>
        </is>
      </c>
      <c r="G2392" t="inlineStr">
        <is>
          <t>9</t>
        </is>
      </c>
    </row>
    <row r="2393">
      <c r="A2393" t="inlineStr">
        <is>
          <t>新和盛翅根48g以上 1*10</t>
        </is>
      </c>
      <c r="B2393" t="inlineStr">
        <is>
          <t>06130871</t>
        </is>
      </c>
      <c r="C2393" t="inlineStr">
        <is>
          <t>1*10</t>
        </is>
      </c>
      <c r="D2393" t="n">
        <v>10</v>
      </c>
      <c r="E2393" t="inlineStr">
        <is>
          <t>山东新和盛食品有限公司2020</t>
        </is>
      </c>
      <c r="F2393" t="inlineStr">
        <is>
          <t>山东新和盛食品有限公司2020</t>
        </is>
      </c>
      <c r="G2393" t="inlineStr">
        <is>
          <t>9</t>
        </is>
      </c>
    </row>
    <row r="2394">
      <c r="A2394" t="inlineStr">
        <is>
          <t>新和盛胸肉龙田扬  1*10</t>
        </is>
      </c>
      <c r="B2394" t="inlineStr">
        <is>
          <t>09028194</t>
        </is>
      </c>
      <c r="C2394" t="inlineStr">
        <is>
          <t>1*10</t>
        </is>
      </c>
      <c r="D2394" t="n">
        <v>10</v>
      </c>
      <c r="E2394" t="inlineStr">
        <is>
          <t>山东新和盛飨食集团有限公司2020</t>
        </is>
      </c>
      <c r="F2394" t="inlineStr">
        <is>
          <t>山东新和盛飨食集团有限公司2020</t>
        </is>
      </c>
      <c r="G2394" t="inlineStr">
        <is>
          <t>13</t>
        </is>
      </c>
    </row>
    <row r="2395">
      <c r="A2395" t="inlineStr">
        <is>
          <t>新和盛腐乳风味鸡全翅（10个）1*10</t>
        </is>
      </c>
      <c r="B2395" t="inlineStr">
        <is>
          <t>09027925</t>
        </is>
      </c>
      <c r="C2395" t="inlineStr">
        <is>
          <t>1*10</t>
        </is>
      </c>
      <c r="D2395" t="n">
        <v>10</v>
      </c>
      <c r="E2395" t="inlineStr">
        <is>
          <t>山东新和盛飨食集团有限公司2020</t>
        </is>
      </c>
      <c r="F2395" t="inlineStr">
        <is>
          <t>山东新和盛飨食集团有限公司2020</t>
        </is>
      </c>
      <c r="G2395" t="inlineStr">
        <is>
          <t>13</t>
        </is>
      </c>
    </row>
    <row r="2396">
      <c r="A2396" t="inlineStr">
        <is>
          <t>新和盛腐乳风味鸡全翅（9个）1*10</t>
        </is>
      </c>
      <c r="B2396" t="inlineStr">
        <is>
          <t>09027932</t>
        </is>
      </c>
      <c r="C2396" t="inlineStr">
        <is>
          <t>1*10</t>
        </is>
      </c>
      <c r="D2396" t="n">
        <v>10</v>
      </c>
      <c r="E2396" t="inlineStr">
        <is>
          <t>山东新和盛飨食集团有限公司2020</t>
        </is>
      </c>
      <c r="F2396" t="inlineStr">
        <is>
          <t>山东新和盛飨食集团有限公司2020</t>
        </is>
      </c>
      <c r="G2396" t="inlineStr">
        <is>
          <t>13</t>
        </is>
      </c>
    </row>
    <row r="2397">
      <c r="A2397" t="inlineStr">
        <is>
          <t>新和盛藤椒琵琶腿</t>
        </is>
      </c>
      <c r="B2397" t="inlineStr">
        <is>
          <t>09020538</t>
        </is>
      </c>
      <c r="C2397" t="inlineStr">
        <is>
          <t>1*10</t>
        </is>
      </c>
      <c r="D2397" t="n">
        <v>10</v>
      </c>
      <c r="E2397" t="inlineStr">
        <is>
          <t>山东新和盛飨食集团有限公司2020</t>
        </is>
      </c>
      <c r="F2397" t="inlineStr">
        <is>
          <t>山东新和盛飨食集团有限公司2020</t>
        </is>
      </c>
      <c r="G2397" t="inlineStr">
        <is>
          <t>13</t>
        </is>
      </c>
    </row>
    <row r="2398">
      <c r="A2398" t="inlineStr">
        <is>
          <t>新和盛藤椒琵琶腿(17-19)2.5*4（外购农牧）</t>
        </is>
      </c>
      <c r="B2398" t="inlineStr">
        <is>
          <t>1104382</t>
        </is>
      </c>
      <c r="C2398" t="inlineStr">
        <is>
          <t>2.5*4</t>
        </is>
      </c>
      <c r="D2398" t="n">
        <v>10</v>
      </c>
      <c r="E2398" t="inlineStr">
        <is>
          <t>辽宁圣源食品有限公司2020</t>
        </is>
      </c>
      <c r="F2398" t="inlineStr">
        <is>
          <t>辽宁圣源食品有限公司2020</t>
        </is>
      </c>
      <c r="G2398" t="inlineStr"/>
    </row>
    <row r="2399">
      <c r="A2399" t="inlineStr">
        <is>
          <t>新和盛藤椒琵琶腿10只（大江）1*10</t>
        </is>
      </c>
      <c r="B2399" t="inlineStr">
        <is>
          <t>09028208</t>
        </is>
      </c>
      <c r="C2399" t="inlineStr">
        <is>
          <t>1*10</t>
        </is>
      </c>
      <c r="D2399" t="n">
        <v>10</v>
      </c>
      <c r="E2399" t="inlineStr">
        <is>
          <t>山东新和盛飨食集团有限公司2020</t>
        </is>
      </c>
      <c r="F2399" t="inlineStr">
        <is>
          <t>山东新和盛飨食集团有限公司2020</t>
        </is>
      </c>
      <c r="G2399" t="inlineStr">
        <is>
          <t>13</t>
        </is>
      </c>
    </row>
    <row r="2400">
      <c r="A2400" t="inlineStr">
        <is>
          <t>新和盛藤椒琵琶腿25只</t>
        </is>
      </c>
      <c r="B2400" t="inlineStr">
        <is>
          <t>09020544</t>
        </is>
      </c>
      <c r="C2400" t="inlineStr">
        <is>
          <t>2.5*4</t>
        </is>
      </c>
      <c r="D2400" t="n">
        <v>10</v>
      </c>
      <c r="E2400" t="inlineStr">
        <is>
          <t>山东新和盛飨食集团有限公司2020</t>
        </is>
      </c>
      <c r="F2400" t="inlineStr">
        <is>
          <t>山东新和盛飨食集团有限公司2020</t>
        </is>
      </c>
      <c r="G2400" t="inlineStr">
        <is>
          <t>13</t>
        </is>
      </c>
    </row>
    <row r="2401">
      <c r="A2401" t="inlineStr">
        <is>
          <t>新和盛藤椒琵琶腿25只（非清真） 2.5*4</t>
        </is>
      </c>
      <c r="B2401" t="inlineStr">
        <is>
          <t>09028136</t>
        </is>
      </c>
      <c r="C2401" t="inlineStr">
        <is>
          <t>2.5*4</t>
        </is>
      </c>
      <c r="D2401" t="n">
        <v>10</v>
      </c>
      <c r="E2401" t="inlineStr">
        <is>
          <t>山东新和盛飨食集团有限公司2020</t>
        </is>
      </c>
      <c r="F2401" t="inlineStr">
        <is>
          <t>山东新和盛飨食集团有限公司2020</t>
        </is>
      </c>
      <c r="G2401" t="inlineStr">
        <is>
          <t>13</t>
        </is>
      </c>
    </row>
    <row r="2402">
      <c r="A2402" t="inlineStr">
        <is>
          <t>新和盛藤椒琵琶腿D</t>
        </is>
      </c>
      <c r="B2402" t="inlineStr">
        <is>
          <t>09050179</t>
        </is>
      </c>
      <c r="C2402" t="inlineStr">
        <is>
          <t>1*10</t>
        </is>
      </c>
      <c r="D2402" t="n">
        <v>10</v>
      </c>
      <c r="E2402" t="inlineStr">
        <is>
          <t>山东新和盛飨食集团有限公司2020</t>
        </is>
      </c>
      <c r="F2402" t="inlineStr">
        <is>
          <t>山东新和盛飨食集团有限公司2020</t>
        </is>
      </c>
      <c r="G2402" t="inlineStr">
        <is>
          <t>13</t>
        </is>
      </c>
    </row>
    <row r="2403">
      <c r="A2403" t="inlineStr">
        <is>
          <t>新和盛藤椒琵琶腿（17-19）  2.5*4</t>
        </is>
      </c>
      <c r="B2403" t="inlineStr">
        <is>
          <t>09027051</t>
        </is>
      </c>
      <c r="C2403" t="inlineStr">
        <is>
          <t>2.5*4</t>
        </is>
      </c>
      <c r="D2403" t="n">
        <v>10</v>
      </c>
      <c r="E2403" t="inlineStr">
        <is>
          <t>山东新和盛飨食集团有限公司2020</t>
        </is>
      </c>
      <c r="F2403" t="inlineStr">
        <is>
          <t>山东新和盛飨食集团有限公司2020</t>
        </is>
      </c>
      <c r="G2403" t="inlineStr">
        <is>
          <t>13</t>
        </is>
      </c>
    </row>
    <row r="2404">
      <c r="A2404" t="inlineStr">
        <is>
          <t>新和盛藤椒琵琶腿（19-21）   2.5*4</t>
        </is>
      </c>
      <c r="B2404" t="inlineStr">
        <is>
          <t>09027118</t>
        </is>
      </c>
      <c r="C2404" t="inlineStr">
        <is>
          <t>2.5*4</t>
        </is>
      </c>
      <c r="D2404" t="n">
        <v>10</v>
      </c>
      <c r="E2404" t="inlineStr">
        <is>
          <t>山东新和盛飨食集团有限公司2020</t>
        </is>
      </c>
      <c r="F2404" t="inlineStr">
        <is>
          <t>山东新和盛飨食集团有限公司2020</t>
        </is>
      </c>
      <c r="G2404" t="inlineStr">
        <is>
          <t>13</t>
        </is>
      </c>
    </row>
    <row r="2405">
      <c r="A2405" t="inlineStr">
        <is>
          <t>新和盛藤椒琵琶腿（19-21）非清真   2.5*4</t>
        </is>
      </c>
      <c r="B2405" t="inlineStr">
        <is>
          <t>09028006</t>
        </is>
      </c>
      <c r="C2405" t="inlineStr">
        <is>
          <t>2.5*4</t>
        </is>
      </c>
      <c r="D2405" t="n">
        <v>10</v>
      </c>
      <c r="E2405" t="inlineStr">
        <is>
          <t>山东新和盛飨食集团有限公司2020</t>
        </is>
      </c>
      <c r="F2405" t="inlineStr">
        <is>
          <t>山东新和盛飨食集团有限公司2020</t>
        </is>
      </c>
      <c r="G2405" t="inlineStr">
        <is>
          <t>13</t>
        </is>
      </c>
    </row>
    <row r="2406">
      <c r="A2406" t="inlineStr">
        <is>
          <t>新和盛藤椒琵琶腿（20-22）  2.5*4</t>
        </is>
      </c>
      <c r="B2406" t="inlineStr">
        <is>
          <t>09020145</t>
        </is>
      </c>
      <c r="C2406" t="inlineStr">
        <is>
          <t>2.5*4</t>
        </is>
      </c>
      <c r="D2406" t="n">
        <v>10</v>
      </c>
      <c r="E2406" t="inlineStr">
        <is>
          <t>山东新和盛飨食集团有限公司2020</t>
        </is>
      </c>
      <c r="F2406" t="inlineStr">
        <is>
          <t>山东新和盛飨食集团有限公司2020</t>
        </is>
      </c>
      <c r="G2406" t="inlineStr">
        <is>
          <t>13</t>
        </is>
      </c>
    </row>
    <row r="2407">
      <c r="A2407" t="inlineStr">
        <is>
          <t>新和盛藤椒琵琶腿（20-22）非清真    2.5*4</t>
        </is>
      </c>
      <c r="B2407" t="inlineStr">
        <is>
          <t>09028174</t>
        </is>
      </c>
      <c r="C2407" t="inlineStr">
        <is>
          <t>2.5*4</t>
        </is>
      </c>
      <c r="D2407" t="n">
        <v>10</v>
      </c>
      <c r="E2407" t="inlineStr">
        <is>
          <t>山东新和盛飨食集团有限公司2020</t>
        </is>
      </c>
      <c r="F2407" t="inlineStr">
        <is>
          <t>山东新和盛飨食集团有限公司2020</t>
        </is>
      </c>
      <c r="G2407" t="inlineStr">
        <is>
          <t>13</t>
        </is>
      </c>
    </row>
    <row r="2408">
      <c r="A2408" t="inlineStr">
        <is>
          <t>新和盛藤椒琵琶腿（22-24） 2.5*4</t>
        </is>
      </c>
      <c r="B2408" t="inlineStr">
        <is>
          <t>09020545</t>
        </is>
      </c>
      <c r="C2408" t="inlineStr">
        <is>
          <t>2.5*4</t>
        </is>
      </c>
      <c r="D2408" t="n">
        <v>10</v>
      </c>
      <c r="E2408" t="inlineStr">
        <is>
          <t>山东新和盛飨食集团有限公司2020</t>
        </is>
      </c>
      <c r="F2408" t="inlineStr">
        <is>
          <t>山东新和盛飨食集团有限公司2020</t>
        </is>
      </c>
      <c r="G2408" t="inlineStr">
        <is>
          <t>13</t>
        </is>
      </c>
    </row>
    <row r="2409">
      <c r="A2409" t="inlineStr">
        <is>
          <t>新和盛藤椒风味大翅根 1*10</t>
        </is>
      </c>
      <c r="B2409" t="inlineStr">
        <is>
          <t>09027462</t>
        </is>
      </c>
      <c r="C2409" t="inlineStr">
        <is>
          <t>1*10</t>
        </is>
      </c>
      <c r="D2409" t="n">
        <v>10</v>
      </c>
      <c r="E2409" t="inlineStr">
        <is>
          <t>山东新和盛飨食集团有限公司2020</t>
        </is>
      </c>
      <c r="F2409" t="inlineStr">
        <is>
          <t>山东新和盛飨食集团有限公司2020</t>
        </is>
      </c>
      <c r="G2409" t="inlineStr">
        <is>
          <t>13</t>
        </is>
      </c>
    </row>
    <row r="2410">
      <c r="A2410" t="inlineStr">
        <is>
          <t>新和盛藤椒风味鸡翅根 0.4*25</t>
        </is>
      </c>
      <c r="B2410" t="inlineStr">
        <is>
          <t>09027465</t>
        </is>
      </c>
      <c r="C2410" t="inlineStr">
        <is>
          <t>0.4*25</t>
        </is>
      </c>
      <c r="D2410" t="n">
        <v>10</v>
      </c>
      <c r="E2410" t="inlineStr">
        <is>
          <t>山东新和盛飨食集团有限公司2020</t>
        </is>
      </c>
      <c r="F2410" t="inlineStr">
        <is>
          <t>山东新和盛飨食集团有限公司2020</t>
        </is>
      </c>
      <c r="G2410" t="inlineStr">
        <is>
          <t>13</t>
        </is>
      </c>
    </row>
    <row r="2411">
      <c r="A2411" t="inlineStr">
        <is>
          <t>新和盛藤椒风味鸡翅根（非清真） 1*10</t>
        </is>
      </c>
      <c r="B2411" t="inlineStr">
        <is>
          <t>09028092</t>
        </is>
      </c>
      <c r="C2411" t="inlineStr">
        <is>
          <t>1*10</t>
        </is>
      </c>
      <c r="D2411" t="n">
        <v>10</v>
      </c>
      <c r="E2411" t="inlineStr">
        <is>
          <t>山东新和盛飨食集团有限公司2020</t>
        </is>
      </c>
      <c r="F2411" t="inlineStr">
        <is>
          <t>山东新和盛飨食集团有限公司2020</t>
        </is>
      </c>
      <c r="G2411" t="inlineStr">
        <is>
          <t>13</t>
        </is>
      </c>
    </row>
    <row r="2412">
      <c r="A2412" t="inlineStr">
        <is>
          <t>新和盛西域小串  0.3*30</t>
        </is>
      </c>
      <c r="B2412" t="inlineStr">
        <is>
          <t>08010254</t>
        </is>
      </c>
      <c r="C2412" t="inlineStr">
        <is>
          <t>0.3*30</t>
        </is>
      </c>
      <c r="D2412" t="n">
        <v>9</v>
      </c>
      <c r="E2412" t="inlineStr">
        <is>
          <t>山东新和盛食品有限公司2020</t>
        </is>
      </c>
      <c r="F2412" t="inlineStr">
        <is>
          <t>山东新和盛食品有限公司2020</t>
        </is>
      </c>
      <c r="G2412" t="inlineStr">
        <is>
          <t>9</t>
        </is>
      </c>
    </row>
    <row r="2413">
      <c r="A2413" t="inlineStr">
        <is>
          <t>新和盛西蓝花鸡块  1*10</t>
        </is>
      </c>
      <c r="B2413" t="inlineStr">
        <is>
          <t>09016129</t>
        </is>
      </c>
      <c r="C2413" t="inlineStr">
        <is>
          <t>1*10</t>
        </is>
      </c>
      <c r="D2413" t="n">
        <v>10</v>
      </c>
      <c r="E2413" t="inlineStr">
        <is>
          <t>山东新和盛飨食集团有限公司2020</t>
        </is>
      </c>
      <c r="F2413" t="inlineStr">
        <is>
          <t>山东新和盛飨食集团有限公司2020</t>
        </is>
      </c>
      <c r="G2413" t="inlineStr">
        <is>
          <t>13</t>
        </is>
      </c>
    </row>
    <row r="2414">
      <c r="A2414" t="inlineStr">
        <is>
          <t>新和盛调理翅 （吉轩酥） 0.95*10</t>
        </is>
      </c>
      <c r="B2414" t="inlineStr">
        <is>
          <t>06210027</t>
        </is>
      </c>
      <c r="C2414" t="inlineStr">
        <is>
          <t>0.95*10</t>
        </is>
      </c>
      <c r="D2414" t="n">
        <v>9.5</v>
      </c>
      <c r="E2414" t="inlineStr">
        <is>
          <t>山东新和盛食品有限公司2020</t>
        </is>
      </c>
      <c r="F2414" t="inlineStr">
        <is>
          <t>山东新和盛食品有限公司2020</t>
        </is>
      </c>
      <c r="G2414" t="inlineStr">
        <is>
          <t>9</t>
        </is>
      </c>
    </row>
    <row r="2415">
      <c r="A2415" t="inlineStr">
        <is>
          <t>新和盛调理翅（吉轩酥口味）0.95*10</t>
        </is>
      </c>
      <c r="B2415" t="inlineStr">
        <is>
          <t>08026912</t>
        </is>
      </c>
      <c r="C2415" t="inlineStr">
        <is>
          <t>0.95*10</t>
        </is>
      </c>
      <c r="D2415" t="n">
        <v>9.5</v>
      </c>
      <c r="E2415" t="inlineStr">
        <is>
          <t>山东新和盛食品有限公司2020</t>
        </is>
      </c>
      <c r="F2415" t="inlineStr">
        <is>
          <t>山东新和盛食品有限公司2020</t>
        </is>
      </c>
      <c r="G2415" t="inlineStr">
        <is>
          <t>9</t>
        </is>
      </c>
    </row>
    <row r="2416">
      <c r="A2416" t="inlineStr">
        <is>
          <t>新和盛调理翅（吉轩酥）</t>
        </is>
      </c>
      <c r="B2416" t="inlineStr">
        <is>
          <t>06210048</t>
        </is>
      </c>
      <c r="C2416" t="inlineStr">
        <is>
          <t>0.95*10</t>
        </is>
      </c>
      <c r="D2416" t="n">
        <v>9.5</v>
      </c>
      <c r="E2416" t="inlineStr">
        <is>
          <t>山东新和盛飨食集团有限公司2020</t>
        </is>
      </c>
      <c r="F2416" t="inlineStr">
        <is>
          <t>山东新和盛飨食集团有限公司2020</t>
        </is>
      </c>
      <c r="G2416" t="inlineStr">
        <is>
          <t>9</t>
        </is>
      </c>
    </row>
    <row r="2417">
      <c r="A2417" t="inlineStr">
        <is>
          <t>新和盛锅包肉(蒙古besul) 1*10</t>
        </is>
      </c>
      <c r="B2417" t="inlineStr">
        <is>
          <t>09010646</t>
        </is>
      </c>
      <c r="C2417" t="inlineStr">
        <is>
          <t>1*10</t>
        </is>
      </c>
      <c r="D2417" t="n">
        <v>10</v>
      </c>
      <c r="E2417" t="inlineStr">
        <is>
          <t>辽宁圣源食品有限公司2020</t>
        </is>
      </c>
      <c r="F2417" t="inlineStr">
        <is>
          <t>辽宁圣源食品有限公司2020</t>
        </is>
      </c>
      <c r="G2417" t="inlineStr">
        <is>
          <t>13</t>
        </is>
      </c>
    </row>
    <row r="2418">
      <c r="A2418" t="inlineStr">
        <is>
          <t>新和盛锅包肉1*10-1（新版袋）</t>
        </is>
      </c>
      <c r="B2418" t="inlineStr">
        <is>
          <t>09015297</t>
        </is>
      </c>
      <c r="C2418" t="inlineStr">
        <is>
          <t>1*10</t>
        </is>
      </c>
      <c r="D2418" t="n">
        <v>10</v>
      </c>
      <c r="E2418" t="inlineStr">
        <is>
          <t>辽宁圣源食品有限公司2020</t>
        </is>
      </c>
      <c r="F2418" t="inlineStr">
        <is>
          <t>辽宁圣源食品有限公司2020</t>
        </is>
      </c>
      <c r="G2418" t="inlineStr">
        <is>
          <t>13</t>
        </is>
      </c>
    </row>
    <row r="2419">
      <c r="A2419" t="inlineStr">
        <is>
          <t>新和盛锅包肉（促销版 ） 1*10</t>
        </is>
      </c>
      <c r="B2419" t="inlineStr">
        <is>
          <t>09015454</t>
        </is>
      </c>
      <c r="C2419" t="inlineStr">
        <is>
          <t>1*10</t>
        </is>
      </c>
      <c r="D2419" t="n">
        <v>10</v>
      </c>
      <c r="E2419" t="inlineStr">
        <is>
          <t>辽宁圣源食品有限公司2020</t>
        </is>
      </c>
      <c r="F2419" t="inlineStr">
        <is>
          <t>辽宁圣源食品有限公司2020</t>
        </is>
      </c>
      <c r="G2419" t="inlineStr">
        <is>
          <t>13</t>
        </is>
      </c>
    </row>
    <row r="2420">
      <c r="A2420" t="inlineStr">
        <is>
          <t>新和盛锅包肉（促销版）  1*10-1</t>
        </is>
      </c>
      <c r="B2420" t="inlineStr">
        <is>
          <t>09015462</t>
        </is>
      </c>
      <c r="C2420" t="inlineStr">
        <is>
          <t>1*10</t>
        </is>
      </c>
      <c r="D2420" t="n">
        <v>10</v>
      </c>
      <c r="E2420" t="inlineStr">
        <is>
          <t>辽宁圣源食品有限公司2020</t>
        </is>
      </c>
      <c r="F2420" t="inlineStr">
        <is>
          <t>辽宁圣源食品有限公司2020</t>
        </is>
      </c>
      <c r="G2420" t="inlineStr">
        <is>
          <t>13</t>
        </is>
      </c>
    </row>
    <row r="2421">
      <c r="A2421" t="inlineStr">
        <is>
          <t>新和盛锅包肉（促销）1*8-1</t>
        </is>
      </c>
      <c r="B2421" t="inlineStr">
        <is>
          <t>09015291</t>
        </is>
      </c>
      <c r="C2421" t="inlineStr">
        <is>
          <t>1*8</t>
        </is>
      </c>
      <c r="D2421" t="n">
        <v>8</v>
      </c>
      <c r="E2421" t="inlineStr">
        <is>
          <t>辽宁圣源食品有限公司2020</t>
        </is>
      </c>
      <c r="F2421" t="inlineStr">
        <is>
          <t>辽宁圣源食品有限公司2020</t>
        </is>
      </c>
      <c r="G2421" t="inlineStr">
        <is>
          <t>13</t>
        </is>
      </c>
    </row>
    <row r="2422">
      <c r="A2422" t="inlineStr">
        <is>
          <t>新和盛锅包肉（大江）促销版  1*10</t>
        </is>
      </c>
      <c r="B2422" t="inlineStr">
        <is>
          <t>09015463</t>
        </is>
      </c>
      <c r="C2422" t="inlineStr">
        <is>
          <t>1*10</t>
        </is>
      </c>
      <c r="D2422" t="n">
        <v>10</v>
      </c>
      <c r="E2422" t="inlineStr">
        <is>
          <t>辽宁圣源食品有限公司2020</t>
        </is>
      </c>
      <c r="F2422" t="inlineStr">
        <is>
          <t>辽宁圣源食品有限公司2020</t>
        </is>
      </c>
      <c r="G2422" t="inlineStr">
        <is>
          <t>13</t>
        </is>
      </c>
    </row>
    <row r="2423">
      <c r="A2423" t="inlineStr">
        <is>
          <t>新和盛锅包肉（新版sy）  1*10-1</t>
        </is>
      </c>
      <c r="B2423" t="inlineStr">
        <is>
          <t>1104060</t>
        </is>
      </c>
      <c r="C2423" t="inlineStr">
        <is>
          <t>1*10</t>
        </is>
      </c>
      <c r="D2423" t="n">
        <v>10</v>
      </c>
      <c r="E2423" t="inlineStr">
        <is>
          <t>山东新和盛飨食集团有限公司2020</t>
        </is>
      </c>
      <c r="F2423" t="inlineStr">
        <is>
          <t>山东新和盛飨食集团有限公司2020</t>
        </is>
      </c>
      <c r="G2423" t="inlineStr">
        <is>
          <t>13</t>
        </is>
      </c>
    </row>
    <row r="2424">
      <c r="A2424" t="inlineStr">
        <is>
          <t>新和盛香脆翅中</t>
        </is>
      </c>
      <c r="B2424" t="inlineStr">
        <is>
          <t>09010223</t>
        </is>
      </c>
      <c r="C2424" t="inlineStr">
        <is>
          <t>1*10</t>
        </is>
      </c>
      <c r="D2424" t="n">
        <v>10</v>
      </c>
      <c r="E2424" t="inlineStr">
        <is>
          <t>山东新和盛飨食集团有限公司2020 / 山东新和盛食品有限公司2020</t>
        </is>
      </c>
      <c r="F2424" t="inlineStr">
        <is>
          <t>多厂</t>
        </is>
      </c>
      <c r="G2424" t="inlineStr">
        <is>
          <t>13</t>
        </is>
      </c>
    </row>
    <row r="2425">
      <c r="A2425" t="inlineStr">
        <is>
          <t>新和盛香脆翅中1*10（外购一冷）</t>
        </is>
      </c>
      <c r="B2425" t="inlineStr">
        <is>
          <t>1104178</t>
        </is>
      </c>
      <c r="C2425" t="inlineStr">
        <is>
          <t>1*10</t>
        </is>
      </c>
      <c r="D2425" t="n">
        <v>10</v>
      </c>
      <c r="E2425" t="inlineStr">
        <is>
          <t>辽宁圣源食品有限公司2020</t>
        </is>
      </c>
      <c r="F2425" t="inlineStr">
        <is>
          <t>辽宁圣源食品有限公司2020</t>
        </is>
      </c>
      <c r="G2425" t="inlineStr">
        <is>
          <t>13</t>
        </is>
      </c>
    </row>
    <row r="2426">
      <c r="A2426" t="inlineStr">
        <is>
          <t>新和盛香辣翅根  1*10</t>
        </is>
      </c>
      <c r="B2426" t="inlineStr">
        <is>
          <t>06340022</t>
        </is>
      </c>
      <c r="C2426" t="inlineStr">
        <is>
          <t>1*10</t>
        </is>
      </c>
      <c r="D2426" t="n">
        <v>10</v>
      </c>
      <c r="E2426" t="inlineStr">
        <is>
          <t>山东新和盛飨食集团有限公司2020</t>
        </is>
      </c>
      <c r="F2426" t="inlineStr">
        <is>
          <t>山东新和盛飨食集团有限公司2020</t>
        </is>
      </c>
      <c r="G2426" t="inlineStr">
        <is>
          <t>13</t>
        </is>
      </c>
    </row>
    <row r="2427">
      <c r="A2427" t="inlineStr">
        <is>
          <t>新和盛骨肉串 (WX) 0.4*25</t>
        </is>
      </c>
      <c r="B2427" t="inlineStr">
        <is>
          <t>06210208</t>
        </is>
      </c>
      <c r="C2427" t="inlineStr">
        <is>
          <t>0.4*25</t>
        </is>
      </c>
      <c r="D2427" t="n">
        <v>10</v>
      </c>
      <c r="E2427" t="inlineStr">
        <is>
          <t>山东新和盛食品有限公司2020</t>
        </is>
      </c>
      <c r="F2427" t="inlineStr">
        <is>
          <t>山东新和盛食品有限公司2020</t>
        </is>
      </c>
      <c r="G2427" t="inlineStr">
        <is>
          <t>9</t>
        </is>
      </c>
    </row>
    <row r="2428">
      <c r="A2428" t="inlineStr">
        <is>
          <t>新和盛鸡肉馅  2*6</t>
        </is>
      </c>
      <c r="B2428" t="inlineStr">
        <is>
          <t>08028296</t>
        </is>
      </c>
      <c r="C2428" t="inlineStr">
        <is>
          <t>2*6</t>
        </is>
      </c>
      <c r="D2428" t="n">
        <v>12</v>
      </c>
      <c r="E2428" t="inlineStr">
        <is>
          <t>山东新和盛飨食集团有限公司2020</t>
        </is>
      </c>
      <c r="F2428" t="inlineStr">
        <is>
          <t>山东新和盛飨食集团有限公司2020</t>
        </is>
      </c>
      <c r="G2428" t="inlineStr">
        <is>
          <t>9</t>
        </is>
      </c>
    </row>
    <row r="2429">
      <c r="A2429" t="inlineStr">
        <is>
          <t>新和盛黑椒烤肠1.26*10</t>
        </is>
      </c>
      <c r="B2429" t="inlineStr">
        <is>
          <t>09026931</t>
        </is>
      </c>
      <c r="C2429" t="inlineStr">
        <is>
          <t>1.26*10</t>
        </is>
      </c>
      <c r="D2429" t="n">
        <v>12.6</v>
      </c>
      <c r="E2429" t="inlineStr">
        <is>
          <t>山东新和盛飨食集团有限公司2020</t>
        </is>
      </c>
      <c r="F2429" t="inlineStr">
        <is>
          <t>山东新和盛飨食集团有限公司2020</t>
        </is>
      </c>
      <c r="G2429" t="inlineStr">
        <is>
          <t>13</t>
        </is>
      </c>
    </row>
    <row r="2430">
      <c r="A2430" t="inlineStr">
        <is>
          <t>新和盛黑椒鸡块  0.4*20</t>
        </is>
      </c>
      <c r="B2430" t="inlineStr">
        <is>
          <t>09010042</t>
        </is>
      </c>
      <c r="C2430" t="inlineStr">
        <is>
          <t>0.4*20</t>
        </is>
      </c>
      <c r="D2430" t="n">
        <v>8</v>
      </c>
      <c r="E2430" t="inlineStr">
        <is>
          <t>山东新和盛飨食集团有限公司2020</t>
        </is>
      </c>
      <c r="F2430" t="inlineStr">
        <is>
          <t>山东新和盛飨食集团有限公司2020</t>
        </is>
      </c>
      <c r="G2430" t="inlineStr">
        <is>
          <t>13</t>
        </is>
      </c>
    </row>
    <row r="2431">
      <c r="A2431" t="inlineStr">
        <is>
          <t>新和盛黑椒鸡块（经典）</t>
        </is>
      </c>
      <c r="B2431" t="inlineStr">
        <is>
          <t>09010207</t>
        </is>
      </c>
      <c r="C2431" t="inlineStr">
        <is>
          <t>2.5*6</t>
        </is>
      </c>
      <c r="D2431" t="n">
        <v>15</v>
      </c>
      <c r="E2431" t="inlineStr">
        <is>
          <t>山东新和盛飨食集团有限公司2020</t>
        </is>
      </c>
      <c r="F2431" t="inlineStr">
        <is>
          <t>山东新和盛飨食集团有限公司2020</t>
        </is>
      </c>
      <c r="G2431" t="inlineStr">
        <is>
          <t>13</t>
        </is>
      </c>
    </row>
    <row r="2432">
      <c r="A2432" t="inlineStr">
        <is>
          <t>新和盛黑椒鸡块（经典）非清真   2.5*6</t>
        </is>
      </c>
      <c r="B2432" t="inlineStr">
        <is>
          <t>09016376</t>
        </is>
      </c>
      <c r="C2432" t="inlineStr">
        <is>
          <t>2.5*6</t>
        </is>
      </c>
      <c r="D2432" t="n">
        <v>15</v>
      </c>
      <c r="E2432" t="inlineStr">
        <is>
          <t>山东新和盛飨食集团有限公司2020</t>
        </is>
      </c>
      <c r="F2432" t="inlineStr">
        <is>
          <t>山东新和盛飨食集团有限公司2020</t>
        </is>
      </c>
      <c r="G2432" t="inlineStr">
        <is>
          <t>13</t>
        </is>
      </c>
    </row>
    <row r="2433">
      <c r="A2433" t="inlineStr">
        <is>
          <t>新和盛黑金鸡块10kg箱（绿）395*275*225</t>
        </is>
      </c>
      <c r="B2433" t="inlineStr">
        <is>
          <t>03182300</t>
        </is>
      </c>
      <c r="C2433" t="inlineStr">
        <is>
          <t>395*275*225</t>
        </is>
      </c>
      <c r="D2433" t="n">
        <v>24440625</v>
      </c>
      <c r="E2433" t="inlineStr">
        <is>
          <t>辽宁圣源食品有限公司2020</t>
        </is>
      </c>
      <c r="F2433" t="inlineStr">
        <is>
          <t>辽宁圣源食品有限公司2020</t>
        </is>
      </c>
      <c r="G2433" t="inlineStr">
        <is>
          <t>13</t>
        </is>
      </c>
    </row>
    <row r="2434">
      <c r="A2434" t="inlineStr">
        <is>
          <t>新和盛黑金鸡块B  1*10</t>
        </is>
      </c>
      <c r="B2434" t="inlineStr">
        <is>
          <t>09050792</t>
        </is>
      </c>
      <c r="C2434" t="inlineStr">
        <is>
          <t>1*10</t>
        </is>
      </c>
      <c r="D2434" t="n">
        <v>10</v>
      </c>
      <c r="E2434" t="inlineStr">
        <is>
          <t>山东新和盛飨食集团有限公司2020</t>
        </is>
      </c>
      <c r="F2434" t="inlineStr">
        <is>
          <t>山东新和盛飨食集团有限公司2020</t>
        </is>
      </c>
      <c r="G2434" t="inlineStr">
        <is>
          <t>13</t>
        </is>
      </c>
    </row>
    <row r="2435">
      <c r="A2435" t="inlineStr">
        <is>
          <t>新和盛黑金鸡块X  1*10</t>
        </is>
      </c>
      <c r="B2435" t="inlineStr">
        <is>
          <t>09050793</t>
        </is>
      </c>
      <c r="C2435" t="inlineStr">
        <is>
          <t>1*10</t>
        </is>
      </c>
      <c r="D2435" t="n">
        <v>10</v>
      </c>
      <c r="E2435" t="inlineStr">
        <is>
          <t>山东新和盛飨食集团有限公司2020</t>
        </is>
      </c>
      <c r="F2435" t="inlineStr">
        <is>
          <t>山东新和盛飨食集团有限公司2020</t>
        </is>
      </c>
      <c r="G2435" t="inlineStr">
        <is>
          <t>13</t>
        </is>
      </c>
    </row>
    <row r="2436">
      <c r="A2436" t="inlineStr">
        <is>
          <t>新和盛黑金鸡块（SY）   1*10</t>
        </is>
      </c>
      <c r="B2436" t="inlineStr">
        <is>
          <t>1101184</t>
        </is>
      </c>
      <c r="C2436" t="inlineStr">
        <is>
          <t>1*10</t>
        </is>
      </c>
      <c r="D2436" t="n">
        <v>10</v>
      </c>
      <c r="E2436" t="inlineStr">
        <is>
          <t>山东新和盛飨食集团有限公司2020</t>
        </is>
      </c>
      <c r="F2436" t="inlineStr">
        <is>
          <t>山东新和盛飨食集团有限公司2020</t>
        </is>
      </c>
      <c r="G2436" t="inlineStr">
        <is>
          <t>13</t>
        </is>
      </c>
    </row>
    <row r="2437">
      <c r="A2437" t="inlineStr">
        <is>
          <t>新和盛黑金鸡块（非清真）  1*10</t>
        </is>
      </c>
      <c r="B2437" t="inlineStr">
        <is>
          <t>09027955</t>
        </is>
      </c>
      <c r="C2437" t="inlineStr">
        <is>
          <t>1*10</t>
        </is>
      </c>
      <c r="D2437" t="n">
        <v>10</v>
      </c>
      <c r="E2437" t="inlineStr">
        <is>
          <t>山东新和盛飨食集团有限公司2020</t>
        </is>
      </c>
      <c r="F2437" t="inlineStr">
        <is>
          <t>山东新和盛飨食集团有限公司2020</t>
        </is>
      </c>
      <c r="G2437" t="inlineStr">
        <is>
          <t>13</t>
        </is>
      </c>
    </row>
    <row r="2438">
      <c r="A2438" t="inlineStr">
        <is>
          <t>新无骨鸡块  2.27*4</t>
        </is>
      </c>
      <c r="B2438" t="inlineStr">
        <is>
          <t>09020556</t>
        </is>
      </c>
      <c r="C2438" t="inlineStr">
        <is>
          <t>dk2.27*4</t>
        </is>
      </c>
      <c r="D2438" t="n">
        <v>9.08</v>
      </c>
      <c r="E2438" t="inlineStr">
        <is>
          <t>山东新和盛飨食集团有限公司2020</t>
        </is>
      </c>
      <c r="F2438" t="inlineStr">
        <is>
          <t>山东新和盛飨食集团有限公司2020</t>
        </is>
      </c>
      <c r="G2438" t="inlineStr">
        <is>
          <t>13</t>
        </is>
      </c>
    </row>
    <row r="2439">
      <c r="A2439" t="inlineStr">
        <is>
          <t>新版咖喱汁(齐齐哈尔思乐)0.19*48</t>
        </is>
      </c>
      <c r="B2439" t="inlineStr">
        <is>
          <t>09200005</t>
        </is>
      </c>
      <c r="C2439" t="inlineStr">
        <is>
          <t>0.19*48</t>
        </is>
      </c>
      <c r="D2439" t="n">
        <v>9.119999999999999</v>
      </c>
      <c r="E2439" t="inlineStr">
        <is>
          <t>锦州新和盛食品有限公司2020</t>
        </is>
      </c>
      <c r="F2439" t="inlineStr">
        <is>
          <t>锦州新和盛食品有限公司2020</t>
        </is>
      </c>
      <c r="G2439" t="inlineStr">
        <is>
          <t>13</t>
        </is>
      </c>
    </row>
    <row r="2440">
      <c r="A2440" t="inlineStr">
        <is>
          <t>新版咖喱汁0.19*48</t>
        </is>
      </c>
      <c r="B2440" t="inlineStr">
        <is>
          <t>09200001</t>
        </is>
      </c>
      <c r="C2440" t="inlineStr">
        <is>
          <t>0.19*48</t>
        </is>
      </c>
      <c r="D2440" t="n">
        <v>9.119999999999999</v>
      </c>
      <c r="E2440" t="inlineStr">
        <is>
          <t>锦州新和盛食品有限公司2020</t>
        </is>
      </c>
      <c r="F2440" t="inlineStr">
        <is>
          <t>锦州新和盛食品有限公司2020</t>
        </is>
      </c>
      <c r="G2440" t="inlineStr">
        <is>
          <t>13</t>
        </is>
      </c>
    </row>
    <row r="2441">
      <c r="A2441" t="inlineStr">
        <is>
          <t>新版咖喱汁（巳辰子）0.19*48</t>
        </is>
      </c>
      <c r="B2441" t="inlineStr">
        <is>
          <t>09220081</t>
        </is>
      </c>
      <c r="C2441" t="inlineStr">
        <is>
          <t>0.19*48</t>
        </is>
      </c>
      <c r="D2441" t="n">
        <v>9.119999999999999</v>
      </c>
      <c r="E2441" t="inlineStr">
        <is>
          <t>锦州新和盛食品有限公司2020</t>
        </is>
      </c>
      <c r="F2441" t="inlineStr">
        <is>
          <t>锦州新和盛食品有限公司2020</t>
        </is>
      </c>
      <c r="G2441" t="inlineStr">
        <is>
          <t>13</t>
        </is>
      </c>
    </row>
    <row r="2442">
      <c r="A2442" t="inlineStr">
        <is>
          <t>新版咖喱风味调理包（阿扎提）0.14*15*8</t>
        </is>
      </c>
      <c r="B2442" t="inlineStr">
        <is>
          <t>09220343</t>
        </is>
      </c>
      <c r="C2442" t="inlineStr">
        <is>
          <t>0.14*15*8</t>
        </is>
      </c>
      <c r="D2442" t="n">
        <v>16.8</v>
      </c>
      <c r="E2442" t="inlineStr">
        <is>
          <t>锦州新和盛食品有限公司2020</t>
        </is>
      </c>
      <c r="F2442" t="inlineStr">
        <is>
          <t>锦州新和盛食品有限公司2020</t>
        </is>
      </c>
      <c r="G2442" t="inlineStr">
        <is>
          <t>13</t>
        </is>
      </c>
    </row>
    <row r="2443">
      <c r="A2443" t="inlineStr">
        <is>
          <t>新疆全翅105/125  10*1</t>
        </is>
      </c>
      <c r="B2443" t="inlineStr">
        <is>
          <t>07060918</t>
        </is>
      </c>
      <c r="C2443" t="inlineStr">
        <is>
          <t>10*1</t>
        </is>
      </c>
      <c r="D2443" t="n">
        <v>10</v>
      </c>
      <c r="E2443" t="inlineStr">
        <is>
          <t>山东新和盛飨食集团有限公司2020</t>
        </is>
      </c>
      <c r="F2443" t="inlineStr">
        <is>
          <t>山东新和盛飨食集团有限公司2020</t>
        </is>
      </c>
      <c r="G2443" t="inlineStr">
        <is>
          <t>9</t>
        </is>
      </c>
    </row>
    <row r="2444">
      <c r="A2444" t="inlineStr">
        <is>
          <t>新疆单冻大胸（不修边）10*1</t>
        </is>
      </c>
      <c r="B2444" t="inlineStr">
        <is>
          <t>07035577</t>
        </is>
      </c>
      <c r="C2444" t="inlineStr">
        <is>
          <t>10*1</t>
        </is>
      </c>
      <c r="D2444" t="n">
        <v>10</v>
      </c>
      <c r="E2444" t="inlineStr">
        <is>
          <t>山东新和盛飨食集团有限公司2020</t>
        </is>
      </c>
      <c r="F2444" t="inlineStr">
        <is>
          <t>山东新和盛飨食集团有限公司2020</t>
        </is>
      </c>
      <c r="G2444" t="inlineStr"/>
    </row>
    <row r="2445">
      <c r="A2445" t="inlineStr">
        <is>
          <t>新疆单冻精修大胸  10*1</t>
        </is>
      </c>
      <c r="B2445" t="inlineStr">
        <is>
          <t>07036076</t>
        </is>
      </c>
      <c r="C2445" t="inlineStr">
        <is>
          <t>10*1</t>
        </is>
      </c>
      <c r="D2445" t="n">
        <v>10</v>
      </c>
      <c r="E2445" t="inlineStr">
        <is>
          <t>山东新和盛飨食集团有限公司2020</t>
        </is>
      </c>
      <c r="F2445" t="inlineStr">
        <is>
          <t>山东新和盛飨食集团有限公司2020</t>
        </is>
      </c>
      <c r="G2445" t="inlineStr"/>
    </row>
    <row r="2446">
      <c r="A2446" t="inlineStr">
        <is>
          <t>新疆单冻鸡肫（袋）  1*10</t>
        </is>
      </c>
      <c r="B2446" t="inlineStr">
        <is>
          <t>07160008</t>
        </is>
      </c>
      <c r="C2446" t="inlineStr">
        <is>
          <t>1*10</t>
        </is>
      </c>
      <c r="D2446" t="n">
        <v>10</v>
      </c>
      <c r="E2446" t="inlineStr">
        <is>
          <t>山东新和盛飨食集团有限公司2020</t>
        </is>
      </c>
      <c r="F2446" t="inlineStr">
        <is>
          <t>山东新和盛飨食集团有限公司2020</t>
        </is>
      </c>
      <c r="G2446" t="inlineStr">
        <is>
          <t>9</t>
        </is>
      </c>
    </row>
    <row r="2447">
      <c r="A2447" t="inlineStr">
        <is>
          <t>新疆去皮大胸  10*1</t>
        </is>
      </c>
      <c r="B2447" t="inlineStr">
        <is>
          <t>07035645</t>
        </is>
      </c>
      <c r="C2447" t="inlineStr">
        <is>
          <t>10*1</t>
        </is>
      </c>
      <c r="D2447" t="n">
        <v>10</v>
      </c>
      <c r="E2447" t="inlineStr">
        <is>
          <t>山东新和盛飨食集团有限公司2020</t>
        </is>
      </c>
      <c r="F2447" t="inlineStr">
        <is>
          <t>山东新和盛飨食集团有限公司2020</t>
        </is>
      </c>
      <c r="G2447" t="inlineStr">
        <is>
          <t>9</t>
        </is>
      </c>
    </row>
    <row r="2448">
      <c r="A2448" t="inlineStr">
        <is>
          <t>新疆去皮腿肉80/90 5*2</t>
        </is>
      </c>
      <c r="B2448" t="inlineStr">
        <is>
          <t>07041247</t>
        </is>
      </c>
      <c r="C2448" t="inlineStr">
        <is>
          <t>5*2</t>
        </is>
      </c>
      <c r="D2448" t="n">
        <v>10</v>
      </c>
      <c r="E2448" t="inlineStr">
        <is>
          <t>山东新和盛飨食集团有限公司2020</t>
        </is>
      </c>
      <c r="F2448" t="inlineStr">
        <is>
          <t>山东新和盛飨食集团有限公司2020</t>
        </is>
      </c>
      <c r="G2448" t="inlineStr">
        <is>
          <t>9</t>
        </is>
      </c>
    </row>
    <row r="2449">
      <c r="A2449" t="inlineStr">
        <is>
          <t>新疆大串  1.4*6</t>
        </is>
      </c>
      <c r="B2449" t="inlineStr">
        <is>
          <t>08010213</t>
        </is>
      </c>
      <c r="C2449" t="inlineStr">
        <is>
          <t>1.4*6</t>
        </is>
      </c>
      <c r="D2449" t="n">
        <v>8.4</v>
      </c>
      <c r="E2449" t="inlineStr">
        <is>
          <t>山东新和盛食品有限公司2020</t>
        </is>
      </c>
      <c r="F2449" t="inlineStr">
        <is>
          <t>山东新和盛食品有限公司2020</t>
        </is>
      </c>
      <c r="G2449" t="inlineStr">
        <is>
          <t>9</t>
        </is>
      </c>
    </row>
    <row r="2450">
      <c r="A2450" t="inlineStr">
        <is>
          <t>新疆大串 1.4*6</t>
        </is>
      </c>
      <c r="B2450" t="inlineStr">
        <is>
          <t>0622088</t>
        </is>
      </c>
      <c r="C2450" t="inlineStr">
        <is>
          <t>1.4*6</t>
        </is>
      </c>
      <c r="D2450" t="n">
        <v>8.4</v>
      </c>
      <c r="E2450" t="inlineStr">
        <is>
          <t>山东新和盛飨食集团有限公司2020</t>
        </is>
      </c>
      <c r="F2450" t="inlineStr">
        <is>
          <t>山东新和盛飨食集团有限公司2020</t>
        </is>
      </c>
      <c r="G2450" t="inlineStr">
        <is>
          <t>9</t>
        </is>
      </c>
    </row>
    <row r="2451">
      <c r="A2451" t="inlineStr">
        <is>
          <t>新疆大串 1.4*6（外购一冷）</t>
        </is>
      </c>
      <c r="B2451" t="inlineStr">
        <is>
          <t>1105108</t>
        </is>
      </c>
      <c r="C2451" t="inlineStr">
        <is>
          <t>1.4*6</t>
        </is>
      </c>
      <c r="D2451" t="n">
        <v>8.4</v>
      </c>
      <c r="E2451" t="inlineStr">
        <is>
          <t>辽宁圣源食品有限公司2020</t>
        </is>
      </c>
      <c r="F2451" t="inlineStr">
        <is>
          <t>辽宁圣源食品有限公司2020</t>
        </is>
      </c>
      <c r="G2451" t="inlineStr">
        <is>
          <t>9</t>
        </is>
      </c>
    </row>
    <row r="2452">
      <c r="A2452" t="inlineStr">
        <is>
          <t>新疆大翅中  1*10</t>
        </is>
      </c>
      <c r="B2452" t="inlineStr">
        <is>
          <t>07061086</t>
        </is>
      </c>
      <c r="C2452" t="inlineStr">
        <is>
          <t>1*10</t>
        </is>
      </c>
      <c r="D2452" t="n">
        <v>10</v>
      </c>
      <c r="E2452" t="inlineStr">
        <is>
          <t>山东新和盛飨食集团有限公司2020</t>
        </is>
      </c>
      <c r="F2452" t="inlineStr">
        <is>
          <t>山东新和盛飨食集团有限公司2020</t>
        </is>
      </c>
      <c r="G2452" t="inlineStr">
        <is>
          <t>9</t>
        </is>
      </c>
    </row>
    <row r="2453">
      <c r="A2453" t="inlineStr">
        <is>
          <t>新疆大翅中（二冷来料加工）  1*10</t>
        </is>
      </c>
      <c r="B2453" t="inlineStr">
        <is>
          <t>07061360</t>
        </is>
      </c>
      <c r="C2453" t="inlineStr">
        <is>
          <t>1*10</t>
        </is>
      </c>
      <c r="D2453" t="n">
        <v>10</v>
      </c>
      <c r="E2453" t="inlineStr">
        <is>
          <t>山东新和盛飨食集团有限公司2020</t>
        </is>
      </c>
      <c r="F2453" t="inlineStr">
        <is>
          <t>山东新和盛飨食集团有限公司2020</t>
        </is>
      </c>
      <c r="G2453" t="inlineStr">
        <is>
          <t>9</t>
        </is>
      </c>
    </row>
    <row r="2454">
      <c r="A2454" t="inlineStr">
        <is>
          <t>新疆大翅中（箱）  1*9</t>
        </is>
      </c>
      <c r="B2454" t="inlineStr">
        <is>
          <t>07061097</t>
        </is>
      </c>
      <c r="C2454" t="inlineStr">
        <is>
          <t>1*9</t>
        </is>
      </c>
      <c r="D2454" t="n">
        <v>9</v>
      </c>
      <c r="E2454" t="inlineStr">
        <is>
          <t>山东新和盛飨食集团有限公司2020</t>
        </is>
      </c>
      <c r="F2454" t="inlineStr">
        <is>
          <t>山东新和盛飨食集团有限公司2020</t>
        </is>
      </c>
      <c r="G2454" t="inlineStr">
        <is>
          <t>9</t>
        </is>
      </c>
    </row>
    <row r="2455">
      <c r="A2455" t="inlineStr">
        <is>
          <t>新疆大翅根  1*10</t>
        </is>
      </c>
      <c r="B2455" t="inlineStr">
        <is>
          <t>07061087</t>
        </is>
      </c>
      <c r="C2455" t="inlineStr">
        <is>
          <t>1*10</t>
        </is>
      </c>
      <c r="D2455" t="n">
        <v>10</v>
      </c>
      <c r="E2455" t="inlineStr">
        <is>
          <t>山东新和盛飨食集团有限公司2020</t>
        </is>
      </c>
      <c r="F2455" t="inlineStr">
        <is>
          <t>山东新和盛飨食集团有限公司2020</t>
        </is>
      </c>
      <c r="G2455" t="inlineStr">
        <is>
          <t>9</t>
        </is>
      </c>
    </row>
    <row r="2456">
      <c r="A2456" t="inlineStr">
        <is>
          <t>新疆大翅根（二冷来料加工）  1*10</t>
        </is>
      </c>
      <c r="B2456" t="inlineStr">
        <is>
          <t>07360003</t>
        </is>
      </c>
      <c r="C2456" t="inlineStr">
        <is>
          <t>1*10</t>
        </is>
      </c>
      <c r="D2456" t="n">
        <v>10</v>
      </c>
      <c r="E2456" t="inlineStr">
        <is>
          <t>山东新和盛飨食集团有限公司2020</t>
        </is>
      </c>
      <c r="F2456" t="inlineStr">
        <is>
          <t>山东新和盛飨食集团有限公司2020</t>
        </is>
      </c>
      <c r="G2456" t="inlineStr">
        <is>
          <t>9</t>
        </is>
      </c>
    </row>
    <row r="2457">
      <c r="A2457" t="inlineStr">
        <is>
          <t>新疆大胸碎肉10*2</t>
        </is>
      </c>
      <c r="B2457" t="inlineStr">
        <is>
          <t>07036055</t>
        </is>
      </c>
      <c r="C2457" t="inlineStr">
        <is>
          <t>10*2</t>
        </is>
      </c>
      <c r="D2457" t="n">
        <v>20</v>
      </c>
      <c r="E2457" t="inlineStr">
        <is>
          <t>山东新和盛飨食集团有限公司2020</t>
        </is>
      </c>
      <c r="F2457" t="inlineStr">
        <is>
          <t>山东新和盛飨食集团有限公司2020</t>
        </is>
      </c>
      <c r="G2457" t="inlineStr"/>
    </row>
    <row r="2458">
      <c r="A2458" t="inlineStr">
        <is>
          <t>新疆小胸肉（袋）10*2</t>
        </is>
      </c>
      <c r="B2458" t="inlineStr">
        <is>
          <t>07150044</t>
        </is>
      </c>
      <c r="C2458" t="inlineStr">
        <is>
          <t>10*2</t>
        </is>
      </c>
      <c r="D2458" t="n">
        <v>20</v>
      </c>
      <c r="E2458" t="inlineStr">
        <is>
          <t>山东新和盛飨食集团有限公司2020</t>
        </is>
      </c>
      <c r="F2458" t="inlineStr">
        <is>
          <t>山东新和盛飨食集团有限公司2020</t>
        </is>
      </c>
      <c r="G2458" t="inlineStr">
        <is>
          <t>9</t>
        </is>
      </c>
    </row>
    <row r="2459">
      <c r="A2459" t="inlineStr">
        <is>
          <t>新疆带皮腿肉10*1</t>
        </is>
      </c>
      <c r="B2459" t="inlineStr">
        <is>
          <t>07041147</t>
        </is>
      </c>
      <c r="C2459" t="inlineStr">
        <is>
          <t>10*1</t>
        </is>
      </c>
      <c r="D2459" t="n">
        <v>10</v>
      </c>
      <c r="E2459" t="inlineStr">
        <is>
          <t>山东新和盛飨食集团有限公司2020</t>
        </is>
      </c>
      <c r="F2459" t="inlineStr">
        <is>
          <t>山东新和盛飨食集团有限公司2020</t>
        </is>
      </c>
      <c r="G2459" t="inlineStr">
        <is>
          <t>9</t>
        </is>
      </c>
    </row>
    <row r="2460">
      <c r="A2460" t="inlineStr">
        <is>
          <t>新疆带皮腿肉120/180（袋）10*1</t>
        </is>
      </c>
      <c r="B2460" t="inlineStr">
        <is>
          <t>07042306</t>
        </is>
      </c>
      <c r="C2460" t="inlineStr">
        <is>
          <t>10*1</t>
        </is>
      </c>
      <c r="D2460" t="n">
        <v>10</v>
      </c>
      <c r="E2460" t="inlineStr">
        <is>
          <t>山东新和盛飨食集团有限公司2020</t>
        </is>
      </c>
      <c r="F2460" t="inlineStr">
        <is>
          <t>山东新和盛飨食集团有限公司2020</t>
        </is>
      </c>
      <c r="G2460" t="inlineStr">
        <is>
          <t>9</t>
        </is>
      </c>
    </row>
    <row r="2461">
      <c r="A2461" t="inlineStr">
        <is>
          <t>新疆带皮腿肉（袋） 5*2</t>
        </is>
      </c>
      <c r="B2461" t="inlineStr">
        <is>
          <t>07042590</t>
        </is>
      </c>
      <c r="C2461" t="inlineStr">
        <is>
          <t>5*2</t>
        </is>
      </c>
      <c r="D2461" t="n">
        <v>10</v>
      </c>
      <c r="E2461" t="inlineStr">
        <is>
          <t>山东新和盛飨食集团有限公司2020</t>
        </is>
      </c>
      <c r="F2461" t="inlineStr">
        <is>
          <t>山东新和盛飨食集团有限公司2020</t>
        </is>
      </c>
      <c r="G2461" t="inlineStr">
        <is>
          <t>9</t>
        </is>
      </c>
    </row>
    <row r="2462">
      <c r="A2462" t="inlineStr">
        <is>
          <t>新疆排腿250/300 10*1</t>
        </is>
      </c>
      <c r="B2462" t="inlineStr">
        <is>
          <t>07041079</t>
        </is>
      </c>
      <c r="C2462" t="inlineStr">
        <is>
          <t>10*1</t>
        </is>
      </c>
      <c r="D2462" t="n">
        <v>10</v>
      </c>
      <c r="E2462" t="inlineStr">
        <is>
          <t>山东新和盛飨食集团有限公司2020</t>
        </is>
      </c>
      <c r="F2462" t="inlineStr">
        <is>
          <t>山东新和盛飨食集团有限公司2020</t>
        </is>
      </c>
      <c r="G2462" t="inlineStr"/>
    </row>
    <row r="2463">
      <c r="A2463" t="inlineStr">
        <is>
          <t>新疆排腿300/350 10*1</t>
        </is>
      </c>
      <c r="B2463" t="inlineStr">
        <is>
          <t>07041158</t>
        </is>
      </c>
      <c r="C2463" t="inlineStr">
        <is>
          <t>10*1</t>
        </is>
      </c>
      <c r="D2463" t="n">
        <v>10</v>
      </c>
      <c r="E2463" t="inlineStr">
        <is>
          <t>山东新和盛飨食集团有限公司2020</t>
        </is>
      </c>
      <c r="F2463" t="inlineStr">
        <is>
          <t>山东新和盛飨食集团有限公司2020</t>
        </is>
      </c>
      <c r="G2463" t="inlineStr">
        <is>
          <t>9</t>
        </is>
      </c>
    </row>
    <row r="2464">
      <c r="A2464" t="inlineStr">
        <is>
          <t>新疆排腿300/350（二冷来料加工） 10*1</t>
        </is>
      </c>
      <c r="B2464" t="inlineStr">
        <is>
          <t>07042529</t>
        </is>
      </c>
      <c r="C2464" t="inlineStr">
        <is>
          <t>10*1</t>
        </is>
      </c>
      <c r="D2464" t="n">
        <v>10</v>
      </c>
      <c r="E2464" t="inlineStr">
        <is>
          <t>山东新和盛飨食集团有限公司2020</t>
        </is>
      </c>
      <c r="F2464" t="inlineStr">
        <is>
          <t>山东新和盛飨食集团有限公司2020</t>
        </is>
      </c>
      <c r="G2464" t="inlineStr">
        <is>
          <t>9</t>
        </is>
      </c>
    </row>
    <row r="2465">
      <c r="A2465" t="inlineStr">
        <is>
          <t>新疆琵琶腿 100/120  10*1</t>
        </is>
      </c>
      <c r="B2465" t="inlineStr">
        <is>
          <t>07041036</t>
        </is>
      </c>
      <c r="C2465" t="inlineStr">
        <is>
          <t>10*1</t>
        </is>
      </c>
      <c r="D2465" t="n">
        <v>10</v>
      </c>
      <c r="E2465" t="inlineStr">
        <is>
          <t>山东新和盛飨食集团有限公司2020</t>
        </is>
      </c>
      <c r="F2465" t="inlineStr">
        <is>
          <t>山东新和盛飨食集团有限公司2020</t>
        </is>
      </c>
      <c r="G2465" t="inlineStr"/>
    </row>
    <row r="2466">
      <c r="A2466" t="inlineStr">
        <is>
          <t>新疆琵琶腿120/130  10*1</t>
        </is>
      </c>
      <c r="B2466" t="inlineStr">
        <is>
          <t>07041663</t>
        </is>
      </c>
      <c r="C2466" t="inlineStr">
        <is>
          <t>10*1</t>
        </is>
      </c>
      <c r="D2466" t="n">
        <v>10</v>
      </c>
      <c r="E2466" t="inlineStr">
        <is>
          <t>山东新和盛飨食集团有限公司2020</t>
        </is>
      </c>
      <c r="F2466" t="inlineStr">
        <is>
          <t>山东新和盛飨食集团有限公司2020</t>
        </is>
      </c>
      <c r="G2466" t="inlineStr">
        <is>
          <t>9</t>
        </is>
      </c>
    </row>
    <row r="2467">
      <c r="A2467" t="inlineStr">
        <is>
          <t>新疆琵琶腿150/180（袋）   10*1</t>
        </is>
      </c>
      <c r="B2467" t="inlineStr">
        <is>
          <t>07042224</t>
        </is>
      </c>
      <c r="C2467" t="inlineStr">
        <is>
          <t>10*1</t>
        </is>
      </c>
      <c r="D2467" t="n">
        <v>10</v>
      </c>
      <c r="E2467" t="inlineStr">
        <is>
          <t>山东新和盛飨食集团有限公司2020</t>
        </is>
      </c>
      <c r="F2467" t="inlineStr">
        <is>
          <t>山东新和盛飨食集团有限公司2020</t>
        </is>
      </c>
      <c r="G2467" t="inlineStr">
        <is>
          <t>9</t>
        </is>
      </c>
    </row>
    <row r="2468">
      <c r="A2468" t="inlineStr">
        <is>
          <t>新疆琵琶腿150以上 10*1</t>
        </is>
      </c>
      <c r="B2468" t="inlineStr">
        <is>
          <t>07041028</t>
        </is>
      </c>
      <c r="C2468" t="inlineStr">
        <is>
          <t>10*1</t>
        </is>
      </c>
      <c r="D2468" t="n">
        <v>10</v>
      </c>
      <c r="E2468" t="inlineStr">
        <is>
          <t>山东新和盛飨食集团有限公司2020</t>
        </is>
      </c>
      <c r="F2468" t="inlineStr">
        <is>
          <t>山东新和盛飨食集团有限公司2020</t>
        </is>
      </c>
      <c r="G2468" t="inlineStr"/>
    </row>
    <row r="2469">
      <c r="A2469" t="inlineStr">
        <is>
          <t>新疆翅尖  1*10</t>
        </is>
      </c>
      <c r="B2469" t="inlineStr">
        <is>
          <t>07061085</t>
        </is>
      </c>
      <c r="C2469" t="inlineStr">
        <is>
          <t>1*10</t>
        </is>
      </c>
      <c r="D2469" t="n">
        <v>10</v>
      </c>
      <c r="E2469" t="inlineStr">
        <is>
          <t>山东新和盛飨食集团有限公司2020</t>
        </is>
      </c>
      <c r="F2469" t="inlineStr">
        <is>
          <t>山东新和盛飨食集团有限公司2020</t>
        </is>
      </c>
      <c r="G2469" t="inlineStr">
        <is>
          <t>9</t>
        </is>
      </c>
    </row>
    <row r="2470">
      <c r="A2470" t="inlineStr">
        <is>
          <t>新疆胸皮  10*1</t>
        </is>
      </c>
      <c r="B2470" t="inlineStr">
        <is>
          <t>07035629</t>
        </is>
      </c>
      <c r="C2470" t="inlineStr">
        <is>
          <t>10*1</t>
        </is>
      </c>
      <c r="D2470" t="n">
        <v>10</v>
      </c>
      <c r="E2470" t="inlineStr">
        <is>
          <t>山东新和盛飨食集团有限公司2020</t>
        </is>
      </c>
      <c r="F2470" t="inlineStr">
        <is>
          <t>山东新和盛飨食集团有限公司2020</t>
        </is>
      </c>
      <c r="G2470" t="inlineStr">
        <is>
          <t>9</t>
        </is>
      </c>
    </row>
    <row r="2471">
      <c r="A2471" t="inlineStr">
        <is>
          <t>新疆脖皮（袋）  10*1</t>
        </is>
      </c>
      <c r="B2471" t="inlineStr">
        <is>
          <t>07020368</t>
        </is>
      </c>
      <c r="C2471" t="inlineStr">
        <is>
          <t>10*1</t>
        </is>
      </c>
      <c r="D2471" t="n">
        <v>10</v>
      </c>
      <c r="E2471" t="inlineStr">
        <is>
          <t>山东新和盛飨食集团有限公司2020</t>
        </is>
      </c>
      <c r="F2471" t="inlineStr">
        <is>
          <t>山东新和盛飨食集团有限公司2020</t>
        </is>
      </c>
      <c r="G2471" t="inlineStr">
        <is>
          <t>9</t>
        </is>
      </c>
    </row>
    <row r="2472">
      <c r="A2472" t="inlineStr">
        <is>
          <t>新疆脖皮（袋）10*2</t>
        </is>
      </c>
      <c r="B2472" t="inlineStr">
        <is>
          <t>07020372</t>
        </is>
      </c>
      <c r="C2472" t="inlineStr">
        <is>
          <t>10*2</t>
        </is>
      </c>
      <c r="D2472" t="n">
        <v>20</v>
      </c>
      <c r="E2472" t="inlineStr">
        <is>
          <t>山东新和盛飨食集团有限公司2020</t>
        </is>
      </c>
      <c r="F2472" t="inlineStr">
        <is>
          <t>山东新和盛飨食集团有限公司2020</t>
        </is>
      </c>
      <c r="G2472" t="inlineStr">
        <is>
          <t>9</t>
        </is>
      </c>
    </row>
    <row r="2473">
      <c r="A2473" t="inlineStr">
        <is>
          <t>新疆腿皮（袋）10*2</t>
        </is>
      </c>
      <c r="B2473" t="inlineStr">
        <is>
          <t>07042179</t>
        </is>
      </c>
      <c r="C2473" t="inlineStr">
        <is>
          <t>10*2</t>
        </is>
      </c>
      <c r="D2473" t="n">
        <v>20</v>
      </c>
      <c r="E2473" t="inlineStr">
        <is>
          <t>山东新和盛飨食集团有限公司2020</t>
        </is>
      </c>
      <c r="F2473" t="inlineStr">
        <is>
          <t>山东新和盛飨食集团有限公司2020</t>
        </is>
      </c>
      <c r="G2473" t="inlineStr">
        <is>
          <t>9</t>
        </is>
      </c>
    </row>
    <row r="2474">
      <c r="A2474" t="inlineStr">
        <is>
          <t>新疆西装鸡（袋）  10*1</t>
        </is>
      </c>
      <c r="B2474" t="inlineStr">
        <is>
          <t>07230049</t>
        </is>
      </c>
      <c r="C2474" t="inlineStr">
        <is>
          <t>10*1</t>
        </is>
      </c>
      <c r="D2474" t="n">
        <v>10</v>
      </c>
      <c r="E2474" t="inlineStr">
        <is>
          <t>山东新和盛飨食集团有限公司2020</t>
        </is>
      </c>
      <c r="F2474" t="inlineStr">
        <is>
          <t>山东新和盛飨食集团有限公司2020</t>
        </is>
      </c>
      <c r="G2474" t="inlineStr">
        <is>
          <t>9</t>
        </is>
      </c>
    </row>
    <row r="2475">
      <c r="A2475" t="inlineStr">
        <is>
          <t>新疆风味鸡柳1*10</t>
        </is>
      </c>
      <c r="B2475" t="inlineStr">
        <is>
          <t>09010743</t>
        </is>
      </c>
      <c r="C2475" t="inlineStr">
        <is>
          <t>1*10</t>
        </is>
      </c>
      <c r="D2475" t="n">
        <v>10</v>
      </c>
      <c r="E2475" t="inlineStr">
        <is>
          <t>辽宁圣源食品有限公司2020</t>
        </is>
      </c>
      <c r="F2475" t="inlineStr">
        <is>
          <t>辽宁圣源食品有限公司2020</t>
        </is>
      </c>
      <c r="G2475" t="inlineStr"/>
    </row>
    <row r="2476">
      <c r="A2476" t="inlineStr">
        <is>
          <t>新疆风味鸡柳1*10-1</t>
        </is>
      </c>
      <c r="B2476" t="inlineStr">
        <is>
          <t>09010745</t>
        </is>
      </c>
      <c r="C2476" t="inlineStr">
        <is>
          <t>1*10</t>
        </is>
      </c>
      <c r="D2476" t="n">
        <v>10</v>
      </c>
      <c r="E2476" t="inlineStr">
        <is>
          <t>山东新和盛飨食集团有限公司2020 / 辽宁圣源食品有限公司2020</t>
        </is>
      </c>
      <c r="F2476" t="inlineStr">
        <is>
          <t>多厂</t>
        </is>
      </c>
      <c r="G2476" t="inlineStr">
        <is>
          <t>13</t>
        </is>
      </c>
    </row>
    <row r="2477">
      <c r="A2477" t="inlineStr">
        <is>
          <t>新疆食品小胸（袋）10*2</t>
        </is>
      </c>
      <c r="B2477" t="inlineStr">
        <is>
          <t>07150045</t>
        </is>
      </c>
      <c r="C2477" t="inlineStr">
        <is>
          <t>10*2</t>
        </is>
      </c>
      <c r="D2477" t="n">
        <v>20</v>
      </c>
      <c r="E2477" t="inlineStr">
        <is>
          <t>山东新和盛飨食集团有限公司2020</t>
        </is>
      </c>
      <c r="F2477" t="inlineStr">
        <is>
          <t>山东新和盛飨食集团有限公司2020</t>
        </is>
      </c>
      <c r="G2477" t="inlineStr">
        <is>
          <t>9</t>
        </is>
      </c>
    </row>
    <row r="2478">
      <c r="A2478" t="inlineStr">
        <is>
          <t>新疆鸡柳(咏巷)1*10 （sy）</t>
        </is>
      </c>
      <c r="B2478" t="inlineStr">
        <is>
          <t>1104360</t>
        </is>
      </c>
      <c r="C2478" t="inlineStr">
        <is>
          <t>1*10</t>
        </is>
      </c>
      <c r="D2478" t="n">
        <v>10</v>
      </c>
      <c r="E2478" t="inlineStr">
        <is>
          <t>山东新和盛飨食集团有限公司2020</t>
        </is>
      </c>
      <c r="F2478" t="inlineStr">
        <is>
          <t>山东新和盛飨食集团有限公司2020</t>
        </is>
      </c>
      <c r="G2478" t="inlineStr">
        <is>
          <t>13</t>
        </is>
      </c>
    </row>
    <row r="2479">
      <c r="A2479" t="inlineStr">
        <is>
          <t>新疆鸡柳(艾瑟拉孜然大鸡柳1*10)</t>
        </is>
      </c>
      <c r="B2479" t="inlineStr">
        <is>
          <t>09015601</t>
        </is>
      </c>
      <c r="C2479" t="inlineStr">
        <is>
          <t>1*10</t>
        </is>
      </c>
      <c r="D2479" t="n">
        <v>10</v>
      </c>
      <c r="E2479" t="inlineStr">
        <is>
          <t>辽宁圣源食品有限公司2020</t>
        </is>
      </c>
      <c r="F2479" t="inlineStr">
        <is>
          <t>辽宁圣源食品有限公司2020</t>
        </is>
      </c>
      <c r="G2479" t="inlineStr">
        <is>
          <t>13</t>
        </is>
      </c>
    </row>
    <row r="2480">
      <c r="A2480" t="inlineStr">
        <is>
          <t>新疆鸡柳1*10-1</t>
        </is>
      </c>
      <c r="B2480" t="inlineStr">
        <is>
          <t>09015116</t>
        </is>
      </c>
      <c r="C2480" t="inlineStr">
        <is>
          <t>1*10</t>
        </is>
      </c>
      <c r="D2480" t="n">
        <v>10</v>
      </c>
      <c r="E2480" t="inlineStr">
        <is>
          <t>辽宁圣源食品有限公司2020</t>
        </is>
      </c>
      <c r="F2480" t="inlineStr">
        <is>
          <t>辽宁圣源食品有限公司2020</t>
        </is>
      </c>
      <c r="G2480" t="inlineStr">
        <is>
          <t>13</t>
        </is>
      </c>
    </row>
    <row r="2481">
      <c r="A2481" t="inlineStr">
        <is>
          <t>新疆鸡柳1kg</t>
        </is>
      </c>
      <c r="B2481" t="inlineStr">
        <is>
          <t>09010257</t>
        </is>
      </c>
      <c r="C2481" t="inlineStr">
        <is>
          <t>1*10</t>
        </is>
      </c>
      <c r="D2481" t="n">
        <v>10</v>
      </c>
      <c r="E2481" t="inlineStr">
        <is>
          <t>山东新和盛飨食集团有限公司2020 / 辽宁圣源食品有限公司2020</t>
        </is>
      </c>
      <c r="F2481" t="inlineStr">
        <is>
          <t>多厂</t>
        </is>
      </c>
      <c r="G2481" t="inlineStr">
        <is>
          <t>13</t>
        </is>
      </c>
    </row>
    <row r="2482">
      <c r="A2482" t="inlineStr">
        <is>
          <t>新疆鸡柳（SY）  1*10</t>
        </is>
      </c>
      <c r="B2482" t="inlineStr">
        <is>
          <t>1101186</t>
        </is>
      </c>
      <c r="C2482" t="inlineStr">
        <is>
          <t>1*10</t>
        </is>
      </c>
      <c r="D2482" t="n">
        <v>10</v>
      </c>
      <c r="E2482" t="inlineStr">
        <is>
          <t>山东新和盛飨食集团有限公司2020</t>
        </is>
      </c>
      <c r="F2482" t="inlineStr">
        <is>
          <t>山东新和盛飨食集团有限公司2020</t>
        </is>
      </c>
      <c r="G2482" t="inlineStr">
        <is>
          <t>13</t>
        </is>
      </c>
    </row>
    <row r="2483">
      <c r="A2483" t="inlineStr">
        <is>
          <t>新疆鸡柳（咏巷）1*10</t>
        </is>
      </c>
      <c r="B2483" t="inlineStr">
        <is>
          <t>09010571</t>
        </is>
      </c>
      <c r="C2483" t="inlineStr">
        <is>
          <t>1*10</t>
        </is>
      </c>
      <c r="D2483" t="n">
        <v>10</v>
      </c>
      <c r="E2483" t="inlineStr">
        <is>
          <t>辽宁圣源食品有限公司2020</t>
        </is>
      </c>
      <c r="F2483" t="inlineStr">
        <is>
          <t>辽宁圣源食品有限公司2020</t>
        </is>
      </c>
      <c r="G2483" t="inlineStr">
        <is>
          <t>13</t>
        </is>
      </c>
    </row>
    <row r="2484">
      <c r="A2484" t="inlineStr">
        <is>
          <t>新疆鸡柳（外协）1*10</t>
        </is>
      </c>
      <c r="B2484" t="inlineStr">
        <is>
          <t>110103</t>
        </is>
      </c>
      <c r="C2484" t="inlineStr">
        <is>
          <t>1*10</t>
        </is>
      </c>
      <c r="D2484" t="n">
        <v>10</v>
      </c>
      <c r="E2484" t="inlineStr">
        <is>
          <t>山东新和盛飨食集团有限公司2020</t>
        </is>
      </c>
      <c r="F2484" t="inlineStr">
        <is>
          <t>山东新和盛飨食集团有限公司2020</t>
        </is>
      </c>
      <c r="G2484" t="inlineStr">
        <is>
          <t>13</t>
        </is>
      </c>
    </row>
    <row r="2485">
      <c r="A2485" t="inlineStr">
        <is>
          <t>新疆鸡柳（大包装）</t>
        </is>
      </c>
      <c r="B2485" t="inlineStr">
        <is>
          <t>09060100</t>
        </is>
      </c>
      <c r="C2485" t="inlineStr">
        <is>
          <t>10*1</t>
        </is>
      </c>
      <c r="D2485" t="n">
        <v>10</v>
      </c>
      <c r="E2485" t="inlineStr">
        <is>
          <t>辽宁圣源食品有限公司2020</t>
        </is>
      </c>
      <c r="F2485" t="inlineStr">
        <is>
          <t>辽宁圣源食品有限公司2020</t>
        </is>
      </c>
      <c r="G2485" t="inlineStr">
        <is>
          <t>13</t>
        </is>
      </c>
    </row>
    <row r="2486">
      <c r="A2486" t="inlineStr">
        <is>
          <t>新疆鸡柳（柳老五）1*10</t>
        </is>
      </c>
      <c r="B2486" t="inlineStr">
        <is>
          <t>09010754</t>
        </is>
      </c>
      <c r="C2486" t="inlineStr">
        <is>
          <t>1*10</t>
        </is>
      </c>
      <c r="D2486" t="n">
        <v>10</v>
      </c>
      <c r="E2486" t="inlineStr">
        <is>
          <t>辽宁圣源食品有限公司2020</t>
        </is>
      </c>
      <c r="F2486" t="inlineStr">
        <is>
          <t>辽宁圣源食品有限公司2020</t>
        </is>
      </c>
      <c r="G2486" t="inlineStr">
        <is>
          <t>13</t>
        </is>
      </c>
    </row>
    <row r="2487">
      <c r="A2487" t="inlineStr">
        <is>
          <t>新疆鸡柳（派仕堡）1*10</t>
        </is>
      </c>
      <c r="B2487" t="inlineStr">
        <is>
          <t>09010724</t>
        </is>
      </c>
      <c r="C2487" t="inlineStr">
        <is>
          <t>1*10</t>
        </is>
      </c>
      <c r="D2487" t="n">
        <v>10</v>
      </c>
      <c r="E2487" t="inlineStr">
        <is>
          <t>辽宁圣源食品有限公司2020</t>
        </is>
      </c>
      <c r="F2487" t="inlineStr">
        <is>
          <t>辽宁圣源食品有限公司2020</t>
        </is>
      </c>
      <c r="G2487" t="inlineStr">
        <is>
          <t>13</t>
        </is>
      </c>
    </row>
    <row r="2488">
      <c r="A2488" t="inlineStr">
        <is>
          <t>新疆鸡柳（海鸥）2.5*4</t>
        </is>
      </c>
      <c r="B2488" t="inlineStr">
        <is>
          <t>09010513</t>
        </is>
      </c>
      <c r="C2488" t="inlineStr">
        <is>
          <t>2.5*4</t>
        </is>
      </c>
      <c r="D2488" t="n">
        <v>10</v>
      </c>
      <c r="E2488" t="inlineStr">
        <is>
          <t>辽宁圣源食品有限公司2020</t>
        </is>
      </c>
      <c r="F2488" t="inlineStr">
        <is>
          <t>辽宁圣源食品有限公司2020</t>
        </is>
      </c>
      <c r="G2488" t="inlineStr">
        <is>
          <t>13</t>
        </is>
      </c>
    </row>
    <row r="2489">
      <c r="A2489" t="inlineStr">
        <is>
          <t>新疆鸡柳（滚揉后）</t>
        </is>
      </c>
      <c r="B2489" t="inlineStr">
        <is>
          <t>17010096</t>
        </is>
      </c>
      <c r="C2489" t="inlineStr"/>
      <c r="E2489" t="inlineStr">
        <is>
          <t>辽宁圣源食品有限公司2020</t>
        </is>
      </c>
      <c r="F2489" t="inlineStr">
        <is>
          <t>辽宁圣源食品有限公司2020</t>
        </is>
      </c>
      <c r="G2489" t="inlineStr">
        <is>
          <t>9</t>
        </is>
      </c>
    </row>
    <row r="2490">
      <c r="A2490" t="inlineStr">
        <is>
          <t>新疆鸡柳（蛙小侠0.8*10)</t>
        </is>
      </c>
      <c r="B2490" t="inlineStr">
        <is>
          <t>09015507</t>
        </is>
      </c>
      <c r="C2490" t="inlineStr">
        <is>
          <t>0.8*10</t>
        </is>
      </c>
      <c r="D2490" t="n">
        <v>8</v>
      </c>
      <c r="E2490" t="inlineStr">
        <is>
          <t>辽宁圣源食品有限公司2020</t>
        </is>
      </c>
      <c r="F2490" t="inlineStr">
        <is>
          <t>辽宁圣源食品有限公司2020</t>
        </is>
      </c>
      <c r="G2490" t="inlineStr">
        <is>
          <t>13</t>
        </is>
      </c>
    </row>
    <row r="2491">
      <c r="A2491" t="inlineStr">
        <is>
          <t>新赞可黑椒鸡块    1*10</t>
        </is>
      </c>
      <c r="B2491" t="inlineStr">
        <is>
          <t>09016021</t>
        </is>
      </c>
      <c r="C2491" t="inlineStr">
        <is>
          <t>1*10</t>
        </is>
      </c>
      <c r="D2491" t="n">
        <v>10</v>
      </c>
      <c r="E2491" t="inlineStr">
        <is>
          <t>山东新和盛飨食集团有限公司2020</t>
        </is>
      </c>
      <c r="F2491" t="inlineStr">
        <is>
          <t>山东新和盛飨食集团有限公司2020</t>
        </is>
      </c>
      <c r="G2491" t="inlineStr">
        <is>
          <t>13</t>
        </is>
      </c>
    </row>
    <row r="2492">
      <c r="A2492" t="inlineStr">
        <is>
          <t>新闽农场藤椒风味鸡琵琶腿  2.2*4</t>
        </is>
      </c>
      <c r="B2492" t="inlineStr">
        <is>
          <t>09150130</t>
        </is>
      </c>
      <c r="C2492" t="inlineStr">
        <is>
          <t>2.2*4</t>
        </is>
      </c>
      <c r="D2492" t="n">
        <v>8.800000000000001</v>
      </c>
      <c r="E2492" t="inlineStr">
        <is>
          <t>山东新和盛食品有限公司2020</t>
        </is>
      </c>
      <c r="F2492" t="inlineStr">
        <is>
          <t>山东新和盛食品有限公司2020</t>
        </is>
      </c>
      <c r="G2492" t="inlineStr">
        <is>
          <t>13</t>
        </is>
      </c>
    </row>
    <row r="2493">
      <c r="A2493" t="inlineStr">
        <is>
          <t>方形原味卡兹脆鸡排（大） 1*10</t>
        </is>
      </c>
      <c r="B2493" t="inlineStr">
        <is>
          <t>09016281</t>
        </is>
      </c>
      <c r="C2493" t="inlineStr">
        <is>
          <t>1*10</t>
        </is>
      </c>
      <c r="D2493" t="n">
        <v>10</v>
      </c>
      <c r="E2493" t="inlineStr">
        <is>
          <t>山东新和盛食品有限公司2020</t>
        </is>
      </c>
      <c r="F2493" t="inlineStr">
        <is>
          <t>山东新和盛食品有限公司2020</t>
        </is>
      </c>
      <c r="G2493" t="inlineStr">
        <is>
          <t>13</t>
        </is>
      </c>
    </row>
    <row r="2494">
      <c r="A2494" t="inlineStr">
        <is>
          <t>无双翅剑 （抽真空）(WX)</t>
        </is>
      </c>
      <c r="B2494" t="inlineStr">
        <is>
          <t>06210121</t>
        </is>
      </c>
      <c r="C2494" t="inlineStr">
        <is>
          <t>0.85*10</t>
        </is>
      </c>
      <c r="D2494" t="n">
        <v>8.5</v>
      </c>
      <c r="E2494" t="inlineStr">
        <is>
          <t>山东新和盛食品有限公司2020</t>
        </is>
      </c>
      <c r="F2494" t="inlineStr">
        <is>
          <t>山东新和盛食品有限公司2020</t>
        </is>
      </c>
      <c r="G2494" t="inlineStr">
        <is>
          <t>9</t>
        </is>
      </c>
    </row>
    <row r="2495">
      <c r="A2495" t="inlineStr">
        <is>
          <t>无双翅剑(蒸熟)85g 0.85*1</t>
        </is>
      </c>
      <c r="B2495" t="inlineStr">
        <is>
          <t>06210484</t>
        </is>
      </c>
      <c r="C2495" t="inlineStr">
        <is>
          <t>0.85*1</t>
        </is>
      </c>
      <c r="D2495" t="n">
        <v>0.85</v>
      </c>
      <c r="E2495" t="inlineStr">
        <is>
          <t>山东新和盛飨食集团有限公司2020</t>
        </is>
      </c>
      <c r="F2495" t="inlineStr">
        <is>
          <t>山东新和盛飨食集团有限公司2020</t>
        </is>
      </c>
      <c r="G2495" t="inlineStr">
        <is>
          <t>9</t>
        </is>
      </c>
    </row>
    <row r="2496">
      <c r="A2496" t="inlineStr">
        <is>
          <t>无抗全腿240/260（青岛新快）1*10</t>
        </is>
      </c>
      <c r="B2496" t="inlineStr">
        <is>
          <t>07042253</t>
        </is>
      </c>
      <c r="C2496" t="inlineStr">
        <is>
          <t>1*10</t>
        </is>
      </c>
      <c r="D2496" t="n">
        <v>10</v>
      </c>
      <c r="E2496" t="inlineStr">
        <is>
          <t>山东新和盛飨食集团有限公司2020</t>
        </is>
      </c>
      <c r="F2496" t="inlineStr">
        <is>
          <t>山东新和盛飨食集团有限公司2020</t>
        </is>
      </c>
      <c r="G2496" t="inlineStr">
        <is>
          <t>9</t>
        </is>
      </c>
    </row>
    <row r="2497">
      <c r="A2497" t="inlineStr">
        <is>
          <t>无抗全腿肉180/220（青岛新块）1*10</t>
        </is>
      </c>
      <c r="B2497" t="inlineStr">
        <is>
          <t>07042260</t>
        </is>
      </c>
      <c r="C2497" t="inlineStr">
        <is>
          <t>1*10</t>
        </is>
      </c>
      <c r="D2497" t="n">
        <v>10</v>
      </c>
      <c r="E2497" t="inlineStr">
        <is>
          <t>山东新和盛飨食集团有限公司2020</t>
        </is>
      </c>
      <c r="F2497" t="inlineStr">
        <is>
          <t>山东新和盛飨食集团有限公司2020</t>
        </is>
      </c>
      <c r="G2497" t="inlineStr">
        <is>
          <t>9</t>
        </is>
      </c>
    </row>
    <row r="2498">
      <c r="A2498" t="inlineStr">
        <is>
          <t>无抗冷冻鸡架7*1</t>
        </is>
      </c>
      <c r="B2498" t="inlineStr">
        <is>
          <t>07020426</t>
        </is>
      </c>
      <c r="C2498" t="inlineStr">
        <is>
          <t>7*1</t>
        </is>
      </c>
      <c r="D2498" t="n">
        <v>7</v>
      </c>
      <c r="E2498" t="inlineStr">
        <is>
          <t>山东新和盛飨食集团有限公司2020</t>
        </is>
      </c>
      <c r="F2498" t="inlineStr">
        <is>
          <t>山东新和盛飨食集团有限公司2020</t>
        </is>
      </c>
      <c r="G2498" t="inlineStr">
        <is>
          <t>9</t>
        </is>
      </c>
    </row>
    <row r="2499">
      <c r="A2499" t="inlineStr">
        <is>
          <t>无抗单冻三叉骨   10*1</t>
        </is>
      </c>
      <c r="B2499" t="inlineStr">
        <is>
          <t>07020423</t>
        </is>
      </c>
      <c r="C2499" t="inlineStr">
        <is>
          <t>10*1</t>
        </is>
      </c>
      <c r="D2499" t="n">
        <v>10</v>
      </c>
      <c r="E2499" t="inlineStr">
        <is>
          <t>山东新和盛飨食集团有限公司2020</t>
        </is>
      </c>
      <c r="F2499" t="inlineStr">
        <is>
          <t>山东新和盛飨食集团有限公司2020</t>
        </is>
      </c>
      <c r="G2499" t="inlineStr">
        <is>
          <t>9</t>
        </is>
      </c>
    </row>
    <row r="2500">
      <c r="A2500" t="inlineStr">
        <is>
          <t>无抗单冻三叉骨  1*10</t>
        </is>
      </c>
      <c r="B2500" t="inlineStr">
        <is>
          <t>07020425</t>
        </is>
      </c>
      <c r="C2500" t="inlineStr">
        <is>
          <t>1*10</t>
        </is>
      </c>
      <c r="D2500" t="n">
        <v>10</v>
      </c>
      <c r="E2500" t="inlineStr">
        <is>
          <t>山东新和盛飨食集团有限公司2020</t>
        </is>
      </c>
      <c r="F2500" t="inlineStr">
        <is>
          <t>山东新和盛飨食集团有限公司2020</t>
        </is>
      </c>
      <c r="G2500" t="inlineStr">
        <is>
          <t>9</t>
        </is>
      </c>
    </row>
    <row r="2501">
      <c r="A2501" t="inlineStr">
        <is>
          <t>无抗单冻大胸原料   10*1</t>
        </is>
      </c>
      <c r="B2501" t="inlineStr">
        <is>
          <t>07035795</t>
        </is>
      </c>
      <c r="C2501" t="inlineStr">
        <is>
          <t>10*1</t>
        </is>
      </c>
      <c r="D2501" t="n">
        <v>10</v>
      </c>
      <c r="E2501" t="inlineStr">
        <is>
          <t>山东新和盛飨食集团有限公司2020</t>
        </is>
      </c>
      <c r="F2501" t="inlineStr">
        <is>
          <t>山东新和盛飨食集团有限公司2020</t>
        </is>
      </c>
      <c r="G2501" t="inlineStr">
        <is>
          <t>9</t>
        </is>
      </c>
    </row>
    <row r="2502">
      <c r="A2502" t="inlineStr">
        <is>
          <t>无抗单冻大胸（修边）  10*1</t>
        </is>
      </c>
      <c r="B2502" t="inlineStr">
        <is>
          <t>07030384</t>
        </is>
      </c>
      <c r="C2502" t="inlineStr">
        <is>
          <t>10*1</t>
        </is>
      </c>
      <c r="D2502" t="n">
        <v>10</v>
      </c>
      <c r="E2502" t="inlineStr">
        <is>
          <t>山东新和盛飨食集团有限公司2020</t>
        </is>
      </c>
      <c r="F2502" t="inlineStr">
        <is>
          <t>山东新和盛飨食集团有限公司2020</t>
        </is>
      </c>
      <c r="G2502" t="inlineStr">
        <is>
          <t>9</t>
        </is>
      </c>
    </row>
    <row r="2503">
      <c r="A2503" t="inlineStr">
        <is>
          <t>无抗单冻大胸（箱）  0.5*20</t>
        </is>
      </c>
      <c r="B2503" t="inlineStr">
        <is>
          <t>07030432</t>
        </is>
      </c>
      <c r="C2503" t="inlineStr">
        <is>
          <t>0.5*20</t>
        </is>
      </c>
      <c r="D2503" t="n">
        <v>10</v>
      </c>
      <c r="E2503" t="inlineStr">
        <is>
          <t>山东新和盛飨食集团有限公司2020</t>
        </is>
      </c>
      <c r="F2503" t="inlineStr">
        <is>
          <t>山东新和盛飨食集团有限公司2020</t>
        </is>
      </c>
      <c r="G2503" t="inlineStr">
        <is>
          <t>9</t>
        </is>
      </c>
    </row>
    <row r="2504">
      <c r="A2504" t="inlineStr">
        <is>
          <t>无抗单冻小胸原料   10*1</t>
        </is>
      </c>
      <c r="B2504" t="inlineStr">
        <is>
          <t>07150043</t>
        </is>
      </c>
      <c r="C2504" t="inlineStr">
        <is>
          <t>10*1</t>
        </is>
      </c>
      <c r="D2504" t="n">
        <v>10</v>
      </c>
      <c r="E2504" t="inlineStr">
        <is>
          <t>山东新和盛飨食集团有限公司2020</t>
        </is>
      </c>
      <c r="F2504" t="inlineStr">
        <is>
          <t>山东新和盛飨食集团有限公司2020</t>
        </is>
      </c>
      <c r="G2504" t="inlineStr">
        <is>
          <t>9</t>
        </is>
      </c>
    </row>
    <row r="2505">
      <c r="A2505" t="inlineStr">
        <is>
          <t>无抗单冻鸡胗  10*1</t>
        </is>
      </c>
      <c r="B2505" t="inlineStr">
        <is>
          <t>07160064</t>
        </is>
      </c>
      <c r="C2505" t="inlineStr">
        <is>
          <t>10*1</t>
        </is>
      </c>
      <c r="D2505" t="n">
        <v>10</v>
      </c>
      <c r="E2505" t="inlineStr">
        <is>
          <t>山东新和盛飨食集团有限公司2020</t>
        </is>
      </c>
      <c r="F2505" t="inlineStr">
        <is>
          <t>山东新和盛飨食集团有限公司2020</t>
        </is>
      </c>
      <c r="G2505" t="inlineStr">
        <is>
          <t>9</t>
        </is>
      </c>
    </row>
    <row r="2506">
      <c r="A2506" t="inlineStr">
        <is>
          <t>无抗单冻鸡脖  10*1</t>
        </is>
      </c>
      <c r="B2506" t="inlineStr">
        <is>
          <t>07020417</t>
        </is>
      </c>
      <c r="C2506" t="inlineStr">
        <is>
          <t>10*1</t>
        </is>
      </c>
      <c r="D2506" t="n">
        <v>10</v>
      </c>
      <c r="E2506" t="inlineStr">
        <is>
          <t>山东新和盛飨食集团有限公司2020</t>
        </is>
      </c>
      <c r="F2506" t="inlineStr">
        <is>
          <t>山东新和盛飨食集团有限公司2020</t>
        </is>
      </c>
      <c r="G2506" t="inlineStr">
        <is>
          <t>9</t>
        </is>
      </c>
    </row>
    <row r="2507">
      <c r="A2507" t="inlineStr">
        <is>
          <t>无抗去皮大胸200上（袋）10*2</t>
        </is>
      </c>
      <c r="B2507" t="inlineStr">
        <is>
          <t>07035895</t>
        </is>
      </c>
      <c r="C2507" t="inlineStr">
        <is>
          <t>10*2</t>
        </is>
      </c>
      <c r="D2507" t="n">
        <v>20</v>
      </c>
      <c r="E2507" t="inlineStr">
        <is>
          <t>山东新和盛飨食集团有限公司2020</t>
        </is>
      </c>
      <c r="F2507" t="inlineStr">
        <is>
          <t>山东新和盛飨食集团有限公司2020</t>
        </is>
      </c>
      <c r="G2507" t="inlineStr">
        <is>
          <t>9</t>
        </is>
      </c>
    </row>
    <row r="2508">
      <c r="A2508" t="inlineStr">
        <is>
          <t>无抗去皮大胸250/290（袋）10*2</t>
        </is>
      </c>
      <c r="B2508" t="inlineStr">
        <is>
          <t>07035831</t>
        </is>
      </c>
      <c r="C2508" t="inlineStr">
        <is>
          <t>10*2</t>
        </is>
      </c>
      <c r="D2508" t="n">
        <v>20</v>
      </c>
      <c r="E2508" t="inlineStr">
        <is>
          <t>山东新和盛飨食集团有限公司2020</t>
        </is>
      </c>
      <c r="F2508" t="inlineStr">
        <is>
          <t>山东新和盛飨食集团有限公司2020</t>
        </is>
      </c>
      <c r="G2508" t="inlineStr">
        <is>
          <t>9</t>
        </is>
      </c>
    </row>
    <row r="2509">
      <c r="A2509" t="inlineStr">
        <is>
          <t>无抗大翅中  0.4*25</t>
        </is>
      </c>
      <c r="B2509" t="inlineStr">
        <is>
          <t>07061186</t>
        </is>
      </c>
      <c r="C2509" t="inlineStr">
        <is>
          <t>0.4*25</t>
        </is>
      </c>
      <c r="D2509" t="n">
        <v>10</v>
      </c>
      <c r="E2509" t="inlineStr">
        <is>
          <t>山东新和盛飨食集团有限公司2020</t>
        </is>
      </c>
      <c r="F2509" t="inlineStr">
        <is>
          <t>山东新和盛飨食集团有限公司2020</t>
        </is>
      </c>
      <c r="G2509" t="inlineStr">
        <is>
          <t>9</t>
        </is>
      </c>
    </row>
    <row r="2510">
      <c r="A2510" t="inlineStr">
        <is>
          <t>无抗大翅根  0.4*25</t>
        </is>
      </c>
      <c r="B2510" t="inlineStr">
        <is>
          <t>07061187</t>
        </is>
      </c>
      <c r="C2510" t="inlineStr">
        <is>
          <t>0.4*25</t>
        </is>
      </c>
      <c r="D2510" t="n">
        <v>10</v>
      </c>
      <c r="E2510" t="inlineStr">
        <is>
          <t>山东新和盛飨食集团有限公司2020</t>
        </is>
      </c>
      <c r="F2510" t="inlineStr">
        <is>
          <t>山东新和盛飨食集团有限公司2020</t>
        </is>
      </c>
      <c r="G2510" t="inlineStr">
        <is>
          <t>9</t>
        </is>
      </c>
    </row>
    <row r="2511">
      <c r="A2511" t="inlineStr">
        <is>
          <t>无抗大胸230/270（青岛新快）1*10</t>
        </is>
      </c>
      <c r="B2511" t="inlineStr">
        <is>
          <t>07035873</t>
        </is>
      </c>
      <c r="C2511" t="inlineStr">
        <is>
          <t>1*10</t>
        </is>
      </c>
      <c r="D2511" t="n">
        <v>10</v>
      </c>
      <c r="E2511" t="inlineStr">
        <is>
          <t>山东新和盛飨食集团有限公司2020</t>
        </is>
      </c>
      <c r="F2511" t="inlineStr">
        <is>
          <t>山东新和盛飨食集团有限公司2020</t>
        </is>
      </c>
      <c r="G2511" t="inlineStr">
        <is>
          <t>9</t>
        </is>
      </c>
    </row>
    <row r="2512">
      <c r="A2512" t="inlineStr">
        <is>
          <t>无抗大胸300上（修）10*1</t>
        </is>
      </c>
      <c r="B2512" t="inlineStr">
        <is>
          <t>07036005</t>
        </is>
      </c>
      <c r="C2512" t="inlineStr">
        <is>
          <t>10*1</t>
        </is>
      </c>
      <c r="D2512" t="n">
        <v>10</v>
      </c>
      <c r="E2512" t="inlineStr">
        <is>
          <t>山东新和盛飨食集团有限公司2020</t>
        </is>
      </c>
      <c r="F2512" t="inlineStr">
        <is>
          <t>山东新和盛飨食集团有限公司2020</t>
        </is>
      </c>
      <c r="G2512" t="inlineStr">
        <is>
          <t>9</t>
        </is>
      </c>
    </row>
    <row r="2513">
      <c r="A2513" t="inlineStr">
        <is>
          <t>无抗大胸（中润长江）   0.5*10</t>
        </is>
      </c>
      <c r="B2513" t="inlineStr">
        <is>
          <t>07035851</t>
        </is>
      </c>
      <c r="C2513" t="inlineStr">
        <is>
          <t>0.5*10</t>
        </is>
      </c>
      <c r="D2513" t="n">
        <v>5</v>
      </c>
      <c r="E2513" t="inlineStr">
        <is>
          <t>山东新和盛飨食集团有限公司2020</t>
        </is>
      </c>
      <c r="F2513" t="inlineStr">
        <is>
          <t>山东新和盛飨食集团有限公司2020</t>
        </is>
      </c>
      <c r="G2513" t="inlineStr">
        <is>
          <t>9</t>
        </is>
      </c>
    </row>
    <row r="2514">
      <c r="A2514" t="inlineStr">
        <is>
          <t>无抗大胸（中润长江）   0.5*20</t>
        </is>
      </c>
      <c r="B2514" t="inlineStr">
        <is>
          <t>07035850</t>
        </is>
      </c>
      <c r="C2514" t="inlineStr">
        <is>
          <t>0.5*20</t>
        </is>
      </c>
      <c r="D2514" t="n">
        <v>10</v>
      </c>
      <c r="E2514" t="inlineStr">
        <is>
          <t>山东新和盛飨食集团有限公司2020</t>
        </is>
      </c>
      <c r="F2514" t="inlineStr">
        <is>
          <t>山东新和盛飨食集团有限公司2020</t>
        </is>
      </c>
      <c r="G2514" t="inlineStr">
        <is>
          <t>9</t>
        </is>
      </c>
    </row>
    <row r="2515">
      <c r="A2515" t="inlineStr">
        <is>
          <t>无抗小胸30g上（青岛新快）1*10</t>
        </is>
      </c>
      <c r="B2515" t="inlineStr">
        <is>
          <t>07150048</t>
        </is>
      </c>
      <c r="C2515" t="inlineStr">
        <is>
          <t>1*10</t>
        </is>
      </c>
      <c r="D2515" t="n">
        <v>10</v>
      </c>
      <c r="E2515" t="inlineStr">
        <is>
          <t>山东新和盛飨食集团有限公司2020</t>
        </is>
      </c>
      <c r="F2515" t="inlineStr">
        <is>
          <t>山东新和盛飨食集团有限公司2020</t>
        </is>
      </c>
      <c r="G2515" t="inlineStr">
        <is>
          <t>9</t>
        </is>
      </c>
    </row>
    <row r="2516">
      <c r="A2516" t="inlineStr">
        <is>
          <t>无抗小胸（中润长江）    0.5*20</t>
        </is>
      </c>
      <c r="B2516" t="inlineStr">
        <is>
          <t>07150051</t>
        </is>
      </c>
      <c r="C2516" t="inlineStr">
        <is>
          <t>0.5*20</t>
        </is>
      </c>
      <c r="D2516" t="n">
        <v>10</v>
      </c>
      <c r="E2516" t="inlineStr">
        <is>
          <t>山东新和盛飨食集团有限公司2020</t>
        </is>
      </c>
      <c r="F2516" t="inlineStr">
        <is>
          <t>山东新和盛飨食集团有限公司2020</t>
        </is>
      </c>
      <c r="G2516" t="inlineStr">
        <is>
          <t>9</t>
        </is>
      </c>
    </row>
    <row r="2517">
      <c r="A2517" t="inlineStr">
        <is>
          <t>无抗小胸（中润长江）   0.5*10</t>
        </is>
      </c>
      <c r="B2517" t="inlineStr">
        <is>
          <t>07150047</t>
        </is>
      </c>
      <c r="C2517" t="inlineStr">
        <is>
          <t>0.5*10</t>
        </is>
      </c>
      <c r="D2517" t="n">
        <v>5</v>
      </c>
      <c r="E2517" t="inlineStr">
        <is>
          <t>山东新和盛飨食集团有限公司2020</t>
        </is>
      </c>
      <c r="F2517" t="inlineStr">
        <is>
          <t>山东新和盛飨食集团有限公司2020</t>
        </is>
      </c>
      <c r="G2517" t="inlineStr">
        <is>
          <t>9</t>
        </is>
      </c>
    </row>
    <row r="2518">
      <c r="A2518" t="inlineStr">
        <is>
          <t>无抗带皮上腿肉（青岛新快）1*10</t>
        </is>
      </c>
      <c r="B2518" t="inlineStr">
        <is>
          <t>07042255</t>
        </is>
      </c>
      <c r="C2518" t="inlineStr">
        <is>
          <t>1*10</t>
        </is>
      </c>
      <c r="D2518" t="n">
        <v>10</v>
      </c>
      <c r="E2518" t="inlineStr">
        <is>
          <t>山东新和盛飨食集团有限公司2020</t>
        </is>
      </c>
      <c r="F2518" t="inlineStr">
        <is>
          <t>山东新和盛飨食集团有限公司2020</t>
        </is>
      </c>
      <c r="G2518" t="inlineStr">
        <is>
          <t>9</t>
        </is>
      </c>
    </row>
    <row r="2519">
      <c r="A2519" t="inlineStr">
        <is>
          <t>无抗带皮全腿肉180/220（青岛新快）1*10</t>
        </is>
      </c>
      <c r="B2519" t="inlineStr">
        <is>
          <t>07042336</t>
        </is>
      </c>
      <c r="C2519" t="inlineStr">
        <is>
          <t>1*10</t>
        </is>
      </c>
      <c r="D2519" t="n">
        <v>10</v>
      </c>
      <c r="E2519" t="inlineStr">
        <is>
          <t>山东新和盛飨食集团有限公司2020</t>
        </is>
      </c>
      <c r="F2519" t="inlineStr">
        <is>
          <t>山东新和盛飨食集团有限公司2020</t>
        </is>
      </c>
      <c r="G2519" t="inlineStr">
        <is>
          <t>9</t>
        </is>
      </c>
    </row>
    <row r="2520">
      <c r="A2520" t="inlineStr">
        <is>
          <t>无抗带皮腿肉（中润长江） 0.5*20</t>
        </is>
      </c>
      <c r="B2520" t="inlineStr">
        <is>
          <t>07042297</t>
        </is>
      </c>
      <c r="C2520" t="inlineStr">
        <is>
          <t>0.5*20</t>
        </is>
      </c>
      <c r="D2520" t="n">
        <v>10</v>
      </c>
      <c r="E2520" t="inlineStr">
        <is>
          <t>山东新和盛飨食集团有限公司2020</t>
        </is>
      </c>
      <c r="F2520" t="inlineStr">
        <is>
          <t>山东新和盛飨食集团有限公司2020</t>
        </is>
      </c>
      <c r="G2520" t="inlineStr">
        <is>
          <t>9</t>
        </is>
      </c>
    </row>
    <row r="2521">
      <c r="A2521" t="inlineStr">
        <is>
          <t>无抗带皮腿肉（中润长江）0.5*10</t>
        </is>
      </c>
      <c r="B2521" t="inlineStr">
        <is>
          <t>07042242</t>
        </is>
      </c>
      <c r="C2521" t="inlineStr">
        <is>
          <t>0.5*10</t>
        </is>
      </c>
      <c r="D2521" t="n">
        <v>5</v>
      </c>
      <c r="E2521" t="inlineStr">
        <is>
          <t>山东新和盛飨食集团有限公司2020</t>
        </is>
      </c>
      <c r="F2521" t="inlineStr">
        <is>
          <t>山东新和盛飨食集团有限公司2020</t>
        </is>
      </c>
      <c r="G2521" t="inlineStr">
        <is>
          <t>9</t>
        </is>
      </c>
    </row>
    <row r="2522">
      <c r="A2522" t="inlineStr">
        <is>
          <t>无抗带皮腿肉（中润长江）1*5</t>
        </is>
      </c>
      <c r="B2522" t="inlineStr">
        <is>
          <t>07042576</t>
        </is>
      </c>
      <c r="C2522" t="inlineStr">
        <is>
          <t>1*5</t>
        </is>
      </c>
      <c r="D2522" t="n">
        <v>5</v>
      </c>
      <c r="E2522" t="inlineStr">
        <is>
          <t>山东新和盛飨食集团有限公司2020</t>
        </is>
      </c>
      <c r="F2522" t="inlineStr">
        <is>
          <t>山东新和盛飨食集团有限公司2020</t>
        </is>
      </c>
      <c r="G2522" t="inlineStr">
        <is>
          <t>9</t>
        </is>
      </c>
    </row>
    <row r="2523">
      <c r="A2523" t="inlineStr">
        <is>
          <t>无抗琵琶腿  0.45*20</t>
        </is>
      </c>
      <c r="B2523" t="inlineStr">
        <is>
          <t>07042087</t>
        </is>
      </c>
      <c r="C2523" t="inlineStr">
        <is>
          <t>0.45*20</t>
        </is>
      </c>
      <c r="D2523" t="n">
        <v>9</v>
      </c>
      <c r="E2523" t="inlineStr">
        <is>
          <t>山东新和盛飨食集团有限公司2020</t>
        </is>
      </c>
      <c r="F2523" t="inlineStr">
        <is>
          <t>山东新和盛飨食集团有限公司2020</t>
        </is>
      </c>
      <c r="G2523" t="inlineStr">
        <is>
          <t>9</t>
        </is>
      </c>
    </row>
    <row r="2524">
      <c r="A2524" t="inlineStr">
        <is>
          <t>无抗琵琶腿120/130（青岛新快） 10*1</t>
        </is>
      </c>
      <c r="B2524" t="inlineStr">
        <is>
          <t>07042440</t>
        </is>
      </c>
      <c r="C2524" t="inlineStr">
        <is>
          <t>10*1</t>
        </is>
      </c>
      <c r="D2524" t="n">
        <v>10</v>
      </c>
      <c r="E2524" t="inlineStr">
        <is>
          <t>山东新和盛飨食集团有限公司2020</t>
        </is>
      </c>
      <c r="F2524" t="inlineStr">
        <is>
          <t>山东新和盛飨食集团有限公司2020</t>
        </is>
      </c>
      <c r="G2524" t="inlineStr">
        <is>
          <t>9</t>
        </is>
      </c>
    </row>
    <row r="2525">
      <c r="A2525" t="inlineStr">
        <is>
          <t>无抗琵琶腿130/150（青岛新快）  10*1</t>
        </is>
      </c>
      <c r="B2525" t="inlineStr">
        <is>
          <t>07042391</t>
        </is>
      </c>
      <c r="C2525" t="inlineStr">
        <is>
          <t>10*1</t>
        </is>
      </c>
      <c r="D2525" t="n">
        <v>10</v>
      </c>
      <c r="E2525" t="inlineStr">
        <is>
          <t>山东新和盛飨食集团有限公司2020</t>
        </is>
      </c>
      <c r="F2525" t="inlineStr">
        <is>
          <t>山东新和盛飨食集团有限公司2020</t>
        </is>
      </c>
      <c r="G2525" t="inlineStr">
        <is>
          <t>9</t>
        </is>
      </c>
    </row>
    <row r="2526">
      <c r="A2526" t="inlineStr">
        <is>
          <t>无抗琵琶腿150/180    10*1</t>
        </is>
      </c>
      <c r="B2526" t="inlineStr">
        <is>
          <t>07042343</t>
        </is>
      </c>
      <c r="C2526" t="inlineStr">
        <is>
          <t>10*1</t>
        </is>
      </c>
      <c r="D2526" t="n">
        <v>10</v>
      </c>
      <c r="E2526" t="inlineStr">
        <is>
          <t>山东新和盛飨食集团有限公司2020</t>
        </is>
      </c>
      <c r="F2526" t="inlineStr">
        <is>
          <t>山东新和盛飨食集团有限公司2020</t>
        </is>
      </c>
      <c r="G2526" t="inlineStr">
        <is>
          <t>9</t>
        </is>
      </c>
    </row>
    <row r="2527">
      <c r="A2527" t="inlineStr">
        <is>
          <t>无抗琵琶腿180上  10*1</t>
        </is>
      </c>
      <c r="B2527" t="inlineStr">
        <is>
          <t>07042365</t>
        </is>
      </c>
      <c r="C2527" t="inlineStr">
        <is>
          <t>10*1</t>
        </is>
      </c>
      <c r="D2527" t="n">
        <v>10</v>
      </c>
      <c r="E2527" t="inlineStr">
        <is>
          <t>山东新和盛飨食集团有限公司2020</t>
        </is>
      </c>
      <c r="F2527" t="inlineStr">
        <is>
          <t>山东新和盛飨食集团有限公司2020</t>
        </is>
      </c>
      <c r="G2527" t="inlineStr">
        <is>
          <t>9</t>
        </is>
      </c>
    </row>
    <row r="2528">
      <c r="A2528" t="inlineStr">
        <is>
          <t>无抗琵琶腿（中润长江）    5*1</t>
        </is>
      </c>
      <c r="B2528" t="inlineStr">
        <is>
          <t>07042338</t>
        </is>
      </c>
      <c r="C2528" t="inlineStr">
        <is>
          <t>5*1</t>
        </is>
      </c>
      <c r="D2528" t="n">
        <v>5</v>
      </c>
      <c r="E2528" t="inlineStr">
        <is>
          <t>山东新和盛飨食集团有限公司2020</t>
        </is>
      </c>
      <c r="F2528" t="inlineStr">
        <is>
          <t>山东新和盛飨食集团有限公司2020</t>
        </is>
      </c>
      <c r="G2528" t="inlineStr">
        <is>
          <t>9</t>
        </is>
      </c>
    </row>
    <row r="2529">
      <c r="A2529" t="inlineStr">
        <is>
          <t>无抗琵琶腿（中润长江）   0.5*10</t>
        </is>
      </c>
      <c r="B2529" t="inlineStr">
        <is>
          <t>07042231</t>
        </is>
      </c>
      <c r="C2529" t="inlineStr">
        <is>
          <t>0.5*10</t>
        </is>
      </c>
      <c r="D2529" t="n">
        <v>5</v>
      </c>
      <c r="E2529" t="inlineStr">
        <is>
          <t>山东新和盛飨食集团有限公司2020</t>
        </is>
      </c>
      <c r="F2529" t="inlineStr">
        <is>
          <t>山东新和盛飨食集团有限公司2020</t>
        </is>
      </c>
      <c r="G2529" t="inlineStr">
        <is>
          <t>9</t>
        </is>
      </c>
    </row>
    <row r="2530">
      <c r="A2530" t="inlineStr">
        <is>
          <t>无抗琵琶腿（中润长江）   0.5*20</t>
        </is>
      </c>
      <c r="B2530" t="inlineStr">
        <is>
          <t>07042230</t>
        </is>
      </c>
      <c r="C2530" t="inlineStr">
        <is>
          <t>0.5*20</t>
        </is>
      </c>
      <c r="D2530" t="n">
        <v>10</v>
      </c>
      <c r="E2530" t="inlineStr">
        <is>
          <t>山东新和盛飨食集团有限公司2020</t>
        </is>
      </c>
      <c r="F2530" t="inlineStr">
        <is>
          <t>山东新和盛飨食集团有限公司2020</t>
        </is>
      </c>
      <c r="G2530" t="inlineStr">
        <is>
          <t>9</t>
        </is>
      </c>
    </row>
    <row r="2531">
      <c r="A2531" t="inlineStr">
        <is>
          <t>无抗琵琶腿（食神先笙） 0.5*15</t>
        </is>
      </c>
      <c r="B2531" t="inlineStr">
        <is>
          <t>07042540</t>
        </is>
      </c>
      <c r="C2531" t="inlineStr">
        <is>
          <t>0.5*15</t>
        </is>
      </c>
      <c r="D2531" t="n">
        <v>7.5</v>
      </c>
      <c r="E2531" t="inlineStr">
        <is>
          <t>山东新和盛飨食集团有限公司2020</t>
        </is>
      </c>
      <c r="F2531" t="inlineStr">
        <is>
          <t>山东新和盛飨食集团有限公司2020</t>
        </is>
      </c>
      <c r="G2531" t="inlineStr">
        <is>
          <t>9</t>
        </is>
      </c>
    </row>
    <row r="2532">
      <c r="A2532" t="inlineStr">
        <is>
          <t>无抗精修大胸180下   10*1</t>
        </is>
      </c>
      <c r="B2532" t="inlineStr">
        <is>
          <t>07035974</t>
        </is>
      </c>
      <c r="C2532" t="inlineStr">
        <is>
          <t>10*1</t>
        </is>
      </c>
      <c r="D2532" t="n">
        <v>10</v>
      </c>
      <c r="E2532" t="inlineStr">
        <is>
          <t>山东新和盛飨食集团有限公司2020</t>
        </is>
      </c>
      <c r="F2532" t="inlineStr">
        <is>
          <t>山东新和盛飨食集团有限公司2020</t>
        </is>
      </c>
      <c r="G2532" t="inlineStr">
        <is>
          <t>9</t>
        </is>
      </c>
    </row>
    <row r="2533">
      <c r="A2533" t="inlineStr">
        <is>
          <t>无抗翅中  0.45*20</t>
        </is>
      </c>
      <c r="B2533" t="inlineStr">
        <is>
          <t>07061459</t>
        </is>
      </c>
      <c r="C2533" t="inlineStr">
        <is>
          <t>0.45*20</t>
        </is>
      </c>
      <c r="D2533" t="n">
        <v>9</v>
      </c>
      <c r="E2533" t="inlineStr">
        <is>
          <t>山东新和盛飨食集团有限公司2020</t>
        </is>
      </c>
      <c r="F2533" t="inlineStr">
        <is>
          <t>山东新和盛飨食集团有限公司2020</t>
        </is>
      </c>
      <c r="G2533" t="inlineStr">
        <is>
          <t>9</t>
        </is>
      </c>
    </row>
    <row r="2534">
      <c r="A2534" t="inlineStr">
        <is>
          <t>无抗翅中30/40（青岛新快）1*10</t>
        </is>
      </c>
      <c r="B2534" t="inlineStr">
        <is>
          <t>07061299</t>
        </is>
      </c>
      <c r="C2534" t="inlineStr">
        <is>
          <t>1*10</t>
        </is>
      </c>
      <c r="D2534" t="n">
        <v>10</v>
      </c>
      <c r="E2534" t="inlineStr">
        <is>
          <t>山东新和盛飨食集团有限公司2020</t>
        </is>
      </c>
      <c r="F2534" t="inlineStr">
        <is>
          <t>山东新和盛飨食集团有限公司2020</t>
        </is>
      </c>
      <c r="G2534" t="inlineStr">
        <is>
          <t>9</t>
        </is>
      </c>
    </row>
    <row r="2535">
      <c r="A2535" t="inlineStr">
        <is>
          <t>无抗翅中40/50（青岛新快）1*10</t>
        </is>
      </c>
      <c r="B2535" t="inlineStr">
        <is>
          <t>07061300</t>
        </is>
      </c>
      <c r="C2535" t="inlineStr">
        <is>
          <t>1*10</t>
        </is>
      </c>
      <c r="D2535" t="n">
        <v>10</v>
      </c>
      <c r="E2535" t="inlineStr">
        <is>
          <t>山东新和盛飨食集团有限公司2020</t>
        </is>
      </c>
      <c r="F2535" t="inlineStr">
        <is>
          <t>山东新和盛飨食集团有限公司2020</t>
        </is>
      </c>
      <c r="G2535" t="inlineStr">
        <is>
          <t>9</t>
        </is>
      </c>
    </row>
    <row r="2536">
      <c r="A2536" t="inlineStr">
        <is>
          <t>无抗翅中（中润长江）     0.5*10</t>
        </is>
      </c>
      <c r="B2536" t="inlineStr">
        <is>
          <t>07061290</t>
        </is>
      </c>
      <c r="C2536" t="inlineStr">
        <is>
          <t>0.5*10</t>
        </is>
      </c>
      <c r="D2536" t="n">
        <v>5</v>
      </c>
      <c r="E2536" t="inlineStr">
        <is>
          <t>山东新和盛飨食集团有限公司2020</t>
        </is>
      </c>
      <c r="F2536" t="inlineStr">
        <is>
          <t>山东新和盛飨食集团有限公司2020</t>
        </is>
      </c>
      <c r="G2536" t="inlineStr">
        <is>
          <t>9</t>
        </is>
      </c>
    </row>
    <row r="2537">
      <c r="A2537" t="inlineStr">
        <is>
          <t>无抗翅中（中润长江）     0.5*20</t>
        </is>
      </c>
      <c r="B2537" t="inlineStr">
        <is>
          <t>07061288</t>
        </is>
      </c>
      <c r="C2537" t="inlineStr">
        <is>
          <t>0.5*20</t>
        </is>
      </c>
      <c r="D2537" t="n">
        <v>10</v>
      </c>
      <c r="E2537" t="inlineStr">
        <is>
          <t>山东新和盛飨食集团有限公司2020</t>
        </is>
      </c>
      <c r="F2537" t="inlineStr">
        <is>
          <t>山东新和盛飨食集团有限公司2020</t>
        </is>
      </c>
      <c r="G2537" t="inlineStr">
        <is>
          <t>9</t>
        </is>
      </c>
    </row>
    <row r="2538">
      <c r="A2538" t="inlineStr">
        <is>
          <t>无抗翅根  0.45*20</t>
        </is>
      </c>
      <c r="B2538" t="inlineStr">
        <is>
          <t>07061430</t>
        </is>
      </c>
      <c r="C2538" t="inlineStr">
        <is>
          <t>0.45*20</t>
        </is>
      </c>
      <c r="D2538" t="n">
        <v>9</v>
      </c>
      <c r="E2538" t="inlineStr">
        <is>
          <t>山东新和盛飨食集团有限公司2020</t>
        </is>
      </c>
      <c r="F2538" t="inlineStr">
        <is>
          <t>山东新和盛飨食集团有限公司2020</t>
        </is>
      </c>
      <c r="G2538" t="inlineStr">
        <is>
          <t>9</t>
        </is>
      </c>
    </row>
    <row r="2539">
      <c r="A2539" t="inlineStr">
        <is>
          <t>无抗翅根45/62（青岛新块）1*10</t>
        </is>
      </c>
      <c r="B2539" t="inlineStr">
        <is>
          <t>07061302</t>
        </is>
      </c>
      <c r="C2539" t="inlineStr">
        <is>
          <t>1*10</t>
        </is>
      </c>
      <c r="D2539" t="n">
        <v>10</v>
      </c>
      <c r="E2539" t="inlineStr">
        <is>
          <t>山东新和盛飨食集团有限公司2020</t>
        </is>
      </c>
      <c r="F2539" t="inlineStr">
        <is>
          <t>山东新和盛飨食集团有限公司2020</t>
        </is>
      </c>
      <c r="G2539" t="inlineStr">
        <is>
          <t>9</t>
        </is>
      </c>
    </row>
    <row r="2540">
      <c r="A2540" t="inlineStr">
        <is>
          <t>无抗翅根45/62（青岛新快）1*10</t>
        </is>
      </c>
      <c r="B2540" t="inlineStr">
        <is>
          <t>07061357</t>
        </is>
      </c>
      <c r="C2540" t="inlineStr">
        <is>
          <t>1*10</t>
        </is>
      </c>
      <c r="D2540" t="n">
        <v>10</v>
      </c>
      <c r="E2540" t="inlineStr">
        <is>
          <t>山东新和盛飨食集团有限公司2020</t>
        </is>
      </c>
      <c r="F2540" t="inlineStr">
        <is>
          <t>山东新和盛飨食集团有限公司2020</t>
        </is>
      </c>
      <c r="G2540" t="inlineStr">
        <is>
          <t>9</t>
        </is>
      </c>
    </row>
    <row r="2541">
      <c r="A2541" t="inlineStr">
        <is>
          <t>无抗翅根（中润长江）     0.5*10</t>
        </is>
      </c>
      <c r="B2541" t="inlineStr">
        <is>
          <t>07061291</t>
        </is>
      </c>
      <c r="C2541" t="inlineStr">
        <is>
          <t>0.5*10</t>
        </is>
      </c>
      <c r="D2541" t="n">
        <v>5</v>
      </c>
      <c r="E2541" t="inlineStr">
        <is>
          <t>山东新和盛飨食集团有限公司2020</t>
        </is>
      </c>
      <c r="F2541" t="inlineStr">
        <is>
          <t>山东新和盛飨食集团有限公司2020</t>
        </is>
      </c>
      <c r="G2541" t="inlineStr">
        <is>
          <t>9</t>
        </is>
      </c>
    </row>
    <row r="2542">
      <c r="A2542" t="inlineStr">
        <is>
          <t>无抗翅根（中润长江）     0.5*20</t>
        </is>
      </c>
      <c r="B2542" t="inlineStr">
        <is>
          <t>07061289</t>
        </is>
      </c>
      <c r="C2542" t="inlineStr">
        <is>
          <t>0.5*20</t>
        </is>
      </c>
      <c r="D2542" t="n">
        <v>10</v>
      </c>
      <c r="E2542" t="inlineStr">
        <is>
          <t>山东新和盛飨食集团有限公司2020</t>
        </is>
      </c>
      <c r="F2542" t="inlineStr">
        <is>
          <t>山东新和盛飨食集团有限公司2020</t>
        </is>
      </c>
      <c r="G2542" t="inlineStr">
        <is>
          <t>9</t>
        </is>
      </c>
    </row>
    <row r="2543">
      <c r="A2543" t="inlineStr">
        <is>
          <t>无抗腿精肉（袋）10*2</t>
        </is>
      </c>
      <c r="B2543" t="inlineStr">
        <is>
          <t>07042388</t>
        </is>
      </c>
      <c r="C2543" t="inlineStr">
        <is>
          <t>10*2</t>
        </is>
      </c>
      <c r="D2543" t="n">
        <v>20</v>
      </c>
      <c r="E2543" t="inlineStr">
        <is>
          <t>山东新和盛飨食集团有限公司2020</t>
        </is>
      </c>
      <c r="F2543" t="inlineStr">
        <is>
          <t>山东新和盛飨食集团有限公司2020</t>
        </is>
      </c>
      <c r="G2543" t="inlineStr">
        <is>
          <t>9</t>
        </is>
      </c>
    </row>
    <row r="2544">
      <c r="A2544" t="inlineStr">
        <is>
          <t>无抗腿肉丁  0.4*25</t>
        </is>
      </c>
      <c r="B2544" t="inlineStr">
        <is>
          <t>07042413</t>
        </is>
      </c>
      <c r="C2544" t="inlineStr">
        <is>
          <t>0.4*25</t>
        </is>
      </c>
      <c r="D2544" t="n">
        <v>10</v>
      </c>
      <c r="E2544" t="inlineStr">
        <is>
          <t>山东新和盛飨食集团有限公司2020</t>
        </is>
      </c>
      <c r="F2544" t="inlineStr">
        <is>
          <t>山东新和盛飨食集团有限公司2020</t>
        </is>
      </c>
      <c r="G2544" t="inlineStr">
        <is>
          <t>9</t>
        </is>
      </c>
    </row>
    <row r="2545">
      <c r="A2545" t="inlineStr">
        <is>
          <t>无抗腿肉丁（中润长江）  0.5*20</t>
        </is>
      </c>
      <c r="B2545" t="inlineStr">
        <is>
          <t>07042373</t>
        </is>
      </c>
      <c r="C2545" t="inlineStr">
        <is>
          <t>0.5*20</t>
        </is>
      </c>
      <c r="D2545" t="n">
        <v>10</v>
      </c>
      <c r="E2545" t="inlineStr">
        <is>
          <t>山东新和盛飨食集团有限公司2020</t>
        </is>
      </c>
      <c r="F2545" t="inlineStr">
        <is>
          <t>山东新和盛飨食集团有限公司2020</t>
        </is>
      </c>
      <c r="G2545" t="inlineStr">
        <is>
          <t>9</t>
        </is>
      </c>
    </row>
    <row r="2546">
      <c r="A2546" t="inlineStr">
        <is>
          <t>无抗腿肉丁（食神先笙）  0.4*15</t>
        </is>
      </c>
      <c r="B2546" t="inlineStr">
        <is>
          <t>07042538</t>
        </is>
      </c>
      <c r="C2546" t="inlineStr">
        <is>
          <t>0.4*15</t>
        </is>
      </c>
      <c r="D2546" t="n">
        <v>6</v>
      </c>
      <c r="E2546" t="inlineStr">
        <is>
          <t>山东新和盛飨食集团有限公司2020</t>
        </is>
      </c>
      <c r="F2546" t="inlineStr">
        <is>
          <t>山东新和盛飨食集团有限公司2020</t>
        </is>
      </c>
      <c r="G2546" t="inlineStr">
        <is>
          <t>9</t>
        </is>
      </c>
    </row>
    <row r="2547">
      <c r="A2547" t="inlineStr">
        <is>
          <t>无抗腿肉丁（食神先笙）0.4×20</t>
        </is>
      </c>
      <c r="B2547" t="inlineStr">
        <is>
          <t>07042361</t>
        </is>
      </c>
      <c r="C2547" t="inlineStr">
        <is>
          <t>0.4×20</t>
        </is>
      </c>
      <c r="D2547" t="n">
        <v>8</v>
      </c>
      <c r="E2547" t="inlineStr">
        <is>
          <t>山东新和盛飨食集团有限公司2020</t>
        </is>
      </c>
      <c r="F2547" t="inlineStr">
        <is>
          <t>山东新和盛飨食集团有限公司2020</t>
        </is>
      </c>
      <c r="G2547" t="inlineStr">
        <is>
          <t>9</t>
        </is>
      </c>
    </row>
    <row r="2548">
      <c r="A2548" t="inlineStr">
        <is>
          <t>无抗膝软骨（青岛新快）2*6</t>
        </is>
      </c>
      <c r="B2548" t="inlineStr">
        <is>
          <t>07042254</t>
        </is>
      </c>
      <c r="C2548" t="inlineStr">
        <is>
          <t>2*6</t>
        </is>
      </c>
      <c r="D2548" t="n">
        <v>12</v>
      </c>
      <c r="E2548" t="inlineStr">
        <is>
          <t>山东新和盛飨食集团有限公司2020</t>
        </is>
      </c>
      <c r="F2548" t="inlineStr">
        <is>
          <t>山东新和盛飨食集团有限公司2020</t>
        </is>
      </c>
      <c r="G2548" t="inlineStr">
        <is>
          <t>9</t>
        </is>
      </c>
    </row>
    <row r="2549">
      <c r="A2549" t="inlineStr">
        <is>
          <t>无抗鸡大胸（中润长江）1*5</t>
        </is>
      </c>
      <c r="B2549" t="inlineStr">
        <is>
          <t>07036109</t>
        </is>
      </c>
      <c r="C2549" t="inlineStr">
        <is>
          <t>1*5</t>
        </is>
      </c>
      <c r="D2549" t="n">
        <v>5</v>
      </c>
      <c r="E2549" t="inlineStr">
        <is>
          <t>山东新和盛飨食集团有限公司2020</t>
        </is>
      </c>
      <c r="F2549" t="inlineStr">
        <is>
          <t>山东新和盛飨食集团有限公司2020</t>
        </is>
      </c>
      <c r="G2549" t="inlineStr">
        <is>
          <t>9</t>
        </is>
      </c>
    </row>
    <row r="2550">
      <c r="A2550" t="inlineStr">
        <is>
          <t>无抗鸡小胸（中润长江）1*5</t>
        </is>
      </c>
      <c r="B2550" t="inlineStr">
        <is>
          <t>07150069</t>
        </is>
      </c>
      <c r="C2550" t="inlineStr">
        <is>
          <t>1*5</t>
        </is>
      </c>
      <c r="D2550" t="n">
        <v>5</v>
      </c>
      <c r="E2550" t="inlineStr">
        <is>
          <t>山东新和盛飨食集团有限公司2020</t>
        </is>
      </c>
      <c r="F2550" t="inlineStr">
        <is>
          <t>山东新和盛飨食集团有限公司2020</t>
        </is>
      </c>
      <c r="G2550" t="inlineStr">
        <is>
          <t>9</t>
        </is>
      </c>
    </row>
    <row r="2551">
      <c r="A2551" t="inlineStr">
        <is>
          <t>无抗鸡心（青岛新快）1*10</t>
        </is>
      </c>
      <c r="B2551" t="inlineStr">
        <is>
          <t>07180030</t>
        </is>
      </c>
      <c r="C2551" t="inlineStr">
        <is>
          <t>1*10</t>
        </is>
      </c>
      <c r="D2551" t="n">
        <v>10</v>
      </c>
      <c r="E2551" t="inlineStr">
        <is>
          <t>山东新和盛飨食集团有限公司2020</t>
        </is>
      </c>
      <c r="F2551" t="inlineStr">
        <is>
          <t>山东新和盛飨食集团有限公司2020</t>
        </is>
      </c>
      <c r="G2551" t="inlineStr">
        <is>
          <t>9</t>
        </is>
      </c>
    </row>
    <row r="2552">
      <c r="A2552" t="inlineStr">
        <is>
          <t>无抗鸡爪   0.4*25</t>
        </is>
      </c>
      <c r="B2552" t="inlineStr">
        <is>
          <t>07010266</t>
        </is>
      </c>
      <c r="C2552" t="inlineStr">
        <is>
          <t>0.4*25</t>
        </is>
      </c>
      <c r="D2552" t="n">
        <v>10</v>
      </c>
      <c r="E2552" t="inlineStr">
        <is>
          <t>山东新和盛飨食集团有限公司2020</t>
        </is>
      </c>
      <c r="F2552" t="inlineStr">
        <is>
          <t>山东新和盛飨食集团有限公司2020</t>
        </is>
      </c>
      <c r="G2552" t="inlineStr">
        <is>
          <t>9</t>
        </is>
      </c>
    </row>
    <row r="2553">
      <c r="A2553" t="inlineStr">
        <is>
          <t>无抗鸡爪40/50（青岛新快）1*10</t>
        </is>
      </c>
      <c r="B2553" t="inlineStr">
        <is>
          <t>07010286</t>
        </is>
      </c>
      <c r="C2553" t="inlineStr">
        <is>
          <t>1*10</t>
        </is>
      </c>
      <c r="D2553" t="n">
        <v>10</v>
      </c>
      <c r="E2553" t="inlineStr">
        <is>
          <t>山东新和盛飨食集团有限公司2020</t>
        </is>
      </c>
      <c r="F2553" t="inlineStr">
        <is>
          <t>山东新和盛飨食集团有限公司2020</t>
        </is>
      </c>
      <c r="G2553" t="inlineStr">
        <is>
          <t>9</t>
        </is>
      </c>
    </row>
    <row r="2554">
      <c r="A2554" t="inlineStr">
        <is>
          <t>无抗鸡爪（中润长江）   0.5*10</t>
        </is>
      </c>
      <c r="B2554" t="inlineStr">
        <is>
          <t>07010268</t>
        </is>
      </c>
      <c r="C2554" t="inlineStr">
        <is>
          <t>0.5*10</t>
        </is>
      </c>
      <c r="D2554" t="n">
        <v>5</v>
      </c>
      <c r="E2554" t="inlineStr">
        <is>
          <t>山东新和盛飨食集团有限公司2020</t>
        </is>
      </c>
      <c r="F2554" t="inlineStr">
        <is>
          <t>山东新和盛飨食集团有限公司2020</t>
        </is>
      </c>
      <c r="G2554" t="inlineStr">
        <is>
          <t>9</t>
        </is>
      </c>
    </row>
    <row r="2555">
      <c r="A2555" t="inlineStr">
        <is>
          <t>无抗鸡琵琶腿（中润长江）1*5</t>
        </is>
      </c>
      <c r="B2555" t="inlineStr">
        <is>
          <t>07042577</t>
        </is>
      </c>
      <c r="C2555" t="inlineStr">
        <is>
          <t>1*5</t>
        </is>
      </c>
      <c r="D2555" t="n">
        <v>5</v>
      </c>
      <c r="E2555" t="inlineStr">
        <is>
          <t>山东新和盛飨食集团有限公司2020</t>
        </is>
      </c>
      <c r="F2555" t="inlineStr">
        <is>
          <t>山东新和盛飨食集团有限公司2020</t>
        </is>
      </c>
      <c r="G2555" t="inlineStr">
        <is>
          <t>9</t>
        </is>
      </c>
    </row>
    <row r="2556">
      <c r="A2556" t="inlineStr">
        <is>
          <t>无抗鸡翅中（中润长江）1*5</t>
        </is>
      </c>
      <c r="B2556" t="inlineStr">
        <is>
          <t>07061496</t>
        </is>
      </c>
      <c r="C2556" t="inlineStr">
        <is>
          <t>1*5</t>
        </is>
      </c>
      <c r="D2556" t="n">
        <v>5</v>
      </c>
      <c r="E2556" t="inlineStr">
        <is>
          <t>山东新和盛飨食集团有限公司2020</t>
        </is>
      </c>
      <c r="F2556" t="inlineStr">
        <is>
          <t>山东新和盛飨食集团有限公司2020</t>
        </is>
      </c>
      <c r="G2556" t="inlineStr">
        <is>
          <t>9</t>
        </is>
      </c>
    </row>
    <row r="2557">
      <c r="A2557" t="inlineStr">
        <is>
          <t>无抗鸡翅中（食神先笙）0.25*20</t>
        </is>
      </c>
      <c r="B2557" t="inlineStr">
        <is>
          <t>07061369</t>
        </is>
      </c>
      <c r="C2557" t="inlineStr">
        <is>
          <t>0.25*20</t>
        </is>
      </c>
      <c r="D2557" t="n">
        <v>5</v>
      </c>
      <c r="E2557" t="inlineStr">
        <is>
          <t>山东新和盛飨食集团有限公司2020</t>
        </is>
      </c>
      <c r="F2557" t="inlineStr">
        <is>
          <t>山东新和盛飨食集团有限公司2020</t>
        </is>
      </c>
      <c r="G2557" t="inlineStr">
        <is>
          <t>9</t>
        </is>
      </c>
    </row>
    <row r="2558">
      <c r="A2558" t="inlineStr">
        <is>
          <t>无抗鸡翅根（中润长江）1*5</t>
        </is>
      </c>
      <c r="B2558" t="inlineStr">
        <is>
          <t>07061495</t>
        </is>
      </c>
      <c r="C2558" t="inlineStr">
        <is>
          <t>1*5</t>
        </is>
      </c>
      <c r="D2558" t="n">
        <v>5</v>
      </c>
      <c r="E2558" t="inlineStr">
        <is>
          <t>山东新和盛飨食集团有限公司2020</t>
        </is>
      </c>
      <c r="F2558" t="inlineStr">
        <is>
          <t>山东新和盛飨食集团有限公司2020</t>
        </is>
      </c>
      <c r="G2558" t="inlineStr">
        <is>
          <t>9</t>
        </is>
      </c>
    </row>
    <row r="2559">
      <c r="A2559" t="inlineStr">
        <is>
          <t>无抗鸡肝  1*10</t>
        </is>
      </c>
      <c r="B2559" t="inlineStr">
        <is>
          <t>07190023</t>
        </is>
      </c>
      <c r="C2559" t="inlineStr">
        <is>
          <t>1*10</t>
        </is>
      </c>
      <c r="D2559" t="n">
        <v>10</v>
      </c>
      <c r="E2559" t="inlineStr">
        <is>
          <t>山东新和盛飨食集团有限公司2020</t>
        </is>
      </c>
      <c r="F2559" t="inlineStr">
        <is>
          <t>山东新和盛飨食集团有限公司2020</t>
        </is>
      </c>
      <c r="G2559" t="inlineStr">
        <is>
          <t>9</t>
        </is>
      </c>
    </row>
    <row r="2560">
      <c r="A2560" t="inlineStr">
        <is>
          <t>无抗鸡肝（青岛新快）1*10</t>
        </is>
      </c>
      <c r="B2560" t="inlineStr">
        <is>
          <t>07190019</t>
        </is>
      </c>
      <c r="C2560" t="inlineStr">
        <is>
          <t>1*10</t>
        </is>
      </c>
      <c r="D2560" t="n">
        <v>10</v>
      </c>
      <c r="E2560" t="inlineStr">
        <is>
          <t>山东新和盛飨食集团有限公司2020</t>
        </is>
      </c>
      <c r="F2560" t="inlineStr">
        <is>
          <t>山东新和盛飨食集团有限公司2020</t>
        </is>
      </c>
      <c r="G2560" t="inlineStr">
        <is>
          <t>9</t>
        </is>
      </c>
    </row>
    <row r="2561">
      <c r="A2561" t="inlineStr">
        <is>
          <t>无抗鸡肫（青岛新快）1*10</t>
        </is>
      </c>
      <c r="B2561" t="inlineStr">
        <is>
          <t>07160057</t>
        </is>
      </c>
      <c r="C2561" t="inlineStr">
        <is>
          <t>1*10</t>
        </is>
      </c>
      <c r="D2561" t="n">
        <v>10</v>
      </c>
      <c r="E2561" t="inlineStr">
        <is>
          <t>山东新和盛飨食集团有限公司2020</t>
        </is>
      </c>
      <c r="F2561" t="inlineStr">
        <is>
          <t>山东新和盛飨食集团有限公司2020</t>
        </is>
      </c>
      <c r="G2561" t="inlineStr">
        <is>
          <t>9</t>
        </is>
      </c>
    </row>
    <row r="2562">
      <c r="A2562" t="inlineStr">
        <is>
          <t>无盐黄油</t>
        </is>
      </c>
      <c r="B2562" t="inlineStr">
        <is>
          <t>0218600430</t>
        </is>
      </c>
      <c r="C2562" t="inlineStr">
        <is>
          <t>25kg/件</t>
        </is>
      </c>
      <c r="D2562" t="n">
        <v>25</v>
      </c>
      <c r="E2562" t="inlineStr">
        <is>
          <t>锦州新和盛食品有限公司2020</t>
        </is>
      </c>
      <c r="F2562" t="inlineStr">
        <is>
          <t>锦州新和盛食品有限公司2020</t>
        </is>
      </c>
      <c r="G2562" t="inlineStr">
        <is>
          <t>13</t>
        </is>
      </c>
    </row>
    <row r="2563">
      <c r="A2563" t="inlineStr">
        <is>
          <t>无签川香鸡柳40g（双蓝）  1*10</t>
        </is>
      </c>
      <c r="B2563" t="inlineStr">
        <is>
          <t>08010296</t>
        </is>
      </c>
      <c r="C2563" t="inlineStr">
        <is>
          <t>1*10</t>
        </is>
      </c>
      <c r="D2563" t="n">
        <v>10</v>
      </c>
      <c r="E2563" t="inlineStr">
        <is>
          <t>山东新和盛食品有限公司2020</t>
        </is>
      </c>
      <c r="F2563" t="inlineStr">
        <is>
          <t>山东新和盛食品有限公司2020</t>
        </is>
      </c>
      <c r="G2563" t="inlineStr">
        <is>
          <t>9</t>
        </is>
      </c>
    </row>
    <row r="2564">
      <c r="A2564" t="inlineStr">
        <is>
          <t>无签鸡柳 48G   0.96*10</t>
        </is>
      </c>
      <c r="B2564" t="inlineStr">
        <is>
          <t>08010195</t>
        </is>
      </c>
      <c r="C2564" t="inlineStr">
        <is>
          <t>0.96*10</t>
        </is>
      </c>
      <c r="D2564" t="n">
        <v>9.6</v>
      </c>
      <c r="E2564" t="inlineStr">
        <is>
          <t>山东新和盛食品有限公司2020</t>
        </is>
      </c>
      <c r="F2564" t="inlineStr">
        <is>
          <t>山东新和盛食品有限公司2020</t>
        </is>
      </c>
      <c r="G2564" t="inlineStr">
        <is>
          <t>9</t>
        </is>
      </c>
    </row>
    <row r="2565">
      <c r="A2565" t="inlineStr">
        <is>
          <t>无签鸡柳 48G 0.96*10</t>
        </is>
      </c>
      <c r="B2565" t="inlineStr">
        <is>
          <t>06210199</t>
        </is>
      </c>
      <c r="C2565" t="inlineStr">
        <is>
          <t>0.96*10</t>
        </is>
      </c>
      <c r="D2565" t="n">
        <v>9.6</v>
      </c>
      <c r="E2565" t="inlineStr">
        <is>
          <t>山东新和盛飨食集团有限公司2020</t>
        </is>
      </c>
      <c r="F2565" t="inlineStr">
        <is>
          <t>山东新和盛飨食集团有限公司2020</t>
        </is>
      </c>
      <c r="G2565" t="inlineStr">
        <is>
          <t>9</t>
        </is>
      </c>
    </row>
    <row r="2566">
      <c r="A2566" t="inlineStr">
        <is>
          <t>无签鸡柳40g（上绿） 1*10</t>
        </is>
      </c>
      <c r="B2566" t="inlineStr">
        <is>
          <t>08010306</t>
        </is>
      </c>
      <c r="C2566" t="inlineStr">
        <is>
          <t>1*10</t>
        </is>
      </c>
      <c r="D2566" t="n">
        <v>10</v>
      </c>
      <c r="E2566" t="inlineStr">
        <is>
          <t>山东新和盛食品有限公司2020</t>
        </is>
      </c>
      <c r="F2566" t="inlineStr">
        <is>
          <t>山东新和盛食品有限公司2020</t>
        </is>
      </c>
      <c r="G2566" t="inlineStr">
        <is>
          <t>9</t>
        </is>
      </c>
    </row>
    <row r="2567">
      <c r="A2567" t="inlineStr">
        <is>
          <t>无签鸡柳40g（模具） 单绿  1*10</t>
        </is>
      </c>
      <c r="B2567" t="inlineStr">
        <is>
          <t>06210415</t>
        </is>
      </c>
      <c r="C2567" t="inlineStr">
        <is>
          <t>1*10</t>
        </is>
      </c>
      <c r="D2567" t="n">
        <v>10</v>
      </c>
      <c r="E2567" t="inlineStr">
        <is>
          <t>山东新和盛食品有限公司2020</t>
        </is>
      </c>
      <c r="F2567" t="inlineStr">
        <is>
          <t>山东新和盛食品有限公司2020</t>
        </is>
      </c>
      <c r="G2567" t="inlineStr">
        <is>
          <t>9</t>
        </is>
      </c>
    </row>
    <row r="2568">
      <c r="A2568" t="inlineStr">
        <is>
          <t>无骨鸡柳(WX)</t>
        </is>
      </c>
      <c r="B2568" t="inlineStr">
        <is>
          <t>06210261</t>
        </is>
      </c>
      <c r="C2568" t="inlineStr">
        <is>
          <t>1*10</t>
        </is>
      </c>
      <c r="D2568" t="n">
        <v>10</v>
      </c>
      <c r="E2568" t="inlineStr">
        <is>
          <t>山东新和盛食品有限公司2020</t>
        </is>
      </c>
      <c r="F2568" t="inlineStr">
        <is>
          <t>山东新和盛食品有限公司2020</t>
        </is>
      </c>
      <c r="G2568" t="inlineStr">
        <is>
          <t>9</t>
        </is>
      </c>
    </row>
    <row r="2569">
      <c r="A2569" t="inlineStr">
        <is>
          <t>无骨鸡柳0.95*10（外购农牧）</t>
        </is>
      </c>
      <c r="B2569" t="inlineStr">
        <is>
          <t>1105002</t>
        </is>
      </c>
      <c r="C2569" t="inlineStr">
        <is>
          <t>0.95*10</t>
        </is>
      </c>
      <c r="D2569" t="n">
        <v>9.5</v>
      </c>
      <c r="E2569" t="inlineStr">
        <is>
          <t>辽宁圣源食品有限公司2020</t>
        </is>
      </c>
      <c r="F2569" t="inlineStr">
        <is>
          <t>辽宁圣源食品有限公司2020</t>
        </is>
      </c>
      <c r="G2569" t="inlineStr">
        <is>
          <t>9</t>
        </is>
      </c>
    </row>
    <row r="2570">
      <c r="A2570" t="inlineStr">
        <is>
          <t>无骨鸡柳（WX）1*10（外购一冷）</t>
        </is>
      </c>
      <c r="B2570" t="inlineStr">
        <is>
          <t>1105132</t>
        </is>
      </c>
      <c r="C2570" t="inlineStr">
        <is>
          <t>1*10</t>
        </is>
      </c>
      <c r="D2570" t="n">
        <v>10</v>
      </c>
      <c r="E2570" t="inlineStr">
        <is>
          <t>辽宁圣源食品有限公司2020</t>
        </is>
      </c>
      <c r="F2570" t="inlineStr">
        <is>
          <t>辽宁圣源食品有限公司2020</t>
        </is>
      </c>
      <c r="G2570" t="inlineStr"/>
    </row>
    <row r="2571">
      <c r="A2571" t="inlineStr">
        <is>
          <t>日冷维修</t>
        </is>
      </c>
      <c r="B2571" t="inlineStr">
        <is>
          <t>05010001</t>
        </is>
      </c>
      <c r="C2571" t="inlineStr"/>
      <c r="E2571" t="inlineStr">
        <is>
          <t>辽宁圣源食品有限公司2020</t>
        </is>
      </c>
      <c r="F2571" t="inlineStr">
        <is>
          <t>辽宁圣源食品有限公司2020</t>
        </is>
      </c>
      <c r="G2571" t="inlineStr">
        <is>
          <t>13</t>
        </is>
      </c>
    </row>
    <row r="2572">
      <c r="A2572" t="inlineStr">
        <is>
          <t>日冷耗材</t>
        </is>
      </c>
      <c r="B2572" t="inlineStr">
        <is>
          <t>05011043</t>
        </is>
      </c>
      <c r="C2572" t="inlineStr"/>
      <c r="E2572" t="inlineStr">
        <is>
          <t>辽宁圣源食品有限公司2020</t>
        </is>
      </c>
      <c r="F2572" t="inlineStr">
        <is>
          <t>辽宁圣源食品有限公司2020</t>
        </is>
      </c>
      <c r="G2572" t="inlineStr">
        <is>
          <t>13</t>
        </is>
      </c>
    </row>
    <row r="2573">
      <c r="A2573" t="inlineStr">
        <is>
          <t>日冷食品特制咖喱粉N0. 1</t>
        </is>
      </c>
      <c r="B2573" t="inlineStr">
        <is>
          <t>021860056</t>
        </is>
      </c>
      <c r="C2573" t="inlineStr">
        <is>
          <t>20KG*1</t>
        </is>
      </c>
      <c r="D2573" t="n">
        <v>20</v>
      </c>
      <c r="E2573" t="inlineStr">
        <is>
          <t>锦州新和盛食品有限公司2020</t>
        </is>
      </c>
      <c r="F2573" t="inlineStr">
        <is>
          <t>锦州新和盛食品有限公司2020</t>
        </is>
      </c>
      <c r="G2573" t="inlineStr">
        <is>
          <t>13</t>
        </is>
      </c>
    </row>
    <row r="2574">
      <c r="A2574" t="inlineStr">
        <is>
          <t>日式炸鸡粒    1*10</t>
        </is>
      </c>
      <c r="B2574" t="inlineStr">
        <is>
          <t>09015285</t>
        </is>
      </c>
      <c r="C2574" t="inlineStr">
        <is>
          <t>1*10</t>
        </is>
      </c>
      <c r="D2574" t="n">
        <v>10</v>
      </c>
      <c r="E2574" t="inlineStr">
        <is>
          <t>山东新和盛飨食集团有限公司2020</t>
        </is>
      </c>
      <c r="F2574" t="inlineStr">
        <is>
          <t>山东新和盛飨食集团有限公司2020</t>
        </is>
      </c>
      <c r="G2574" t="inlineStr">
        <is>
          <t>13</t>
        </is>
      </c>
    </row>
    <row r="2575">
      <c r="A2575" t="inlineStr">
        <is>
          <t>日式炸鸡粒（B）   1*10</t>
        </is>
      </c>
      <c r="B2575" t="inlineStr">
        <is>
          <t>09040209</t>
        </is>
      </c>
      <c r="C2575" t="inlineStr">
        <is>
          <t>1*10</t>
        </is>
      </c>
      <c r="D2575" t="n">
        <v>10</v>
      </c>
      <c r="E2575" t="inlineStr">
        <is>
          <t>山东新和盛飨食集团有限公司2020</t>
        </is>
      </c>
      <c r="F2575" t="inlineStr">
        <is>
          <t>山东新和盛飨食集团有限公司2020</t>
        </is>
      </c>
      <c r="G2575" t="inlineStr">
        <is>
          <t>13</t>
        </is>
      </c>
    </row>
    <row r="2576">
      <c r="A2576" t="inlineStr">
        <is>
          <t>日式蔬菜咖喱0.14*10*6</t>
        </is>
      </c>
      <c r="B2576" t="inlineStr">
        <is>
          <t>09220407</t>
        </is>
      </c>
      <c r="C2576" t="inlineStr">
        <is>
          <t>0.14*10*6</t>
        </is>
      </c>
      <c r="D2576" t="n">
        <v>8.4</v>
      </c>
      <c r="E2576" t="inlineStr">
        <is>
          <t>锦州新和盛食品有限公司2020</t>
        </is>
      </c>
      <c r="F2576" t="inlineStr">
        <is>
          <t>锦州新和盛食品有限公司2020</t>
        </is>
      </c>
      <c r="G2576" t="inlineStr">
        <is>
          <t>13</t>
        </is>
      </c>
    </row>
    <row r="2577">
      <c r="A2577" t="inlineStr">
        <is>
          <t>日洋吮指原味鸡腿排  0.84*12</t>
        </is>
      </c>
      <c r="B2577" t="inlineStr">
        <is>
          <t>09020189</t>
        </is>
      </c>
      <c r="C2577" t="inlineStr">
        <is>
          <t>0.84*12</t>
        </is>
      </c>
      <c r="D2577" t="n">
        <v>10.08</v>
      </c>
      <c r="E2577" t="inlineStr">
        <is>
          <t>山东新和盛飨食集团有限公司2020</t>
        </is>
      </c>
      <c r="F2577" t="inlineStr">
        <is>
          <t>山东新和盛飨食集团有限公司2020</t>
        </is>
      </c>
      <c r="G2577" t="inlineStr">
        <is>
          <t>13</t>
        </is>
      </c>
    </row>
    <row r="2578">
      <c r="A2578" t="inlineStr">
        <is>
          <t>日清低芥酸菜籽油</t>
        </is>
      </c>
      <c r="B2578" t="inlineStr">
        <is>
          <t>021830032</t>
        </is>
      </c>
      <c r="C2578" t="inlineStr">
        <is>
          <t>18.32kg/件</t>
        </is>
      </c>
      <c r="D2578" t="n">
        <v>18.32</v>
      </c>
      <c r="E2578" t="inlineStr">
        <is>
          <t>辽宁圣源食品有限公司2020</t>
        </is>
      </c>
      <c r="F2578" t="inlineStr">
        <is>
          <t>辽宁圣源食品有限公司2020</t>
        </is>
      </c>
      <c r="G2578" t="inlineStr">
        <is>
          <t>9</t>
        </is>
      </c>
    </row>
    <row r="2579">
      <c r="A2579" t="inlineStr">
        <is>
          <t>明太子奶油酱0.12*48</t>
        </is>
      </c>
      <c r="B2579" t="inlineStr">
        <is>
          <t>09220219</t>
        </is>
      </c>
      <c r="C2579" t="inlineStr">
        <is>
          <t>0.12*48</t>
        </is>
      </c>
      <c r="D2579" t="n">
        <v>5.76</v>
      </c>
      <c r="E2579" t="inlineStr">
        <is>
          <t>锦州新和盛食品有限公司2020</t>
        </is>
      </c>
      <c r="F2579" t="inlineStr">
        <is>
          <t>锦州新和盛食品有限公司2020</t>
        </is>
      </c>
      <c r="G2579" t="inlineStr">
        <is>
          <t>13</t>
        </is>
      </c>
    </row>
    <row r="2580">
      <c r="A2580" t="inlineStr">
        <is>
          <t>明胶</t>
        </is>
      </c>
      <c r="B2580" t="inlineStr">
        <is>
          <t>021860185</t>
        </is>
      </c>
      <c r="C2580" t="inlineStr">
        <is>
          <t>25kg</t>
        </is>
      </c>
      <c r="D2580" t="n">
        <v>25</v>
      </c>
      <c r="E2580" t="inlineStr">
        <is>
          <t>辽宁圣源食品有限公司2020 / 锦州新和盛食品有限公司2020</t>
        </is>
      </c>
      <c r="F2580" t="inlineStr">
        <is>
          <t>多厂</t>
        </is>
      </c>
      <c r="G2580" t="inlineStr">
        <is>
          <t>13</t>
        </is>
      </c>
    </row>
    <row r="2581">
      <c r="A2581" t="inlineStr">
        <is>
          <t>星和特制咖喱A12</t>
        </is>
      </c>
      <c r="B2581" t="inlineStr">
        <is>
          <t>021860081</t>
        </is>
      </c>
      <c r="C2581" t="inlineStr">
        <is>
          <t>20KG*1</t>
        </is>
      </c>
      <c r="D2581" t="n">
        <v>20</v>
      </c>
      <c r="E2581" t="inlineStr">
        <is>
          <t>锦州新和盛食品有限公司2020</t>
        </is>
      </c>
      <c r="F2581" t="inlineStr">
        <is>
          <t>锦州新和盛食品有限公司2020</t>
        </is>
      </c>
      <c r="G2581" t="inlineStr">
        <is>
          <t>13</t>
        </is>
      </c>
    </row>
    <row r="2582">
      <c r="A2582" t="inlineStr">
        <is>
          <t>普罗星乙酰化二淀粉磷酸酯</t>
        </is>
      </c>
      <c r="B2582" t="inlineStr">
        <is>
          <t>021880047</t>
        </is>
      </c>
      <c r="C2582" t="inlineStr">
        <is>
          <t>25kg</t>
        </is>
      </c>
      <c r="D2582" t="n">
        <v>25</v>
      </c>
      <c r="E2582" t="inlineStr">
        <is>
          <t>辽宁圣源食品有限公司2020</t>
        </is>
      </c>
      <c r="F2582" t="inlineStr">
        <is>
          <t>辽宁圣源食品有限公司2020</t>
        </is>
      </c>
      <c r="G2582" t="inlineStr">
        <is>
          <t>13</t>
        </is>
      </c>
    </row>
    <row r="2583">
      <c r="A2583" t="inlineStr">
        <is>
          <t>普罗星变性淀粉0085 （奉天嘉宜）</t>
        </is>
      </c>
      <c r="B2583" t="inlineStr">
        <is>
          <t>021820098</t>
        </is>
      </c>
      <c r="C2583" t="inlineStr">
        <is>
          <t>25kg/件</t>
        </is>
      </c>
      <c r="D2583" t="n">
        <v>25</v>
      </c>
      <c r="E2583" t="inlineStr">
        <is>
          <t>辽宁圣源食品有限公司2020</t>
        </is>
      </c>
      <c r="F2583" t="inlineStr">
        <is>
          <t>辽宁圣源食品有限公司2020</t>
        </is>
      </c>
      <c r="G2583" t="inlineStr">
        <is>
          <t>13</t>
        </is>
      </c>
    </row>
    <row r="2584">
      <c r="A2584" t="inlineStr">
        <is>
          <t>曦道善藤椒风味琵琶腿  1*10</t>
        </is>
      </c>
      <c r="B2584" t="inlineStr">
        <is>
          <t>09150109</t>
        </is>
      </c>
      <c r="C2584" t="inlineStr">
        <is>
          <t>1*10</t>
        </is>
      </c>
      <c r="D2584" t="n">
        <v>10</v>
      </c>
      <c r="E2584" t="inlineStr">
        <is>
          <t>山东新和盛食品有限公司2020</t>
        </is>
      </c>
      <c r="F2584" t="inlineStr">
        <is>
          <t>山东新和盛食品有限公司2020</t>
        </is>
      </c>
      <c r="G2584" t="inlineStr">
        <is>
          <t>13</t>
        </is>
      </c>
    </row>
    <row r="2585">
      <c r="A2585" t="inlineStr">
        <is>
          <t>朝家瓦舍拌饭奥尔良腿肉条  0.2*50</t>
        </is>
      </c>
      <c r="B2585" t="inlineStr">
        <is>
          <t>08028023</t>
        </is>
      </c>
      <c r="C2585" t="inlineStr">
        <is>
          <t>0.2*50</t>
        </is>
      </c>
      <c r="D2585" t="n">
        <v>10</v>
      </c>
      <c r="E2585" t="inlineStr">
        <is>
          <t>山东新和盛食品有限公司2020</t>
        </is>
      </c>
      <c r="F2585" t="inlineStr">
        <is>
          <t>山东新和盛食品有限公司2020</t>
        </is>
      </c>
      <c r="G2585" t="inlineStr">
        <is>
          <t>9</t>
        </is>
      </c>
    </row>
    <row r="2586">
      <c r="A2586" t="inlineStr">
        <is>
          <t>朝鲜出口西装鸡0902  12*1</t>
        </is>
      </c>
      <c r="B2586" t="inlineStr">
        <is>
          <t>07235467</t>
        </is>
      </c>
      <c r="C2586" t="inlineStr">
        <is>
          <t>12*1</t>
        </is>
      </c>
      <c r="D2586" t="n">
        <v>12</v>
      </c>
      <c r="E2586" t="inlineStr">
        <is>
          <t>山东新和盛飨食集团有限公司2020</t>
        </is>
      </c>
      <c r="F2586" t="inlineStr">
        <is>
          <t>山东新和盛飨食集团有限公司2020</t>
        </is>
      </c>
      <c r="G2586" t="inlineStr">
        <is>
          <t>9</t>
        </is>
      </c>
    </row>
    <row r="2587">
      <c r="A2587" t="inlineStr">
        <is>
          <t>木耳</t>
        </is>
      </c>
      <c r="B2587" t="inlineStr">
        <is>
          <t>02140060</t>
        </is>
      </c>
      <c r="C2587" t="inlineStr"/>
      <c r="E2587" t="inlineStr">
        <is>
          <t>山东新和盛食品有限公司2020</t>
        </is>
      </c>
      <c r="F2587" t="inlineStr">
        <is>
          <t>山东新和盛食品有限公司2020</t>
        </is>
      </c>
      <c r="G2587" t="inlineStr">
        <is>
          <t>13</t>
        </is>
      </c>
    </row>
    <row r="2588">
      <c r="A2588" t="inlineStr">
        <is>
          <t>木薯变性淀粉</t>
        </is>
      </c>
      <c r="B2588" t="inlineStr">
        <is>
          <t>02120125</t>
        </is>
      </c>
      <c r="C2588" t="inlineStr"/>
      <c r="E2588" t="inlineStr">
        <is>
          <t>山东新和盛食品有限公司2020</t>
        </is>
      </c>
      <c r="F2588" t="inlineStr">
        <is>
          <t>山东新和盛食品有限公司2020</t>
        </is>
      </c>
      <c r="G2588" t="inlineStr">
        <is>
          <t>13</t>
        </is>
      </c>
    </row>
    <row r="2589">
      <c r="A2589" t="inlineStr">
        <is>
          <t>木薯淀粉</t>
        </is>
      </c>
      <c r="B2589" t="inlineStr">
        <is>
          <t>02120126</t>
        </is>
      </c>
      <c r="C2589" t="inlineStr"/>
      <c r="E2589" t="inlineStr">
        <is>
          <t>山东新和盛食品有限公司2020</t>
        </is>
      </c>
      <c r="F2589" t="inlineStr">
        <is>
          <t>山东新和盛食品有限公司2020</t>
        </is>
      </c>
      <c r="G2589" t="inlineStr">
        <is>
          <t>13</t>
        </is>
      </c>
    </row>
    <row r="2590">
      <c r="A2590" t="inlineStr">
        <is>
          <t>本味啉</t>
        </is>
      </c>
      <c r="B2590" t="inlineStr">
        <is>
          <t>021850111</t>
        </is>
      </c>
      <c r="C2590" t="inlineStr">
        <is>
          <t>20kg/件</t>
        </is>
      </c>
      <c r="D2590" t="n">
        <v>20</v>
      </c>
      <c r="E2590" t="inlineStr">
        <is>
          <t>锦州新和盛食品有限公司2020</t>
        </is>
      </c>
      <c r="F2590" t="inlineStr">
        <is>
          <t>锦州新和盛食品有限公司2020</t>
        </is>
      </c>
      <c r="G2590" t="inlineStr">
        <is>
          <t>13</t>
        </is>
      </c>
    </row>
    <row r="2591">
      <c r="A2591" t="inlineStr">
        <is>
          <t>朵拉韩唐扬鸡块</t>
        </is>
      </c>
      <c r="B2591" t="inlineStr">
        <is>
          <t>09150129</t>
        </is>
      </c>
      <c r="C2591" t="inlineStr">
        <is>
          <t>0.5*20</t>
        </is>
      </c>
      <c r="D2591" t="n">
        <v>10</v>
      </c>
      <c r="E2591" t="inlineStr">
        <is>
          <t>山东新和盛食品有限公司2020</t>
        </is>
      </c>
      <c r="F2591" t="inlineStr">
        <is>
          <t>山东新和盛食品有限公司2020</t>
        </is>
      </c>
      <c r="G2591" t="inlineStr">
        <is>
          <t>13</t>
        </is>
      </c>
    </row>
    <row r="2592">
      <c r="A2592" t="inlineStr">
        <is>
          <t>朵拉韩唐扬鸡块0.5*20</t>
        </is>
      </c>
      <c r="B2592" t="inlineStr">
        <is>
          <t>06310293</t>
        </is>
      </c>
      <c r="C2592" t="inlineStr">
        <is>
          <t>0.5*20</t>
        </is>
      </c>
      <c r="D2592" t="n">
        <v>10</v>
      </c>
      <c r="E2592" t="inlineStr">
        <is>
          <t>山东新和盛飨食集团有限公司2020</t>
        </is>
      </c>
      <c r="F2592" t="inlineStr">
        <is>
          <t>山东新和盛飨食集团有限公司2020</t>
        </is>
      </c>
      <c r="G2592" t="inlineStr">
        <is>
          <t>13</t>
        </is>
      </c>
    </row>
    <row r="2593">
      <c r="A2593" t="inlineStr">
        <is>
          <t>李记鱼酸菜</t>
        </is>
      </c>
      <c r="B2593" t="inlineStr">
        <is>
          <t>021840072</t>
        </is>
      </c>
      <c r="C2593" t="inlineStr">
        <is>
          <t>10kg/件</t>
        </is>
      </c>
      <c r="D2593" t="n">
        <v>10</v>
      </c>
      <c r="E2593" t="inlineStr">
        <is>
          <t>锦州新和盛食品有限公司2020</t>
        </is>
      </c>
      <c r="F2593" t="inlineStr">
        <is>
          <t>锦州新和盛食品有限公司2020</t>
        </is>
      </c>
      <c r="G2593" t="inlineStr">
        <is>
          <t>13</t>
        </is>
      </c>
    </row>
    <row r="2594">
      <c r="A2594" t="inlineStr">
        <is>
          <t>李锦记精选生抽</t>
        </is>
      </c>
      <c r="B2594" t="inlineStr">
        <is>
          <t>021860150</t>
        </is>
      </c>
      <c r="C2594" t="inlineStr">
        <is>
          <t>KG</t>
        </is>
      </c>
      <c r="E2594" t="inlineStr">
        <is>
          <t>辽宁圣源食品有限公司2020 / 锦州新和盛食品有限公司2020</t>
        </is>
      </c>
      <c r="F2594" t="inlineStr">
        <is>
          <t>多厂</t>
        </is>
      </c>
      <c r="G2594" t="inlineStr">
        <is>
          <t>13</t>
        </is>
      </c>
    </row>
    <row r="2595">
      <c r="A2595" t="inlineStr">
        <is>
          <t>李锦记锦珍蒜蓉辣椒酱</t>
        </is>
      </c>
      <c r="B2595" t="inlineStr">
        <is>
          <t>021860557</t>
        </is>
      </c>
      <c r="C2595" t="inlineStr">
        <is>
          <t>7kg/桶</t>
        </is>
      </c>
      <c r="D2595" t="n">
        <v>7</v>
      </c>
      <c r="E2595" t="inlineStr">
        <is>
          <t>锦州新和盛食品有限公司2020</t>
        </is>
      </c>
      <c r="F2595" t="inlineStr">
        <is>
          <t>锦州新和盛食品有限公司2020</t>
        </is>
      </c>
      <c r="G2595" t="inlineStr">
        <is>
          <t>13</t>
        </is>
      </c>
    </row>
    <row r="2596">
      <c r="A2596" t="inlineStr">
        <is>
          <t>板烧全腿排(X)   2*6</t>
        </is>
      </c>
      <c r="B2596" t="inlineStr">
        <is>
          <t>09050763</t>
        </is>
      </c>
      <c r="C2596" t="inlineStr">
        <is>
          <t>2*6</t>
        </is>
      </c>
      <c r="D2596" t="n">
        <v>12</v>
      </c>
      <c r="E2596" t="inlineStr">
        <is>
          <t>山东新和盛飨食集团有限公司2020</t>
        </is>
      </c>
      <c r="F2596" t="inlineStr">
        <is>
          <t>山东新和盛飨食集团有限公司2020</t>
        </is>
      </c>
      <c r="G2596" t="inlineStr">
        <is>
          <t>13</t>
        </is>
      </c>
    </row>
    <row r="2597">
      <c r="A2597" t="inlineStr">
        <is>
          <t>板烧全腿排（10片）  2*6</t>
        </is>
      </c>
      <c r="B2597" t="inlineStr">
        <is>
          <t>09027658</t>
        </is>
      </c>
      <c r="C2597" t="inlineStr">
        <is>
          <t>2*6</t>
        </is>
      </c>
      <c r="D2597" t="n">
        <v>12</v>
      </c>
      <c r="E2597" t="inlineStr">
        <is>
          <t>山东新和盛飨食集团有限公司2020</t>
        </is>
      </c>
      <c r="F2597" t="inlineStr">
        <is>
          <t>山东新和盛飨食集团有限公司2020</t>
        </is>
      </c>
      <c r="G2597" t="inlineStr">
        <is>
          <t>13</t>
        </is>
      </c>
    </row>
    <row r="2598">
      <c r="A2598" t="inlineStr">
        <is>
          <t>板烧全腿排（11片）  2*6</t>
        </is>
      </c>
      <c r="B2598" t="inlineStr">
        <is>
          <t>09027813</t>
        </is>
      </c>
      <c r="C2598" t="inlineStr">
        <is>
          <t>2*6</t>
        </is>
      </c>
      <c r="D2598" t="n">
        <v>12</v>
      </c>
      <c r="E2598" t="inlineStr">
        <is>
          <t>山东新和盛飨食集团有限公司2020</t>
        </is>
      </c>
      <c r="F2598" t="inlineStr">
        <is>
          <t>山东新和盛飨食集团有限公司2020</t>
        </is>
      </c>
      <c r="G2598" t="inlineStr">
        <is>
          <t>13</t>
        </is>
      </c>
    </row>
    <row r="2599">
      <c r="A2599" t="inlineStr">
        <is>
          <t>果味甜面酱炸鸡排串0.8*12</t>
        </is>
      </c>
      <c r="B2599" t="inlineStr">
        <is>
          <t>09010770</t>
        </is>
      </c>
      <c r="C2599" t="inlineStr">
        <is>
          <t>0.8*12</t>
        </is>
      </c>
      <c r="D2599" t="n">
        <v>9.6</v>
      </c>
      <c r="E2599" t="inlineStr">
        <is>
          <t>辽宁圣源食品有限公司2020</t>
        </is>
      </c>
      <c r="F2599" t="inlineStr">
        <is>
          <t>辽宁圣源食品有限公司2020</t>
        </is>
      </c>
      <c r="G2599" t="inlineStr"/>
    </row>
    <row r="2600">
      <c r="A2600" t="inlineStr">
        <is>
          <t>果木烟熏风味鸡排   1.05*10</t>
        </is>
      </c>
      <c r="B2600" t="inlineStr">
        <is>
          <t>09028001</t>
        </is>
      </c>
      <c r="C2600" t="inlineStr">
        <is>
          <t>1.05*10</t>
        </is>
      </c>
      <c r="D2600" t="n">
        <v>10.5</v>
      </c>
      <c r="E2600" t="inlineStr">
        <is>
          <t>山东新和盛飨食集团有限公司2020</t>
        </is>
      </c>
      <c r="F2600" t="inlineStr">
        <is>
          <t>山东新和盛飨食集团有限公司2020</t>
        </is>
      </c>
      <c r="G2600" t="inlineStr">
        <is>
          <t>13</t>
        </is>
      </c>
    </row>
    <row r="2601">
      <c r="A2601" t="inlineStr">
        <is>
          <t>果木熏风味鸡腿排   1.05*10</t>
        </is>
      </c>
      <c r="B2601" t="inlineStr">
        <is>
          <t>09020243</t>
        </is>
      </c>
      <c r="C2601" t="inlineStr">
        <is>
          <t>dk1.05*10</t>
        </is>
      </c>
      <c r="D2601" t="n">
        <v>10.5</v>
      </c>
      <c r="E2601" t="inlineStr">
        <is>
          <t>山东新和盛飨食集团有限公司2020</t>
        </is>
      </c>
      <c r="F2601" t="inlineStr">
        <is>
          <t>山东新和盛飨食集团有限公司2020</t>
        </is>
      </c>
      <c r="G2601" t="inlineStr">
        <is>
          <t>13</t>
        </is>
      </c>
    </row>
    <row r="2602">
      <c r="A2602" t="inlineStr">
        <is>
          <t>果木熏风味鸡腿排（B）  1.05*10</t>
        </is>
      </c>
      <c r="B2602" t="inlineStr">
        <is>
          <t>09050224</t>
        </is>
      </c>
      <c r="C2602" t="inlineStr">
        <is>
          <t>1.05*10</t>
        </is>
      </c>
      <c r="D2602" t="n">
        <v>10.5</v>
      </c>
      <c r="E2602" t="inlineStr">
        <is>
          <t>山东新和盛飨食集团有限公司2020</t>
        </is>
      </c>
      <c r="F2602" t="inlineStr">
        <is>
          <t>山东新和盛飨食集团有限公司2020</t>
        </is>
      </c>
      <c r="G2602" t="inlineStr">
        <is>
          <t>13</t>
        </is>
      </c>
    </row>
    <row r="2603">
      <c r="A2603" t="inlineStr">
        <is>
          <t>果葡糖浆F42</t>
        </is>
      </c>
      <c r="B2603" t="inlineStr">
        <is>
          <t>021860123</t>
        </is>
      </c>
      <c r="C2603" t="inlineStr">
        <is>
          <t>70KG*1</t>
        </is>
      </c>
      <c r="D2603" t="n">
        <v>70</v>
      </c>
      <c r="E2603" t="inlineStr">
        <is>
          <t>锦州新和盛食品有限公司2020</t>
        </is>
      </c>
      <c r="F2603" t="inlineStr">
        <is>
          <t>锦州新和盛食品有限公司2020</t>
        </is>
      </c>
      <c r="G2603" t="inlineStr">
        <is>
          <t>13</t>
        </is>
      </c>
    </row>
    <row r="2604">
      <c r="A2604" t="inlineStr">
        <is>
          <t>枫糖风味鸡肉饼 B    1*10</t>
        </is>
      </c>
      <c r="B2604" t="inlineStr">
        <is>
          <t>09050797</t>
        </is>
      </c>
      <c r="C2604" t="inlineStr">
        <is>
          <t>1*10</t>
        </is>
      </c>
      <c r="D2604" t="n">
        <v>10</v>
      </c>
      <c r="E2604" t="inlineStr">
        <is>
          <t>山东新和盛飨食集团有限公司2020</t>
        </is>
      </c>
      <c r="F2604" t="inlineStr">
        <is>
          <t>山东新和盛飨食集团有限公司2020</t>
        </is>
      </c>
      <c r="G2604" t="inlineStr">
        <is>
          <t>13</t>
        </is>
      </c>
    </row>
    <row r="2605">
      <c r="A2605" t="inlineStr">
        <is>
          <t>枫糖风味鸡肉饼 （蝙蝠状）1*10</t>
        </is>
      </c>
      <c r="B2605" t="inlineStr">
        <is>
          <t>09027940</t>
        </is>
      </c>
      <c r="C2605" t="inlineStr">
        <is>
          <t>1*10</t>
        </is>
      </c>
      <c r="D2605" t="n">
        <v>10</v>
      </c>
      <c r="E2605" t="inlineStr">
        <is>
          <t>山东新和盛飨食集团有限公司2020</t>
        </is>
      </c>
      <c r="F2605" t="inlineStr">
        <is>
          <t>山东新和盛飨食集团有限公司2020</t>
        </is>
      </c>
      <c r="G2605" t="inlineStr">
        <is>
          <t>13</t>
        </is>
      </c>
    </row>
    <row r="2606">
      <c r="A2606" t="inlineStr">
        <is>
          <t>柒乐乐超级全翅 1.1*10</t>
        </is>
      </c>
      <c r="B2606" t="inlineStr">
        <is>
          <t>09150053</t>
        </is>
      </c>
      <c r="C2606" t="inlineStr">
        <is>
          <t>1.1*10</t>
        </is>
      </c>
      <c r="D2606" t="n">
        <v>11</v>
      </c>
      <c r="E2606" t="inlineStr">
        <is>
          <t>山东新和盛食品有限公司2020</t>
        </is>
      </c>
      <c r="F2606" t="inlineStr">
        <is>
          <t>山东新和盛食品有限公司2020</t>
        </is>
      </c>
      <c r="G2606" t="inlineStr">
        <is>
          <t>13</t>
        </is>
      </c>
    </row>
    <row r="2607">
      <c r="A2607" t="inlineStr">
        <is>
          <t>柠檬烤鸡 1*10</t>
        </is>
      </c>
      <c r="B2607" t="inlineStr">
        <is>
          <t>09015895</t>
        </is>
      </c>
      <c r="C2607" t="inlineStr">
        <is>
          <t>1*10</t>
        </is>
      </c>
      <c r="D2607" t="n">
        <v>10</v>
      </c>
      <c r="E2607" t="inlineStr">
        <is>
          <t>山东新和盛飨食集团有限公司2020</t>
        </is>
      </c>
      <c r="F2607" t="inlineStr">
        <is>
          <t>山东新和盛飨食集团有限公司2020</t>
        </is>
      </c>
      <c r="G2607" t="inlineStr">
        <is>
          <t>13</t>
        </is>
      </c>
    </row>
    <row r="2608">
      <c r="A2608" t="inlineStr">
        <is>
          <t>栀子黄ES-FY6</t>
        </is>
      </c>
      <c r="B2608" t="inlineStr">
        <is>
          <t>021880054</t>
        </is>
      </c>
      <c r="C2608" t="inlineStr">
        <is>
          <t>1kg/袋</t>
        </is>
      </c>
      <c r="D2608" t="n">
        <v>1</v>
      </c>
      <c r="E2608" t="inlineStr">
        <is>
          <t>锦州新和盛食品有限公司2020</t>
        </is>
      </c>
      <c r="F2608" t="inlineStr">
        <is>
          <t>锦州新和盛食品有限公司2020</t>
        </is>
      </c>
      <c r="G2608" t="inlineStr">
        <is>
          <t>13</t>
        </is>
      </c>
    </row>
    <row r="2609">
      <c r="A2609" t="inlineStr">
        <is>
          <t>格鲁吉亚出口大胸0702  10*1</t>
        </is>
      </c>
      <c r="B2609" t="inlineStr">
        <is>
          <t>07035982</t>
        </is>
      </c>
      <c r="C2609" t="inlineStr">
        <is>
          <t>10*1</t>
        </is>
      </c>
      <c r="D2609" t="n">
        <v>10</v>
      </c>
      <c r="E2609" t="inlineStr">
        <is>
          <t>山东新和盛飨食集团有限公司2020</t>
        </is>
      </c>
      <c r="F2609" t="inlineStr">
        <is>
          <t>山东新和盛飨食集团有限公司2020</t>
        </is>
      </c>
      <c r="G2609" t="inlineStr">
        <is>
          <t>9</t>
        </is>
      </c>
    </row>
    <row r="2610">
      <c r="A2610" t="inlineStr">
        <is>
          <t>格鲁吉亚出口大胸0903   10*1</t>
        </is>
      </c>
      <c r="B2610" t="inlineStr">
        <is>
          <t>07036024</t>
        </is>
      </c>
      <c r="C2610" t="inlineStr">
        <is>
          <t>10*1</t>
        </is>
      </c>
      <c r="D2610" t="n">
        <v>10</v>
      </c>
      <c r="E2610" t="inlineStr">
        <is>
          <t>山东新和盛飨食集团有限公司2020</t>
        </is>
      </c>
      <c r="F2610" t="inlineStr">
        <is>
          <t>山东新和盛飨食集团有限公司2020</t>
        </is>
      </c>
      <c r="G2610" t="inlineStr">
        <is>
          <t>9</t>
        </is>
      </c>
    </row>
    <row r="2611">
      <c r="A2611" t="inlineStr">
        <is>
          <t>格鲁吉亚出口大胸1214   10*1</t>
        </is>
      </c>
      <c r="B2611" t="inlineStr">
        <is>
          <t>07036084</t>
        </is>
      </c>
      <c r="C2611" t="inlineStr">
        <is>
          <t>10*1</t>
        </is>
      </c>
      <c r="D2611" t="n">
        <v>10</v>
      </c>
      <c r="E2611" t="inlineStr">
        <is>
          <t>山东新和盛飨食集团有限公司2020</t>
        </is>
      </c>
      <c r="F2611" t="inlineStr">
        <is>
          <t>山东新和盛飨食集团有限公司2020</t>
        </is>
      </c>
      <c r="G2611" t="inlineStr">
        <is>
          <t>9</t>
        </is>
      </c>
    </row>
    <row r="2612">
      <c r="A2612" t="inlineStr">
        <is>
          <t>格鲁吉亚出口大胸（无标签）辐照 10*1</t>
        </is>
      </c>
      <c r="B2612" t="inlineStr">
        <is>
          <t>07035978</t>
        </is>
      </c>
      <c r="C2612" t="inlineStr">
        <is>
          <t>10*1</t>
        </is>
      </c>
      <c r="D2612" t="n">
        <v>10</v>
      </c>
      <c r="E2612" t="inlineStr">
        <is>
          <t>山东新和盛飨食集团有限公司2020</t>
        </is>
      </c>
      <c r="F2612" t="inlineStr">
        <is>
          <t>山东新和盛飨食集团有限公司2020</t>
        </is>
      </c>
      <c r="G2612" t="inlineStr">
        <is>
          <t>9</t>
        </is>
      </c>
    </row>
    <row r="2613">
      <c r="A2613" t="inlineStr">
        <is>
          <t>检疫标签（大）</t>
        </is>
      </c>
      <c r="B2613" t="inlineStr">
        <is>
          <t>03600834</t>
        </is>
      </c>
      <c r="C2613" t="inlineStr"/>
      <c r="E2613" t="inlineStr">
        <is>
          <t>山东新和盛飨食集团有限公司2020</t>
        </is>
      </c>
      <c r="F2613" t="inlineStr">
        <is>
          <t>山东新和盛飨食集团有限公司2020</t>
        </is>
      </c>
      <c r="G2613" t="inlineStr">
        <is>
          <t>13</t>
        </is>
      </c>
    </row>
    <row r="2614">
      <c r="A2614" t="inlineStr">
        <is>
          <t>棕榈油</t>
        </is>
      </c>
      <c r="B2614" t="inlineStr">
        <is>
          <t>021830011</t>
        </is>
      </c>
      <c r="C2614" t="inlineStr"/>
      <c r="E2614" t="inlineStr">
        <is>
          <t>辽宁圣源食品有限公司2020 / 锦州新和盛食品有限公司2020</t>
        </is>
      </c>
      <c r="F2614" t="inlineStr">
        <is>
          <t>多厂</t>
        </is>
      </c>
      <c r="G2614" t="inlineStr">
        <is>
          <t>9</t>
        </is>
      </c>
    </row>
    <row r="2615">
      <c r="A2615" t="inlineStr">
        <is>
          <t>森磊韩式炸鸡   1*10</t>
        </is>
      </c>
      <c r="B2615" t="inlineStr">
        <is>
          <t>09016238</t>
        </is>
      </c>
      <c r="C2615" t="inlineStr">
        <is>
          <t>1*10</t>
        </is>
      </c>
      <c r="D2615" t="n">
        <v>10</v>
      </c>
      <c r="E2615" t="inlineStr">
        <is>
          <t>山东新和盛食品有限公司2020</t>
        </is>
      </c>
      <c r="F2615" t="inlineStr">
        <is>
          <t>山东新和盛食品有限公司2020</t>
        </is>
      </c>
      <c r="G2615" t="inlineStr">
        <is>
          <t>13</t>
        </is>
      </c>
    </row>
    <row r="2616">
      <c r="A2616" t="inlineStr">
        <is>
          <t>植脂末</t>
        </is>
      </c>
      <c r="B2616" t="inlineStr">
        <is>
          <t>021860141</t>
        </is>
      </c>
      <c r="C2616" t="inlineStr"/>
      <c r="E2616" t="inlineStr">
        <is>
          <t>锦州新和盛食品有限公司2020</t>
        </is>
      </c>
      <c r="F2616" t="inlineStr">
        <is>
          <t>锦州新和盛食品有限公司2020</t>
        </is>
      </c>
      <c r="G2616" t="inlineStr">
        <is>
          <t>13</t>
        </is>
      </c>
    </row>
    <row r="2617">
      <c r="A2617" t="inlineStr">
        <is>
          <t>植脂末K68</t>
        </is>
      </c>
      <c r="B2617" t="inlineStr">
        <is>
          <t>0218600431</t>
        </is>
      </c>
      <c r="C2617" t="inlineStr">
        <is>
          <t>25kg/件</t>
        </is>
      </c>
      <c r="D2617" t="n">
        <v>25</v>
      </c>
      <c r="E2617" t="inlineStr">
        <is>
          <t>锦州新和盛食品有限公司2020</t>
        </is>
      </c>
      <c r="F2617" t="inlineStr">
        <is>
          <t>锦州新和盛食品有限公司2020</t>
        </is>
      </c>
      <c r="G2617" t="inlineStr">
        <is>
          <t>13</t>
        </is>
      </c>
    </row>
    <row r="2618">
      <c r="A2618" t="inlineStr">
        <is>
          <t>椒盐脆骨酥  2*4</t>
        </is>
      </c>
      <c r="B2618" t="inlineStr">
        <is>
          <t>06210328</t>
        </is>
      </c>
      <c r="C2618" t="inlineStr">
        <is>
          <t>2*4</t>
        </is>
      </c>
      <c r="D2618" t="n">
        <v>8</v>
      </c>
      <c r="E2618" t="inlineStr">
        <is>
          <t>山东新和盛飨食集团有限公司2020</t>
        </is>
      </c>
      <c r="F2618" t="inlineStr">
        <is>
          <t>山东新和盛飨食集团有限公司2020</t>
        </is>
      </c>
      <c r="G2618" t="inlineStr">
        <is>
          <t>9</t>
        </is>
      </c>
    </row>
    <row r="2619">
      <c r="A2619" t="inlineStr">
        <is>
          <t>椒盐蒜香风味裹粉带骨鸡上腿块  1.35*8</t>
        </is>
      </c>
      <c r="B2619" t="inlineStr">
        <is>
          <t>09027722</t>
        </is>
      </c>
      <c r="C2619" t="inlineStr">
        <is>
          <t>1.35*8</t>
        </is>
      </c>
      <c r="D2619" t="n">
        <v>10.8</v>
      </c>
      <c r="E2619" t="inlineStr">
        <is>
          <t>山东新和盛飨食集团有限公司2020</t>
        </is>
      </c>
      <c r="F2619" t="inlineStr">
        <is>
          <t>山东新和盛飨食集团有限公司2020</t>
        </is>
      </c>
      <c r="G2619" t="inlineStr">
        <is>
          <t>13</t>
        </is>
      </c>
    </row>
    <row r="2620">
      <c r="A2620" t="inlineStr">
        <is>
          <t>椒香小酥肉0.8*10</t>
        </is>
      </c>
      <c r="B2620" t="inlineStr">
        <is>
          <t>09015599</t>
        </is>
      </c>
      <c r="C2620" t="inlineStr">
        <is>
          <t>0.8*10</t>
        </is>
      </c>
      <c r="D2620" t="n">
        <v>8</v>
      </c>
      <c r="E2620" t="inlineStr">
        <is>
          <t>山东新和盛食品有限公司2020</t>
        </is>
      </c>
      <c r="F2620" t="inlineStr">
        <is>
          <t>山东新和盛食品有限公司2020</t>
        </is>
      </c>
      <c r="G2620" t="inlineStr">
        <is>
          <t>13</t>
        </is>
      </c>
    </row>
    <row r="2621">
      <c r="A2621" t="inlineStr">
        <is>
          <t>椒香小酥肉F</t>
        </is>
      </c>
      <c r="B2621" t="inlineStr">
        <is>
          <t>09015757</t>
        </is>
      </c>
      <c r="C2621" t="inlineStr">
        <is>
          <t>1*10</t>
        </is>
      </c>
      <c r="D2621" t="n">
        <v>10</v>
      </c>
      <c r="E2621" t="inlineStr">
        <is>
          <t>山东新和盛食品有限公司2020</t>
        </is>
      </c>
      <c r="F2621" t="inlineStr">
        <is>
          <t>山东新和盛食品有限公司2020</t>
        </is>
      </c>
      <c r="G2621" t="inlineStr">
        <is>
          <t>13</t>
        </is>
      </c>
    </row>
    <row r="2622">
      <c r="A2622" t="inlineStr">
        <is>
          <t>椒香小酥肉F1*10</t>
        </is>
      </c>
      <c r="B2622" t="inlineStr">
        <is>
          <t>06310075</t>
        </is>
      </c>
      <c r="C2622" t="inlineStr">
        <is>
          <t>1*10</t>
        </is>
      </c>
      <c r="D2622" t="n">
        <v>10</v>
      </c>
      <c r="E2622" t="inlineStr">
        <is>
          <t>山东新和盛飨食集团有限公司2020</t>
        </is>
      </c>
      <c r="F2622" t="inlineStr">
        <is>
          <t>山东新和盛飨食集团有限公司2020</t>
        </is>
      </c>
      <c r="G2622" t="inlineStr">
        <is>
          <t>13</t>
        </is>
      </c>
    </row>
    <row r="2623">
      <c r="A2623" t="inlineStr">
        <is>
          <t>椒香小酥肉yz（透明）1*10（外购一冷）</t>
        </is>
      </c>
      <c r="B2623" t="inlineStr">
        <is>
          <t>1101311</t>
        </is>
      </c>
      <c r="C2623" t="inlineStr">
        <is>
          <t>1*10</t>
        </is>
      </c>
      <c r="D2623" t="n">
        <v>10</v>
      </c>
      <c r="E2623" t="inlineStr">
        <is>
          <t>辽宁圣源食品有限公司2020</t>
        </is>
      </c>
      <c r="F2623" t="inlineStr">
        <is>
          <t>辽宁圣源食品有限公司2020</t>
        </is>
      </c>
      <c r="G2623" t="inlineStr">
        <is>
          <t>13</t>
        </is>
      </c>
    </row>
    <row r="2624">
      <c r="A2624" t="inlineStr">
        <is>
          <t>椒香小酥肉（双蓝）  0.8*10</t>
        </is>
      </c>
      <c r="B2624" t="inlineStr">
        <is>
          <t>06310110</t>
        </is>
      </c>
      <c r="C2624" t="inlineStr">
        <is>
          <t>0.8*10</t>
        </is>
      </c>
      <c r="D2624" t="n">
        <v>8</v>
      </c>
      <c r="E2624" t="inlineStr">
        <is>
          <t>山东新和盛飨食集团有限公司2020</t>
        </is>
      </c>
      <c r="F2624" t="inlineStr">
        <is>
          <t>山东新和盛飨食集团有限公司2020</t>
        </is>
      </c>
      <c r="G2624" t="inlineStr">
        <is>
          <t>13</t>
        </is>
      </c>
    </row>
    <row r="2625">
      <c r="A2625" t="inlineStr">
        <is>
          <t>椒香小酥肉（字）  0.4*25</t>
        </is>
      </c>
      <c r="B2625" t="inlineStr">
        <is>
          <t>06310048</t>
        </is>
      </c>
      <c r="C2625" t="inlineStr">
        <is>
          <t>0.4*25</t>
        </is>
      </c>
      <c r="D2625" t="n">
        <v>10</v>
      </c>
      <c r="E2625" t="inlineStr">
        <is>
          <t>山东新和盛飨食集团有限公司2020</t>
        </is>
      </c>
      <c r="F2625" t="inlineStr">
        <is>
          <t>山东新和盛飨食集团有限公司2020</t>
        </is>
      </c>
      <c r="G2625" t="inlineStr">
        <is>
          <t>13</t>
        </is>
      </c>
    </row>
    <row r="2626">
      <c r="A2626" t="inlineStr">
        <is>
          <t>椒香小酥肉（字）0.4*25</t>
        </is>
      </c>
      <c r="B2626" t="inlineStr">
        <is>
          <t>06340029</t>
        </is>
      </c>
      <c r="C2626" t="inlineStr">
        <is>
          <t>0.4*25</t>
        </is>
      </c>
      <c r="D2626" t="n">
        <v>10</v>
      </c>
      <c r="E2626" t="inlineStr">
        <is>
          <t>山东新和盛飨食集团有限公司2020</t>
        </is>
      </c>
      <c r="F2626" t="inlineStr">
        <is>
          <t>山东新和盛飨食集团有限公司2020</t>
        </is>
      </c>
      <c r="G2626" t="inlineStr">
        <is>
          <t>13</t>
        </is>
      </c>
    </row>
    <row r="2627">
      <c r="A2627" t="inlineStr">
        <is>
          <t>椒香小酥肉（无清真） 1*10</t>
        </is>
      </c>
      <c r="B2627" t="inlineStr">
        <is>
          <t>09016446</t>
        </is>
      </c>
      <c r="C2627" t="inlineStr">
        <is>
          <t>1*10</t>
        </is>
      </c>
      <c r="D2627" t="n">
        <v>10</v>
      </c>
      <c r="E2627" t="inlineStr">
        <is>
          <t>山东新和盛食品有限公司2020</t>
        </is>
      </c>
      <c r="F2627" t="inlineStr">
        <is>
          <t>山东新和盛食品有限公司2020</t>
        </is>
      </c>
      <c r="G2627" t="inlineStr">
        <is>
          <t>13</t>
        </is>
      </c>
    </row>
    <row r="2628">
      <c r="A2628" t="inlineStr">
        <is>
          <t>椒香小酥肉（绿） A</t>
        </is>
      </c>
      <c r="B2628" t="inlineStr">
        <is>
          <t>09040270</t>
        </is>
      </c>
      <c r="C2628" t="inlineStr">
        <is>
          <t>1*10</t>
        </is>
      </c>
      <c r="D2628" t="n">
        <v>10</v>
      </c>
      <c r="E2628" t="inlineStr">
        <is>
          <t>山东新和盛食品有限公司2020</t>
        </is>
      </c>
      <c r="F2628" t="inlineStr">
        <is>
          <t>山东新和盛食品有限公司2020</t>
        </is>
      </c>
      <c r="G2628" t="inlineStr">
        <is>
          <t>13</t>
        </is>
      </c>
    </row>
    <row r="2629">
      <c r="A2629" t="inlineStr">
        <is>
          <t>椒香小酥肉（赛厨私）</t>
        </is>
      </c>
      <c r="B2629" t="inlineStr">
        <is>
          <t>09015763</t>
        </is>
      </c>
      <c r="C2629" t="inlineStr">
        <is>
          <t>1*10</t>
        </is>
      </c>
      <c r="D2629" t="n">
        <v>10</v>
      </c>
      <c r="E2629" t="inlineStr">
        <is>
          <t>山东新和盛食品有限公司2020</t>
        </is>
      </c>
      <c r="F2629" t="inlineStr">
        <is>
          <t>山东新和盛食品有限公司2020</t>
        </is>
      </c>
      <c r="G2629" t="inlineStr">
        <is>
          <t>13</t>
        </is>
      </c>
    </row>
    <row r="2630">
      <c r="A2630" t="inlineStr">
        <is>
          <t>椒麻咕噜肉 0.8*10 ‖ 0.8*10 ‖ 06310242</t>
        </is>
      </c>
      <c r="B2630" t="inlineStr">
        <is>
          <t>06310242</t>
        </is>
      </c>
      <c r="C2630" t="inlineStr">
        <is>
          <t>0.8*10</t>
        </is>
      </c>
      <c r="D2630" t="n">
        <v>8</v>
      </c>
      <c r="E2630" t="inlineStr">
        <is>
          <t>山东新和盛飨食集团有限公司2020</t>
        </is>
      </c>
      <c r="F2630" t="inlineStr">
        <is>
          <t>山东新和盛飨食集团有限公司2020</t>
        </is>
      </c>
      <c r="G2630" t="inlineStr">
        <is>
          <t>13</t>
        </is>
      </c>
    </row>
    <row r="2631">
      <c r="A2631" t="inlineStr">
        <is>
          <t>椒麻咕噜肉 0.8*10 ‖ 0.8*10 ‖ 09016261</t>
        </is>
      </c>
      <c r="B2631" t="inlineStr">
        <is>
          <t>09016261</t>
        </is>
      </c>
      <c r="C2631" t="inlineStr">
        <is>
          <t>0.8*10</t>
        </is>
      </c>
      <c r="D2631" t="n">
        <v>8</v>
      </c>
      <c r="E2631" t="inlineStr">
        <is>
          <t>山东新和盛食品有限公司2020</t>
        </is>
      </c>
      <c r="F2631" t="inlineStr">
        <is>
          <t>山东新和盛食品有限公司2020</t>
        </is>
      </c>
      <c r="G2631" t="inlineStr">
        <is>
          <t>13</t>
        </is>
      </c>
    </row>
    <row r="2632">
      <c r="A2632" t="inlineStr">
        <is>
          <t>椒麻辣子鸡   1*10</t>
        </is>
      </c>
      <c r="B2632" t="inlineStr">
        <is>
          <t>08028073</t>
        </is>
      </c>
      <c r="C2632" t="inlineStr">
        <is>
          <t>1*10</t>
        </is>
      </c>
      <c r="D2632" t="n">
        <v>10</v>
      </c>
      <c r="E2632" t="inlineStr">
        <is>
          <t>山东新和盛食品有限公司2020</t>
        </is>
      </c>
      <c r="F2632" t="inlineStr">
        <is>
          <t>山东新和盛食品有限公司2020</t>
        </is>
      </c>
      <c r="G2632" t="inlineStr">
        <is>
          <t>9</t>
        </is>
      </c>
    </row>
    <row r="2633">
      <c r="A2633" t="inlineStr">
        <is>
          <t>椒麻辣子鸡  10*1</t>
        </is>
      </c>
      <c r="B2633" t="inlineStr">
        <is>
          <t>09016123</t>
        </is>
      </c>
      <c r="C2633" t="inlineStr">
        <is>
          <t>10*1</t>
        </is>
      </c>
      <c r="D2633" t="n">
        <v>10</v>
      </c>
      <c r="E2633" t="inlineStr">
        <is>
          <t>山东新和盛食品有限公司2020</t>
        </is>
      </c>
      <c r="F2633" t="inlineStr">
        <is>
          <t>山东新和盛食品有限公司2020</t>
        </is>
      </c>
      <c r="G2633" t="inlineStr">
        <is>
          <t>13</t>
        </is>
      </c>
    </row>
    <row r="2634">
      <c r="A2634" t="inlineStr">
        <is>
          <t>椒麻辣子鸡 （WX） 1*10</t>
        </is>
      </c>
      <c r="B2634" t="inlineStr">
        <is>
          <t>06210337</t>
        </is>
      </c>
      <c r="C2634" t="inlineStr">
        <is>
          <t>1*10</t>
        </is>
      </c>
      <c r="D2634" t="n">
        <v>10</v>
      </c>
      <c r="E2634" t="inlineStr">
        <is>
          <t>山东新和盛飨食集团有限公司2020 / 山东新和盛食品有限公司2020</t>
        </is>
      </c>
      <c r="F2634" t="inlineStr">
        <is>
          <t>多厂</t>
        </is>
      </c>
      <c r="G2634" t="inlineStr">
        <is>
          <t>9</t>
        </is>
      </c>
    </row>
    <row r="2635">
      <c r="A2635" t="inlineStr">
        <is>
          <t>椒麻辣子鸡10*1</t>
        </is>
      </c>
      <c r="B2635" t="inlineStr">
        <is>
          <t>06310192</t>
        </is>
      </c>
      <c r="C2635" t="inlineStr">
        <is>
          <t>10*1</t>
        </is>
      </c>
      <c r="D2635" t="n">
        <v>10</v>
      </c>
      <c r="E2635" t="inlineStr">
        <is>
          <t>山东新和盛飨食集团有限公司2020</t>
        </is>
      </c>
      <c r="F2635" t="inlineStr">
        <is>
          <t>山东新和盛飨食集团有限公司2020</t>
        </is>
      </c>
      <c r="G2635" t="inlineStr">
        <is>
          <t>13</t>
        </is>
      </c>
    </row>
    <row r="2636">
      <c r="A2636" t="inlineStr">
        <is>
          <t>椒麻辣子鸡（外购一冷）1*10</t>
        </is>
      </c>
      <c r="B2636" t="inlineStr">
        <is>
          <t>1105076</t>
        </is>
      </c>
      <c r="C2636" t="inlineStr">
        <is>
          <t>1*10</t>
        </is>
      </c>
      <c r="D2636" t="n">
        <v>10</v>
      </c>
      <c r="E2636" t="inlineStr">
        <is>
          <t>辽宁圣源食品有限公司2020</t>
        </is>
      </c>
      <c r="F2636" t="inlineStr">
        <is>
          <t>辽宁圣源食品有限公司2020</t>
        </is>
      </c>
      <c r="G2636" t="inlineStr">
        <is>
          <t>9</t>
        </is>
      </c>
    </row>
    <row r="2637">
      <c r="A2637" t="inlineStr">
        <is>
          <t>榴莲玉米馅黄素箱 290*225*155</t>
        </is>
      </c>
      <c r="B2637" t="inlineStr">
        <is>
          <t>03182335</t>
        </is>
      </c>
      <c r="C2637" t="inlineStr">
        <is>
          <t>290*225*155</t>
        </is>
      </c>
      <c r="D2637" t="n">
        <v>10113750</v>
      </c>
      <c r="E2637" t="inlineStr">
        <is>
          <t>辽宁圣源食品有限公司2020</t>
        </is>
      </c>
      <c r="F2637" t="inlineStr">
        <is>
          <t>辽宁圣源食品有限公司2020</t>
        </is>
      </c>
      <c r="G2637" t="inlineStr"/>
    </row>
    <row r="2638">
      <c r="A2638" t="inlineStr">
        <is>
          <t>欣和浓口酱油1418</t>
        </is>
      </c>
      <c r="B2638" t="inlineStr">
        <is>
          <t>021860227</t>
        </is>
      </c>
      <c r="C2638" t="inlineStr">
        <is>
          <t>1*24kg</t>
        </is>
      </c>
      <c r="D2638" t="n">
        <v>24</v>
      </c>
      <c r="E2638" t="inlineStr">
        <is>
          <t>辽宁圣源食品有限公司2020</t>
        </is>
      </c>
      <c r="F2638" t="inlineStr">
        <is>
          <t>辽宁圣源食品有限公司2020</t>
        </is>
      </c>
      <c r="G2638" t="inlineStr">
        <is>
          <t>13</t>
        </is>
      </c>
    </row>
    <row r="2639">
      <c r="A2639" t="inlineStr">
        <is>
          <t>欣和老抽酱油WD1385</t>
        </is>
      </c>
      <c r="B2639" t="inlineStr">
        <is>
          <t>021860388</t>
        </is>
      </c>
      <c r="C2639" t="inlineStr">
        <is>
          <t>25kg/件</t>
        </is>
      </c>
      <c r="D2639" t="n">
        <v>25</v>
      </c>
      <c r="E2639" t="inlineStr">
        <is>
          <t>辽宁圣源食品有限公司2020 / 锦州新和盛食品有限公司2020</t>
        </is>
      </c>
      <c r="F2639" t="inlineStr">
        <is>
          <t>多厂</t>
        </is>
      </c>
      <c r="G2639" t="inlineStr">
        <is>
          <t>13</t>
        </is>
      </c>
    </row>
    <row r="2640">
      <c r="A2640" t="inlineStr">
        <is>
          <t>欧盟大胸  5*2</t>
        </is>
      </c>
      <c r="B2640" t="inlineStr">
        <is>
          <t>07036101</t>
        </is>
      </c>
      <c r="C2640" t="inlineStr">
        <is>
          <t>5*2</t>
        </is>
      </c>
      <c r="D2640" t="n">
        <v>10</v>
      </c>
      <c r="E2640" t="inlineStr">
        <is>
          <t>山东新和盛飨食集团有限公司2020</t>
        </is>
      </c>
      <c r="F2640" t="inlineStr">
        <is>
          <t>山东新和盛飨食集团有限公司2020</t>
        </is>
      </c>
      <c r="G2640" t="inlineStr">
        <is>
          <t>9</t>
        </is>
      </c>
    </row>
    <row r="2641">
      <c r="A2641" t="inlineStr">
        <is>
          <t>欧盟大胸（0102）   5*2</t>
        </is>
      </c>
      <c r="B2641" t="inlineStr">
        <is>
          <t>07036074</t>
        </is>
      </c>
      <c r="C2641" t="inlineStr">
        <is>
          <t>5*2</t>
        </is>
      </c>
      <c r="D2641" t="n">
        <v>10</v>
      </c>
      <c r="E2641" t="inlineStr">
        <is>
          <t>山东新和盛飨食集团有限公司2020</t>
        </is>
      </c>
      <c r="F2641" t="inlineStr">
        <is>
          <t>山东新和盛飨食集团有限公司2020</t>
        </is>
      </c>
      <c r="G2641" t="inlineStr"/>
    </row>
    <row r="2642">
      <c r="A2642" t="inlineStr">
        <is>
          <t>欧盟大胸（1024）5*2</t>
        </is>
      </c>
      <c r="B2642" t="inlineStr">
        <is>
          <t>07036026</t>
        </is>
      </c>
      <c r="C2642" t="inlineStr">
        <is>
          <t>5*2</t>
        </is>
      </c>
      <c r="D2642" t="n">
        <v>10</v>
      </c>
      <c r="E2642" t="inlineStr">
        <is>
          <t>山东新和盛飨食集团有限公司2020</t>
        </is>
      </c>
      <c r="F2642" t="inlineStr">
        <is>
          <t>山东新和盛飨食集团有限公司2020</t>
        </is>
      </c>
      <c r="G2642" t="inlineStr">
        <is>
          <t>9</t>
        </is>
      </c>
    </row>
    <row r="2643">
      <c r="A2643" t="inlineStr">
        <is>
          <t>欧盟大胸（1204）5*2</t>
        </is>
      </c>
      <c r="B2643" t="inlineStr">
        <is>
          <t>07036052</t>
        </is>
      </c>
      <c r="C2643" t="inlineStr">
        <is>
          <t>5*2</t>
        </is>
      </c>
      <c r="D2643" t="n">
        <v>10</v>
      </c>
      <c r="E2643" t="inlineStr">
        <is>
          <t>山东新和盛飨食集团有限公司2020</t>
        </is>
      </c>
      <c r="F2643" t="inlineStr">
        <is>
          <t>山东新和盛飨食集团有限公司2020</t>
        </is>
      </c>
      <c r="G2643" t="inlineStr"/>
    </row>
    <row r="2644">
      <c r="A2644" t="inlineStr">
        <is>
          <t>欧盟小胸肉（美城）10*2</t>
        </is>
      </c>
      <c r="B2644" t="inlineStr">
        <is>
          <t>07150066</t>
        </is>
      </c>
      <c r="C2644" t="inlineStr">
        <is>
          <t>10*2</t>
        </is>
      </c>
      <c r="D2644" t="n">
        <v>20</v>
      </c>
      <c r="E2644" t="inlineStr">
        <is>
          <t>山东新和盛飨食集团有限公司2020</t>
        </is>
      </c>
      <c r="F2644" t="inlineStr">
        <is>
          <t>山东新和盛飨食集团有限公司2020</t>
        </is>
      </c>
      <c r="G2644" t="inlineStr">
        <is>
          <t>9</t>
        </is>
      </c>
    </row>
    <row r="2645">
      <c r="A2645" t="inlineStr">
        <is>
          <t>欧盟小胸肉（袋）10*2</t>
        </is>
      </c>
      <c r="B2645" t="inlineStr">
        <is>
          <t>07150056</t>
        </is>
      </c>
      <c r="C2645" t="inlineStr">
        <is>
          <t>10*2</t>
        </is>
      </c>
      <c r="D2645" t="n">
        <v>20</v>
      </c>
      <c r="E2645" t="inlineStr">
        <is>
          <t>山东新和盛飨食集团有限公司2020</t>
        </is>
      </c>
      <c r="F2645" t="inlineStr">
        <is>
          <t>山东新和盛飨食集团有限公司2020</t>
        </is>
      </c>
      <c r="G2645" t="inlineStr">
        <is>
          <t>9</t>
        </is>
      </c>
    </row>
    <row r="2646">
      <c r="A2646" t="inlineStr">
        <is>
          <t>残心  10*1</t>
        </is>
      </c>
      <c r="B2646" t="inlineStr">
        <is>
          <t>07180006</t>
        </is>
      </c>
      <c r="C2646" t="inlineStr">
        <is>
          <t>10*1</t>
        </is>
      </c>
      <c r="D2646" t="n">
        <v>10</v>
      </c>
      <c r="E2646" t="inlineStr">
        <is>
          <t>山东新和盛飨食集团有限公司2020</t>
        </is>
      </c>
      <c r="F2646" t="inlineStr">
        <is>
          <t>山东新和盛飨食集团有限公司2020</t>
        </is>
      </c>
      <c r="G2646" t="inlineStr"/>
    </row>
    <row r="2647">
      <c r="A2647" t="inlineStr">
        <is>
          <t>毛头丸子 1*10</t>
        </is>
      </c>
      <c r="B2647" t="inlineStr">
        <is>
          <t>09015790</t>
        </is>
      </c>
      <c r="C2647" t="inlineStr">
        <is>
          <t>1*10</t>
        </is>
      </c>
      <c r="D2647" t="n">
        <v>10</v>
      </c>
      <c r="E2647" t="inlineStr">
        <is>
          <t>山东新和盛飨食集团有限公司2020</t>
        </is>
      </c>
      <c r="F2647" t="inlineStr">
        <is>
          <t>山东新和盛飨食集团有限公司2020</t>
        </is>
      </c>
      <c r="G2647" t="inlineStr">
        <is>
          <t>13</t>
        </is>
      </c>
    </row>
    <row r="2648">
      <c r="A2648" t="inlineStr">
        <is>
          <t>毛头丸子 1*10（外购农牧）</t>
        </is>
      </c>
      <c r="B2648" t="inlineStr">
        <is>
          <t>1104097</t>
        </is>
      </c>
      <c r="C2648" t="inlineStr">
        <is>
          <t>1*10</t>
        </is>
      </c>
      <c r="D2648" t="n">
        <v>10</v>
      </c>
      <c r="E2648" t="inlineStr">
        <is>
          <t>辽宁圣源食品有限公司2020</t>
        </is>
      </c>
      <c r="F2648" t="inlineStr">
        <is>
          <t>辽宁圣源食品有限公司2020</t>
        </is>
      </c>
      <c r="G2648" t="inlineStr">
        <is>
          <t>13</t>
        </is>
      </c>
    </row>
    <row r="2649">
      <c r="A2649" t="inlineStr">
        <is>
          <t>水晶滑肉  2*4</t>
        </is>
      </c>
      <c r="B2649" t="inlineStr">
        <is>
          <t>09020344</t>
        </is>
      </c>
      <c r="C2649" t="inlineStr">
        <is>
          <t>2*4</t>
        </is>
      </c>
      <c r="D2649" t="n">
        <v>8</v>
      </c>
      <c r="E2649" t="inlineStr">
        <is>
          <t>山东新和盛飨食集团有限公司2020</t>
        </is>
      </c>
      <c r="F2649" t="inlineStr">
        <is>
          <t>山东新和盛飨食集团有限公司2020</t>
        </is>
      </c>
      <c r="G2649" t="inlineStr">
        <is>
          <t>13</t>
        </is>
      </c>
    </row>
    <row r="2650">
      <c r="A2650" t="inlineStr">
        <is>
          <t>水溶性辣椒精</t>
        </is>
      </c>
      <c r="B2650" t="inlineStr">
        <is>
          <t>02120156</t>
        </is>
      </c>
      <c r="C2650" t="inlineStr"/>
      <c r="E2650" t="inlineStr">
        <is>
          <t>山东新和盛食品有限公司2020</t>
        </is>
      </c>
      <c r="F2650" t="inlineStr">
        <is>
          <t>山东新和盛食品有限公司2020</t>
        </is>
      </c>
      <c r="G2650" t="inlineStr">
        <is>
          <t>13</t>
        </is>
      </c>
    </row>
    <row r="2651">
      <c r="A2651" t="inlineStr">
        <is>
          <t>水辣粉</t>
        </is>
      </c>
      <c r="B2651" t="inlineStr">
        <is>
          <t>02120147</t>
        </is>
      </c>
      <c r="C2651" t="inlineStr"/>
      <c r="E2651" t="inlineStr">
        <is>
          <t>山东新和盛食品有限公司2020</t>
        </is>
      </c>
      <c r="F2651" t="inlineStr">
        <is>
          <t>山东新和盛食品有限公司2020</t>
        </is>
      </c>
      <c r="G2651" t="inlineStr">
        <is>
          <t>13</t>
        </is>
      </c>
    </row>
    <row r="2652">
      <c r="A2652" t="inlineStr">
        <is>
          <t>永巷原味成品鸡排 1.5*8</t>
        </is>
      </c>
      <c r="B2652" t="inlineStr">
        <is>
          <t>09016135</t>
        </is>
      </c>
      <c r="C2652" t="inlineStr">
        <is>
          <t>1.5*8</t>
        </is>
      </c>
      <c r="D2652" t="n">
        <v>12</v>
      </c>
      <c r="E2652" t="inlineStr">
        <is>
          <t>山东新和盛食品有限公司2020</t>
        </is>
      </c>
      <c r="F2652" t="inlineStr">
        <is>
          <t>山东新和盛食品有限公司2020</t>
        </is>
      </c>
      <c r="G2652" t="inlineStr">
        <is>
          <t>13</t>
        </is>
      </c>
    </row>
    <row r="2653">
      <c r="A2653" t="inlineStr">
        <is>
          <t>永巷藤椒翅尖  1*10</t>
        </is>
      </c>
      <c r="B2653" t="inlineStr">
        <is>
          <t>08027978</t>
        </is>
      </c>
      <c r="C2653" t="inlineStr">
        <is>
          <t>1*10</t>
        </is>
      </c>
      <c r="D2653" t="n">
        <v>10</v>
      </c>
      <c r="E2653" t="inlineStr">
        <is>
          <t>山东新和盛食品有限公司2020</t>
        </is>
      </c>
      <c r="F2653" t="inlineStr">
        <is>
          <t>山东新和盛食品有限公司2020</t>
        </is>
      </c>
      <c r="G2653" t="inlineStr">
        <is>
          <t>9</t>
        </is>
      </c>
    </row>
    <row r="2654">
      <c r="A2654" t="inlineStr">
        <is>
          <t>永巷韩式炸鸡</t>
        </is>
      </c>
      <c r="B2654" t="inlineStr">
        <is>
          <t>09015893</t>
        </is>
      </c>
      <c r="C2654" t="inlineStr">
        <is>
          <t>1*10</t>
        </is>
      </c>
      <c r="D2654" t="n">
        <v>10</v>
      </c>
      <c r="E2654" t="inlineStr">
        <is>
          <t>山东新和盛食品有限公司2020</t>
        </is>
      </c>
      <c r="F2654" t="inlineStr">
        <is>
          <t>山东新和盛食品有限公司2020</t>
        </is>
      </c>
      <c r="G2654" t="inlineStr">
        <is>
          <t>13</t>
        </is>
      </c>
    </row>
    <row r="2655">
      <c r="A2655" t="inlineStr">
        <is>
          <t>汉堡王香辣裹粉对翅  2*6</t>
        </is>
      </c>
      <c r="B2655" t="inlineStr">
        <is>
          <t>09027859</t>
        </is>
      </c>
      <c r="C2655" t="inlineStr">
        <is>
          <t>2*6</t>
        </is>
      </c>
      <c r="D2655" t="n">
        <v>12</v>
      </c>
      <c r="E2655" t="inlineStr">
        <is>
          <t>山东新和盛飨食集团有限公司2020</t>
        </is>
      </c>
      <c r="F2655" t="inlineStr">
        <is>
          <t>山东新和盛飨食集团有限公司2020</t>
        </is>
      </c>
      <c r="G2655" t="inlineStr">
        <is>
          <t>13</t>
        </is>
      </c>
    </row>
    <row r="2656">
      <c r="A2656" t="inlineStr">
        <is>
          <t>汉堡腿肉115（A） 1.725*12</t>
        </is>
      </c>
      <c r="B2656" t="inlineStr">
        <is>
          <t>07040024</t>
        </is>
      </c>
      <c r="C2656" t="inlineStr">
        <is>
          <t>dk1.725*12</t>
        </is>
      </c>
      <c r="D2656" t="n">
        <v>20.7</v>
      </c>
      <c r="E2656" t="inlineStr">
        <is>
          <t>山东新和盛飨食集团有限公司2020</t>
        </is>
      </c>
      <c r="F2656" t="inlineStr">
        <is>
          <t>山东新和盛飨食集团有限公司2020</t>
        </is>
      </c>
      <c r="G2656" t="inlineStr">
        <is>
          <t>9</t>
        </is>
      </c>
    </row>
    <row r="2657">
      <c r="A2657" t="inlineStr">
        <is>
          <t>汉堡腿肉70/80（塔斯汀）  1.875*6</t>
        </is>
      </c>
      <c r="B2657" t="inlineStr">
        <is>
          <t>07042398</t>
        </is>
      </c>
      <c r="C2657" t="inlineStr">
        <is>
          <t>1.875*6</t>
        </is>
      </c>
      <c r="D2657" t="n">
        <v>11.25</v>
      </c>
      <c r="E2657" t="inlineStr">
        <is>
          <t>山东新和盛飨食集团有限公司2020</t>
        </is>
      </c>
      <c r="F2657" t="inlineStr">
        <is>
          <t>山东新和盛飨食集团有限公司2020</t>
        </is>
      </c>
      <c r="G2657" t="inlineStr">
        <is>
          <t>9</t>
        </is>
      </c>
    </row>
    <row r="2658">
      <c r="A2658" t="inlineStr">
        <is>
          <t>汉堡腿肉90 （A） 1.62*12</t>
        </is>
      </c>
      <c r="B2658" t="inlineStr">
        <is>
          <t>07040025</t>
        </is>
      </c>
      <c r="C2658" t="inlineStr">
        <is>
          <t>dk1.62*12</t>
        </is>
      </c>
      <c r="D2658" t="n">
        <v>19.44</v>
      </c>
      <c r="E2658" t="inlineStr">
        <is>
          <t>山东新和盛飨食集团有限公司2020</t>
        </is>
      </c>
      <c r="F2658" t="inlineStr">
        <is>
          <t>山东新和盛飨食集团有限公司2020</t>
        </is>
      </c>
      <c r="G2658" t="inlineStr">
        <is>
          <t>9</t>
        </is>
      </c>
    </row>
    <row r="2659">
      <c r="A2659" t="inlineStr">
        <is>
          <t>江大厨卡兹脆鸡排  0.2*50</t>
        </is>
      </c>
      <c r="B2659" t="inlineStr">
        <is>
          <t>06310113</t>
        </is>
      </c>
      <c r="C2659" t="inlineStr">
        <is>
          <t>0.2*50</t>
        </is>
      </c>
      <c r="D2659" t="n">
        <v>10</v>
      </c>
      <c r="E2659" t="inlineStr">
        <is>
          <t>山东新和盛飨食集团有限公司2020</t>
        </is>
      </c>
      <c r="F2659" t="inlineStr">
        <is>
          <t>山东新和盛飨食集团有限公司2020</t>
        </is>
      </c>
      <c r="G2659" t="inlineStr">
        <is>
          <t>13</t>
        </is>
      </c>
    </row>
    <row r="2660">
      <c r="A2660" t="inlineStr">
        <is>
          <t>沙爹风味鸡肉串  0.63*20</t>
        </is>
      </c>
      <c r="B2660" t="inlineStr">
        <is>
          <t>09020155</t>
        </is>
      </c>
      <c r="C2660" t="inlineStr">
        <is>
          <t>0.63*20</t>
        </is>
      </c>
      <c r="D2660" t="n">
        <v>12.6</v>
      </c>
      <c r="E2660" t="inlineStr">
        <is>
          <t>山东新和盛飨食集团有限公司2020</t>
        </is>
      </c>
      <c r="F2660" t="inlineStr">
        <is>
          <t>山东新和盛飨食集团有限公司2020</t>
        </is>
      </c>
      <c r="G2660" t="inlineStr">
        <is>
          <t>13</t>
        </is>
      </c>
    </row>
    <row r="2661">
      <c r="A2661" t="inlineStr">
        <is>
          <t>沙爹风味鸡肉串（36.5g*120）*1</t>
        </is>
      </c>
      <c r="B2661" t="inlineStr">
        <is>
          <t>08010198</t>
        </is>
      </c>
      <c r="C2661" t="inlineStr">
        <is>
          <t>（36.5g*120）*1=4.38kg</t>
        </is>
      </c>
      <c r="D2661" t="n">
        <v>19184.4</v>
      </c>
      <c r="E2661" t="inlineStr">
        <is>
          <t>辽宁圣源食品有限公司2020</t>
        </is>
      </c>
      <c r="F2661" t="inlineStr">
        <is>
          <t>辽宁圣源食品有限公司2020</t>
        </is>
      </c>
      <c r="G2661" t="inlineStr">
        <is>
          <t>9</t>
        </is>
      </c>
    </row>
    <row r="2662">
      <c r="A2662" t="inlineStr">
        <is>
          <t>沙爹风味鸡肉串（36.5g*180）*1</t>
        </is>
      </c>
      <c r="B2662" t="inlineStr">
        <is>
          <t>08010255</t>
        </is>
      </c>
      <c r="C2662" t="inlineStr">
        <is>
          <t>（36.5g*180）*1=6.57kg</t>
        </is>
      </c>
      <c r="D2662" t="n">
        <v>43164.9</v>
      </c>
      <c r="E2662" t="inlineStr">
        <is>
          <t>辽宁圣源食品有限公司2020</t>
        </is>
      </c>
      <c r="F2662" t="inlineStr">
        <is>
          <t>辽宁圣源食品有限公司2020</t>
        </is>
      </c>
      <c r="G2662" t="inlineStr">
        <is>
          <t>9</t>
        </is>
      </c>
    </row>
    <row r="2663">
      <c r="A2663" t="inlineStr">
        <is>
          <t>油溶辣椒红150E</t>
        </is>
      </c>
      <c r="B2663" t="inlineStr">
        <is>
          <t>021860174</t>
        </is>
      </c>
      <c r="C2663" t="inlineStr"/>
      <c r="E2663" t="inlineStr">
        <is>
          <t>锦州新和盛食品有限公司2020</t>
        </is>
      </c>
      <c r="F2663" t="inlineStr">
        <is>
          <t>锦州新和盛食品有限公司2020</t>
        </is>
      </c>
      <c r="G2663" t="inlineStr">
        <is>
          <t>13</t>
        </is>
      </c>
    </row>
    <row r="2664">
      <c r="A2664" t="inlineStr">
        <is>
          <t>油炸上腿（南海）  1.2*10</t>
        </is>
      </c>
      <c r="B2664" t="inlineStr">
        <is>
          <t>09028011</t>
        </is>
      </c>
      <c r="C2664" t="inlineStr">
        <is>
          <t>1.2*10</t>
        </is>
      </c>
      <c r="D2664" t="n">
        <v>12</v>
      </c>
      <c r="E2664" t="inlineStr">
        <is>
          <t>山东新和盛飨食集团有限公司2020</t>
        </is>
      </c>
      <c r="F2664" t="inlineStr">
        <is>
          <t>山东新和盛飨食集团有限公司2020</t>
        </is>
      </c>
      <c r="G2664" t="inlineStr">
        <is>
          <t>13</t>
        </is>
      </c>
    </row>
    <row r="2665">
      <c r="A2665" t="inlineStr">
        <is>
          <t>油炸下腿140g（大包装）5*1</t>
        </is>
      </c>
      <c r="B2665" t="inlineStr">
        <is>
          <t>09070329</t>
        </is>
      </c>
      <c r="C2665" t="inlineStr">
        <is>
          <t>5*1</t>
        </is>
      </c>
      <c r="D2665" t="n">
        <v>5</v>
      </c>
      <c r="E2665" t="inlineStr">
        <is>
          <t>山东新和盛飨食集团有限公司2020</t>
        </is>
      </c>
      <c r="F2665" t="inlineStr">
        <is>
          <t>山东新和盛飨食集团有限公司2020</t>
        </is>
      </c>
      <c r="G2665" t="inlineStr">
        <is>
          <t>13</t>
        </is>
      </c>
    </row>
    <row r="2666">
      <c r="A2666" t="inlineStr">
        <is>
          <t>油炸下腿140g（韩国爱宝健）1.4*10</t>
        </is>
      </c>
      <c r="B2666" t="inlineStr">
        <is>
          <t>09016473</t>
        </is>
      </c>
      <c r="C2666" t="inlineStr">
        <is>
          <t>1.4*10</t>
        </is>
      </c>
      <c r="D2666" t="n">
        <v>14</v>
      </c>
      <c r="E2666" t="inlineStr">
        <is>
          <t>山东新和盛飨食集团有限公司2020</t>
        </is>
      </c>
      <c r="F2666" t="inlineStr">
        <is>
          <t>山东新和盛飨食集团有限公司2020</t>
        </is>
      </c>
      <c r="G2666" t="inlineStr">
        <is>
          <t>13</t>
        </is>
      </c>
    </row>
    <row r="2667">
      <c r="A2667" t="inlineStr">
        <is>
          <t>油炸土豆块1*10</t>
        </is>
      </c>
      <c r="B2667" t="inlineStr">
        <is>
          <t>09220418</t>
        </is>
      </c>
      <c r="C2667" t="inlineStr">
        <is>
          <t>1*10</t>
        </is>
      </c>
      <c r="D2667" t="n">
        <v>10</v>
      </c>
      <c r="E2667" t="inlineStr">
        <is>
          <t>锦州新和盛食品有限公司2020</t>
        </is>
      </c>
      <c r="F2667" t="inlineStr">
        <is>
          <t>锦州新和盛食品有限公司2020</t>
        </is>
      </c>
      <c r="G2667" t="inlineStr">
        <is>
          <t>13</t>
        </is>
      </c>
    </row>
    <row r="2668">
      <c r="A2668" t="inlineStr">
        <is>
          <t>油炸带骨鸡翅根块1*10（外购农牧）</t>
        </is>
      </c>
      <c r="B2668" t="inlineStr">
        <is>
          <t>1104429</t>
        </is>
      </c>
      <c r="C2668" t="inlineStr">
        <is>
          <t>1*10</t>
        </is>
      </c>
      <c r="D2668" t="n">
        <v>10</v>
      </c>
      <c r="E2668" t="inlineStr">
        <is>
          <t>辽宁圣源食品有限公司2020</t>
        </is>
      </c>
      <c r="F2668" t="inlineStr">
        <is>
          <t>辽宁圣源食品有限公司2020</t>
        </is>
      </c>
      <c r="G2668" t="inlineStr">
        <is>
          <t>13</t>
        </is>
      </c>
    </row>
    <row r="2669">
      <c r="A2669" t="inlineStr">
        <is>
          <t>油炸胸排50g（日本松田）1*12</t>
        </is>
      </c>
      <c r="B2669" t="inlineStr">
        <is>
          <t>09027872</t>
        </is>
      </c>
      <c r="C2669" t="inlineStr">
        <is>
          <t>1*12</t>
        </is>
      </c>
      <c r="D2669" t="n">
        <v>12</v>
      </c>
      <c r="E2669" t="inlineStr">
        <is>
          <t>山东新和盛飨食集团有限公司2020</t>
        </is>
      </c>
      <c r="F2669" t="inlineStr">
        <is>
          <t>山东新和盛飨食集团有限公司2020</t>
        </is>
      </c>
      <c r="G2669" t="inlineStr">
        <is>
          <t>13</t>
        </is>
      </c>
    </row>
    <row r="2670">
      <c r="A2670" t="inlineStr">
        <is>
          <t>油炸胸排B 1*10</t>
        </is>
      </c>
      <c r="B2670" t="inlineStr">
        <is>
          <t>09050771</t>
        </is>
      </c>
      <c r="C2670" t="inlineStr">
        <is>
          <t>1*10</t>
        </is>
      </c>
      <c r="D2670" t="n">
        <v>10</v>
      </c>
      <c r="E2670" t="inlineStr">
        <is>
          <t>山东新和盛飨食集团有限公司2020</t>
        </is>
      </c>
      <c r="F2670" t="inlineStr">
        <is>
          <t>山东新和盛飨食集团有限公司2020</t>
        </is>
      </c>
      <c r="G2670" t="inlineStr">
        <is>
          <t>13</t>
        </is>
      </c>
    </row>
    <row r="2671">
      <c r="A2671" t="inlineStr">
        <is>
          <t>油炸胸肉条（日本南海） 0.5*20</t>
        </is>
      </c>
      <c r="B2671" t="inlineStr">
        <is>
          <t>09028218</t>
        </is>
      </c>
      <c r="C2671" t="inlineStr">
        <is>
          <t>0.5*20</t>
        </is>
      </c>
      <c r="D2671" t="n">
        <v>10</v>
      </c>
      <c r="E2671" t="inlineStr">
        <is>
          <t>山东新和盛飨食集团有限公司2020</t>
        </is>
      </c>
      <c r="F2671" t="inlineStr">
        <is>
          <t>山东新和盛飨食集团有限公司2020</t>
        </is>
      </c>
      <c r="G2671" t="inlineStr">
        <is>
          <t>13</t>
        </is>
      </c>
    </row>
    <row r="2672">
      <c r="A2672" t="inlineStr">
        <is>
          <t>油炸裹粉翅根（日本TF） 1*6*2</t>
        </is>
      </c>
      <c r="B2672" t="inlineStr">
        <is>
          <t>09028070</t>
        </is>
      </c>
      <c r="C2672" t="inlineStr">
        <is>
          <t>1*6*2</t>
        </is>
      </c>
      <c r="D2672" t="n">
        <v>12</v>
      </c>
      <c r="E2672" t="inlineStr">
        <is>
          <t>山东新和盛飨食集团有限公司2020</t>
        </is>
      </c>
      <c r="F2672" t="inlineStr">
        <is>
          <t>山东新和盛飨食集团有限公司2020</t>
        </is>
      </c>
      <c r="G2672" t="inlineStr">
        <is>
          <t>13</t>
        </is>
      </c>
    </row>
    <row r="2673">
      <c r="A2673" t="inlineStr">
        <is>
          <t>油炸鸡下腿D  1*10</t>
        </is>
      </c>
      <c r="B2673" t="inlineStr">
        <is>
          <t>09043849</t>
        </is>
      </c>
      <c r="C2673" t="inlineStr">
        <is>
          <t>1*10</t>
        </is>
      </c>
      <c r="D2673" t="n">
        <v>10</v>
      </c>
      <c r="E2673" t="inlineStr">
        <is>
          <t>山东新和盛飨食集团有限公司2020</t>
        </is>
      </c>
      <c r="F2673" t="inlineStr">
        <is>
          <t>山东新和盛飨食集团有限公司2020</t>
        </is>
      </c>
      <c r="G2673" t="inlineStr">
        <is>
          <t>13</t>
        </is>
      </c>
    </row>
    <row r="2674">
      <c r="A2674" t="inlineStr">
        <is>
          <t>油炸鸡下腿X  1*10</t>
        </is>
      </c>
      <c r="B2674" t="inlineStr">
        <is>
          <t>09043850</t>
        </is>
      </c>
      <c r="C2674" t="inlineStr">
        <is>
          <t>1*10</t>
        </is>
      </c>
      <c r="D2674" t="n">
        <v>10</v>
      </c>
      <c r="E2674" t="inlineStr">
        <is>
          <t>山东新和盛飨食集团有限公司2020</t>
        </is>
      </c>
      <c r="F2674" t="inlineStr">
        <is>
          <t>山东新和盛飨食集团有限公司2020</t>
        </is>
      </c>
      <c r="G2674" t="inlineStr">
        <is>
          <t>13</t>
        </is>
      </c>
    </row>
    <row r="2675">
      <c r="A2675" t="inlineStr">
        <is>
          <t>油炸鸡琵琶腿 D  1*10</t>
        </is>
      </c>
      <c r="B2675" t="inlineStr">
        <is>
          <t>09050803</t>
        </is>
      </c>
      <c r="C2675" t="inlineStr">
        <is>
          <t>1*10</t>
        </is>
      </c>
      <c r="D2675" t="n">
        <v>10</v>
      </c>
      <c r="E2675" t="inlineStr">
        <is>
          <t>山东新和盛飨食集团有限公司2020</t>
        </is>
      </c>
      <c r="F2675" t="inlineStr">
        <is>
          <t>山东新和盛飨食集团有限公司2020</t>
        </is>
      </c>
      <c r="G2675" t="inlineStr">
        <is>
          <t>13</t>
        </is>
      </c>
    </row>
    <row r="2676">
      <c r="A2676" t="inlineStr">
        <is>
          <t>油炸鸡琵琶腿 S  1*10</t>
        </is>
      </c>
      <c r="B2676" t="inlineStr">
        <is>
          <t>09050801</t>
        </is>
      </c>
      <c r="C2676" t="inlineStr">
        <is>
          <t>1*10</t>
        </is>
      </c>
      <c r="D2676" t="n">
        <v>10</v>
      </c>
      <c r="E2676" t="inlineStr">
        <is>
          <t>山东新和盛飨食集团有限公司2020</t>
        </is>
      </c>
      <c r="F2676" t="inlineStr">
        <is>
          <t>山东新和盛飨食集团有限公司2020</t>
        </is>
      </c>
      <c r="G2676" t="inlineStr">
        <is>
          <t>13</t>
        </is>
      </c>
    </row>
    <row r="2677">
      <c r="A2677" t="inlineStr">
        <is>
          <t>油炸鸡琵琶腿 X   1*10</t>
        </is>
      </c>
      <c r="B2677" t="inlineStr">
        <is>
          <t>09050802</t>
        </is>
      </c>
      <c r="C2677" t="inlineStr">
        <is>
          <t>1*10</t>
        </is>
      </c>
      <c r="D2677" t="n">
        <v>10</v>
      </c>
      <c r="E2677" t="inlineStr">
        <is>
          <t>山东新和盛飨食集团有限公司2020</t>
        </is>
      </c>
      <c r="F2677" t="inlineStr">
        <is>
          <t>山东新和盛飨食集团有限公司2020</t>
        </is>
      </c>
      <c r="G2677" t="inlineStr">
        <is>
          <t>13</t>
        </is>
      </c>
    </row>
    <row r="2678">
      <c r="A2678" t="inlineStr">
        <is>
          <t>油焖土豆泥（风味酱）蓝1.2*10</t>
        </is>
      </c>
      <c r="B2678" t="inlineStr">
        <is>
          <t>09220430</t>
        </is>
      </c>
      <c r="C2678" t="inlineStr">
        <is>
          <t>1.2*10</t>
        </is>
      </c>
      <c r="D2678" t="n">
        <v>12</v>
      </c>
      <c r="E2678" t="inlineStr">
        <is>
          <t>辽宁圣源食品有限公司2020</t>
        </is>
      </c>
      <c r="F2678" t="inlineStr">
        <is>
          <t>辽宁圣源食品有限公司2020</t>
        </is>
      </c>
      <c r="G2678" t="inlineStr"/>
    </row>
    <row r="2679">
      <c r="A2679" t="inlineStr">
        <is>
          <t>油焖鸡风味酱(FNP7099)</t>
        </is>
      </c>
      <c r="B2679" t="inlineStr">
        <is>
          <t>021860636</t>
        </is>
      </c>
      <c r="C2679" t="inlineStr">
        <is>
          <t>15kg/桶</t>
        </is>
      </c>
      <c r="D2679" t="n">
        <v>15</v>
      </c>
      <c r="E2679" t="inlineStr">
        <is>
          <t>锦州新和盛食品有限公司2020</t>
        </is>
      </c>
      <c r="F2679" t="inlineStr">
        <is>
          <t>锦州新和盛食品有限公司2020</t>
        </is>
      </c>
      <c r="G2679" t="inlineStr">
        <is>
          <t>13</t>
        </is>
      </c>
    </row>
    <row r="2680">
      <c r="A2680" t="inlineStr">
        <is>
          <t>油蒜汁黄素箱500g 394*260*160</t>
        </is>
      </c>
      <c r="B2680" t="inlineStr">
        <is>
          <t>031940128</t>
        </is>
      </c>
      <c r="C2680" t="inlineStr">
        <is>
          <t>394*260*160</t>
        </is>
      </c>
      <c r="D2680" t="n">
        <v>16390400</v>
      </c>
      <c r="E2680" t="inlineStr">
        <is>
          <t>辽宁圣源食品有限公司2020 / 锦州新和盛食品有限公司2020</t>
        </is>
      </c>
      <c r="F2680" t="inlineStr">
        <is>
          <t>多厂</t>
        </is>
      </c>
      <c r="G2680" t="inlineStr">
        <is>
          <t>13</t>
        </is>
      </c>
    </row>
    <row r="2681">
      <c r="A2681" t="inlineStr">
        <is>
          <t>法式奶油培根面NB0.3*30</t>
        </is>
      </c>
      <c r="B2681" t="inlineStr">
        <is>
          <t>09220054</t>
        </is>
      </c>
      <c r="C2681" t="inlineStr">
        <is>
          <t>0.3*30</t>
        </is>
      </c>
      <c r="D2681" t="n">
        <v>9</v>
      </c>
      <c r="E2681" t="inlineStr">
        <is>
          <t>锦州新和盛食品有限公司2020</t>
        </is>
      </c>
      <c r="F2681" t="inlineStr">
        <is>
          <t>锦州新和盛食品有限公司2020</t>
        </is>
      </c>
      <c r="G2681" t="inlineStr">
        <is>
          <t>13</t>
        </is>
      </c>
    </row>
    <row r="2682">
      <c r="A2682" t="inlineStr">
        <is>
          <t>法式烤鸡（白）</t>
        </is>
      </c>
      <c r="B2682" t="inlineStr">
        <is>
          <t>09050451</t>
        </is>
      </c>
      <c r="C2682" t="inlineStr">
        <is>
          <t>0.32*20</t>
        </is>
      </c>
      <c r="D2682" t="n">
        <v>6.4</v>
      </c>
      <c r="E2682" t="inlineStr">
        <is>
          <t>山东新和盛食品有限公司2020</t>
        </is>
      </c>
      <c r="F2682" t="inlineStr">
        <is>
          <t>山东新和盛食品有限公司2020</t>
        </is>
      </c>
      <c r="G2682" t="inlineStr">
        <is>
          <t>13</t>
        </is>
      </c>
    </row>
    <row r="2683">
      <c r="A2683" t="inlineStr">
        <is>
          <t>法式黄油黑椒牛肉调理包0.155*48</t>
        </is>
      </c>
      <c r="B2683" t="inlineStr">
        <is>
          <t>09220027</t>
        </is>
      </c>
      <c r="C2683" t="inlineStr">
        <is>
          <t>0.155*48</t>
        </is>
      </c>
      <c r="D2683" t="n">
        <v>7.44</v>
      </c>
      <c r="E2683" t="inlineStr">
        <is>
          <t>锦州新和盛食品有限公司2020</t>
        </is>
      </c>
      <c r="F2683" t="inlineStr">
        <is>
          <t>锦州新和盛食品有限公司2020</t>
        </is>
      </c>
      <c r="G2683" t="inlineStr">
        <is>
          <t>13</t>
        </is>
      </c>
    </row>
    <row r="2684">
      <c r="A2684" t="inlineStr">
        <is>
          <t>法式黑椒牛肉意面1*12</t>
        </is>
      </c>
      <c r="B2684" t="inlineStr">
        <is>
          <t>09220394</t>
        </is>
      </c>
      <c r="C2684" t="inlineStr">
        <is>
          <t>1*12</t>
        </is>
      </c>
      <c r="D2684" t="n">
        <v>12</v>
      </c>
      <c r="E2684" t="inlineStr">
        <is>
          <t>锦州新和盛食品有限公司2020</t>
        </is>
      </c>
      <c r="F2684" t="inlineStr">
        <is>
          <t>锦州新和盛食品有限公司2020</t>
        </is>
      </c>
      <c r="G2684" t="inlineStr">
        <is>
          <t>13</t>
        </is>
      </c>
    </row>
    <row r="2685">
      <c r="A2685" t="inlineStr">
        <is>
          <t>法式黑椒牛肉意面NB0.3*30</t>
        </is>
      </c>
      <c r="B2685" t="inlineStr">
        <is>
          <t>09220115</t>
        </is>
      </c>
      <c r="C2685" t="inlineStr">
        <is>
          <t>0.3*30</t>
        </is>
      </c>
      <c r="D2685" t="n">
        <v>9</v>
      </c>
      <c r="E2685" t="inlineStr">
        <is>
          <t>锦州新和盛食品有限公司2020</t>
        </is>
      </c>
      <c r="F2685" t="inlineStr">
        <is>
          <t>锦州新和盛食品有限公司2020</t>
        </is>
      </c>
      <c r="G2685" t="inlineStr">
        <is>
          <t>13</t>
        </is>
      </c>
    </row>
    <row r="2686">
      <c r="A2686" t="inlineStr">
        <is>
          <t>法式黑椒牛肉意面（捷克士）0.31*30</t>
        </is>
      </c>
      <c r="B2686" t="inlineStr">
        <is>
          <t>09220352</t>
        </is>
      </c>
      <c r="C2686" t="inlineStr">
        <is>
          <t>0.31*30</t>
        </is>
      </c>
      <c r="D2686" t="n">
        <v>9.300000000000001</v>
      </c>
      <c r="E2686" t="inlineStr">
        <is>
          <t>锦州新和盛食品有限公司2020</t>
        </is>
      </c>
      <c r="F2686" t="inlineStr">
        <is>
          <t>锦州新和盛食品有限公司2020</t>
        </is>
      </c>
      <c r="G2686" t="inlineStr">
        <is>
          <t>13</t>
        </is>
      </c>
    </row>
    <row r="2687">
      <c r="A2687" t="inlineStr">
        <is>
          <t>法式黑椒牛肉意面（萨克滋）0.3*30</t>
        </is>
      </c>
      <c r="B2687" t="inlineStr">
        <is>
          <t>09220366</t>
        </is>
      </c>
      <c r="C2687" t="inlineStr">
        <is>
          <t>0.3*30</t>
        </is>
      </c>
      <c r="D2687" t="n">
        <v>9</v>
      </c>
      <c r="E2687" t="inlineStr">
        <is>
          <t>锦州新和盛食品有限公司2020</t>
        </is>
      </c>
      <c r="F2687" t="inlineStr">
        <is>
          <t>锦州新和盛食品有限公司2020</t>
        </is>
      </c>
      <c r="G2687" t="inlineStr">
        <is>
          <t>13</t>
        </is>
      </c>
    </row>
    <row r="2688">
      <c r="A2688" t="inlineStr">
        <is>
          <t>泡沫箱礼盒7.8*1</t>
        </is>
      </c>
      <c r="B2688" t="inlineStr">
        <is>
          <t>09030031</t>
        </is>
      </c>
      <c r="C2688" t="inlineStr">
        <is>
          <t>7.8*1</t>
        </is>
      </c>
      <c r="D2688" t="n">
        <v>7.8</v>
      </c>
      <c r="E2688" t="inlineStr">
        <is>
          <t>山东新和盛飨食集团有限公司2020</t>
        </is>
      </c>
      <c r="F2688" t="inlineStr">
        <is>
          <t>山东新和盛飨食集团有限公司2020</t>
        </is>
      </c>
      <c r="G2688" t="inlineStr">
        <is>
          <t>13</t>
        </is>
      </c>
    </row>
    <row r="2689">
      <c r="A2689" t="inlineStr">
        <is>
          <t>波兰成型鸡块</t>
        </is>
      </c>
      <c r="B2689" t="inlineStr">
        <is>
          <t>09027766</t>
        </is>
      </c>
      <c r="C2689" t="inlineStr"/>
      <c r="E2689" t="inlineStr">
        <is>
          <t>山东新和盛飨食集团有限公司2020</t>
        </is>
      </c>
      <c r="F2689" t="inlineStr">
        <is>
          <t>山东新和盛飨食集团有限公司2020</t>
        </is>
      </c>
      <c r="G2689" t="inlineStr">
        <is>
          <t>13</t>
        </is>
      </c>
    </row>
    <row r="2690">
      <c r="A2690" t="inlineStr">
        <is>
          <t>波斯大串（蓝）80g  2*5</t>
        </is>
      </c>
      <c r="B2690" t="inlineStr">
        <is>
          <t>08010264</t>
        </is>
      </c>
      <c r="C2690" t="inlineStr">
        <is>
          <t>2*5</t>
        </is>
      </c>
      <c r="D2690" t="n">
        <v>10</v>
      </c>
      <c r="E2690" t="inlineStr">
        <is>
          <t>山东新和盛食品有限公司2020</t>
        </is>
      </c>
      <c r="F2690" t="inlineStr">
        <is>
          <t>山东新和盛食品有限公司2020</t>
        </is>
      </c>
      <c r="G2690" t="inlineStr">
        <is>
          <t>9</t>
        </is>
      </c>
    </row>
    <row r="2691">
      <c r="A2691" t="inlineStr">
        <is>
          <t>波斯风味大串100g ‖ 2.5*4 ‖ 06221022</t>
        </is>
      </c>
      <c r="B2691" t="inlineStr">
        <is>
          <t>06221022</t>
        </is>
      </c>
      <c r="C2691" t="inlineStr">
        <is>
          <t>2.5*4</t>
        </is>
      </c>
      <c r="D2691" t="n">
        <v>10</v>
      </c>
      <c r="E2691" t="inlineStr">
        <is>
          <t>山东新和盛飨食集团有限公司2020</t>
        </is>
      </c>
      <c r="F2691" t="inlineStr">
        <is>
          <t>山东新和盛飨食集团有限公司2020</t>
        </is>
      </c>
      <c r="G2691" t="inlineStr">
        <is>
          <t>9</t>
        </is>
      </c>
    </row>
    <row r="2692">
      <c r="A2692" t="inlineStr">
        <is>
          <t>波斯风味大串100g ‖ 2.5*4 ‖ 08010262</t>
        </is>
      </c>
      <c r="B2692" t="inlineStr">
        <is>
          <t>08010262</t>
        </is>
      </c>
      <c r="C2692" t="inlineStr">
        <is>
          <t>2.5*4</t>
        </is>
      </c>
      <c r="D2692" t="n">
        <v>10</v>
      </c>
      <c r="E2692" t="inlineStr">
        <is>
          <t>山东新和盛食品有限公司2020</t>
        </is>
      </c>
      <c r="F2692" t="inlineStr">
        <is>
          <t>山东新和盛食品有限公司2020</t>
        </is>
      </c>
      <c r="G2692" t="inlineStr">
        <is>
          <t>9</t>
        </is>
      </c>
    </row>
    <row r="2693">
      <c r="A2693" t="inlineStr">
        <is>
          <t>泰式风味炒肉0.58*40</t>
        </is>
      </c>
      <c r="B2693" t="inlineStr">
        <is>
          <t>09220417</t>
        </is>
      </c>
      <c r="C2693" t="inlineStr">
        <is>
          <t>0.58*40</t>
        </is>
      </c>
      <c r="D2693" t="n">
        <v>23.2</v>
      </c>
      <c r="E2693" t="inlineStr">
        <is>
          <t>锦州新和盛食品有限公司2020</t>
        </is>
      </c>
      <c r="F2693" t="inlineStr">
        <is>
          <t>锦州新和盛食品有限公司2020</t>
        </is>
      </c>
      <c r="G2693" t="inlineStr">
        <is>
          <t>13</t>
        </is>
      </c>
    </row>
    <row r="2694">
      <c r="A2694" t="inlineStr">
        <is>
          <t>泰式香茅风味烤鸡12*1</t>
        </is>
      </c>
      <c r="B2694" t="inlineStr">
        <is>
          <t>08028005</t>
        </is>
      </c>
      <c r="C2694" t="inlineStr">
        <is>
          <t>12*1</t>
        </is>
      </c>
      <c r="D2694" t="n">
        <v>12</v>
      </c>
      <c r="E2694" t="inlineStr">
        <is>
          <t>山东新和盛飨食集团有限公司2020</t>
        </is>
      </c>
      <c r="F2694" t="inlineStr">
        <is>
          <t>山东新和盛飨食集团有限公司2020</t>
        </is>
      </c>
      <c r="G2694" t="inlineStr">
        <is>
          <t>9</t>
        </is>
      </c>
    </row>
    <row r="2695">
      <c r="A2695" t="inlineStr">
        <is>
          <t>洋葱碎2-3mm</t>
        </is>
      </c>
      <c r="B2695" t="inlineStr">
        <is>
          <t>16190034</t>
        </is>
      </c>
      <c r="C2695" t="inlineStr">
        <is>
          <t>2-3mm</t>
        </is>
      </c>
      <c r="D2695" t="n">
        <v>6</v>
      </c>
      <c r="E2695" t="inlineStr">
        <is>
          <t>锦州新和盛食品有限公司2020</t>
        </is>
      </c>
      <c r="F2695" t="inlineStr">
        <is>
          <t>锦州新和盛食品有限公司2020</t>
        </is>
      </c>
      <c r="G2695" t="inlineStr">
        <is>
          <t>9</t>
        </is>
      </c>
    </row>
    <row r="2696">
      <c r="A2696" t="inlineStr">
        <is>
          <t>洋葱粉</t>
        </is>
      </c>
      <c r="B2696" t="inlineStr">
        <is>
          <t>021860374</t>
        </is>
      </c>
      <c r="C2696" t="inlineStr"/>
      <c r="E2696" t="inlineStr">
        <is>
          <t>辽宁圣源食品有限公司2020</t>
        </is>
      </c>
      <c r="F2696" t="inlineStr">
        <is>
          <t>辽宁圣源食品有限公司2020</t>
        </is>
      </c>
      <c r="G2696" t="inlineStr">
        <is>
          <t>13</t>
        </is>
      </c>
    </row>
    <row r="2697">
      <c r="A2697" t="inlineStr">
        <is>
          <t>派士堡奥尔良烤全腿 2.25*4</t>
        </is>
      </c>
      <c r="B2697" t="inlineStr">
        <is>
          <t>09028016</t>
        </is>
      </c>
      <c r="C2697" t="inlineStr">
        <is>
          <t>2.25*4</t>
        </is>
      </c>
      <c r="D2697" t="n">
        <v>9</v>
      </c>
      <c r="E2697" t="inlineStr">
        <is>
          <t>山东新和盛食品有限公司2020</t>
        </is>
      </c>
      <c r="F2697" t="inlineStr">
        <is>
          <t>山东新和盛食品有限公司2020</t>
        </is>
      </c>
      <c r="G2697" t="inlineStr">
        <is>
          <t>13</t>
        </is>
      </c>
    </row>
    <row r="2698">
      <c r="A2698" t="inlineStr">
        <is>
          <t>派士堡藤椒翅尖 1*10</t>
        </is>
      </c>
      <c r="B2698" t="inlineStr">
        <is>
          <t>08028393</t>
        </is>
      </c>
      <c r="C2698" t="inlineStr">
        <is>
          <t>1*10</t>
        </is>
      </c>
      <c r="D2698" t="n">
        <v>10</v>
      </c>
      <c r="E2698" t="inlineStr">
        <is>
          <t>山东新和盛食品有限公司2020</t>
        </is>
      </c>
      <c r="F2698" t="inlineStr">
        <is>
          <t>山东新和盛食品有限公司2020</t>
        </is>
      </c>
      <c r="G2698" t="inlineStr">
        <is>
          <t>9</t>
        </is>
      </c>
    </row>
    <row r="2699">
      <c r="A2699" t="inlineStr">
        <is>
          <t>派士堡黄金地瓜条(WX) 1*10</t>
        </is>
      </c>
      <c r="B2699" t="inlineStr">
        <is>
          <t>06310255</t>
        </is>
      </c>
      <c r="C2699" t="inlineStr">
        <is>
          <t>1*10</t>
        </is>
      </c>
      <c r="D2699" t="n">
        <v>10</v>
      </c>
      <c r="E2699" t="inlineStr">
        <is>
          <t>山东新和盛食品有限公司2020</t>
        </is>
      </c>
      <c r="F2699" t="inlineStr">
        <is>
          <t>山东新和盛食品有限公司2020</t>
        </is>
      </c>
      <c r="G2699" t="inlineStr">
        <is>
          <t>13</t>
        </is>
      </c>
    </row>
    <row r="2700">
      <c r="A2700" t="inlineStr">
        <is>
          <t>浆粉B1682</t>
        </is>
      </c>
      <c r="B2700" t="inlineStr">
        <is>
          <t>02120108</t>
        </is>
      </c>
      <c r="C2700" t="inlineStr"/>
      <c r="E2700" t="inlineStr">
        <is>
          <t>山东新和盛食品有限公司2020</t>
        </is>
      </c>
      <c r="F2700" t="inlineStr">
        <is>
          <t>山东新和盛食品有限公司2020</t>
        </is>
      </c>
      <c r="G2700" t="inlineStr">
        <is>
          <t>13</t>
        </is>
      </c>
    </row>
    <row r="2701">
      <c r="A2701" t="inlineStr">
        <is>
          <t>浓口酱油PL1101</t>
        </is>
      </c>
      <c r="B2701" t="inlineStr">
        <is>
          <t>021860358</t>
        </is>
      </c>
      <c r="C2701" t="inlineStr">
        <is>
          <t>25kg</t>
        </is>
      </c>
      <c r="D2701" t="n">
        <v>25</v>
      </c>
      <c r="E2701" t="inlineStr">
        <is>
          <t>辽宁圣源食品有限公司2020 / 锦州新和盛食品有限公司2020</t>
        </is>
      </c>
      <c r="F2701" t="inlineStr">
        <is>
          <t>多厂</t>
        </is>
      </c>
      <c r="G2701" t="inlineStr">
        <is>
          <t>13</t>
        </is>
      </c>
    </row>
    <row r="2702">
      <c r="A2702" t="inlineStr">
        <is>
          <t>浓缩小龙虾膏2*8</t>
        </is>
      </c>
      <c r="B2702" t="inlineStr">
        <is>
          <t>021880059</t>
        </is>
      </c>
      <c r="C2702" t="inlineStr">
        <is>
          <t>16kg/件</t>
        </is>
      </c>
      <c r="D2702" t="n">
        <v>16</v>
      </c>
      <c r="E2702" t="inlineStr">
        <is>
          <t>辽宁圣源食品有限公司2020 / 锦州新和盛食品有限公司2020</t>
        </is>
      </c>
      <c r="F2702" t="inlineStr">
        <is>
          <t>多厂</t>
        </is>
      </c>
      <c r="G2702" t="inlineStr">
        <is>
          <t>13</t>
        </is>
      </c>
    </row>
    <row r="2703">
      <c r="A2703" t="inlineStr">
        <is>
          <t>浓缩小龙虾膏TE69312</t>
        </is>
      </c>
      <c r="B2703" t="inlineStr">
        <is>
          <t>021880045</t>
        </is>
      </c>
      <c r="C2703" t="inlineStr">
        <is>
          <t>20kg/件</t>
        </is>
      </c>
      <c r="D2703" t="n">
        <v>20</v>
      </c>
      <c r="E2703" t="inlineStr">
        <is>
          <t>锦州新和盛食品有限公司2020</t>
        </is>
      </c>
      <c r="F2703" t="inlineStr">
        <is>
          <t>锦州新和盛食品有限公司2020</t>
        </is>
      </c>
      <c r="G2703" t="inlineStr">
        <is>
          <t>13</t>
        </is>
      </c>
    </row>
    <row r="2704">
      <c r="A2704" t="inlineStr">
        <is>
          <t>浓缩蛤蜊汁（W）</t>
        </is>
      </c>
      <c r="B2704" t="inlineStr">
        <is>
          <t>021860098</t>
        </is>
      </c>
      <c r="C2704" t="inlineStr"/>
      <c r="E2704" t="inlineStr">
        <is>
          <t>锦州新和盛食品有限公司2020</t>
        </is>
      </c>
      <c r="F2704" t="inlineStr">
        <is>
          <t>锦州新和盛食品有限公司2020</t>
        </is>
      </c>
      <c r="G2704" t="inlineStr">
        <is>
          <t>13</t>
        </is>
      </c>
    </row>
    <row r="2705">
      <c r="A2705" t="inlineStr">
        <is>
          <t>浓香麻辣油</t>
        </is>
      </c>
      <c r="B2705" t="inlineStr">
        <is>
          <t>02160046</t>
        </is>
      </c>
      <c r="C2705" t="inlineStr"/>
      <c r="E2705" t="inlineStr">
        <is>
          <t>山东新和盛食品有限公司2020</t>
        </is>
      </c>
      <c r="F2705" t="inlineStr">
        <is>
          <t>山东新和盛食品有限公司2020</t>
        </is>
      </c>
      <c r="G2705" t="inlineStr">
        <is>
          <t>13</t>
        </is>
      </c>
    </row>
    <row r="2706">
      <c r="A2706" t="inlineStr">
        <is>
          <t>海天上等蚝油</t>
        </is>
      </c>
      <c r="B2706" t="inlineStr">
        <is>
          <t>02130022</t>
        </is>
      </c>
      <c r="C2706" t="inlineStr"/>
      <c r="E2706" t="inlineStr">
        <is>
          <t>山东新和盛食品有限公司2020</t>
        </is>
      </c>
      <c r="F2706" t="inlineStr">
        <is>
          <t>山东新和盛食品有限公司2020</t>
        </is>
      </c>
      <c r="G2706" t="inlineStr">
        <is>
          <t>13</t>
        </is>
      </c>
    </row>
    <row r="2707">
      <c r="A2707" t="inlineStr">
        <is>
          <t>海天上等蚝油 ‖ KG</t>
        </is>
      </c>
      <c r="B2707" t="inlineStr">
        <is>
          <t>021860147</t>
        </is>
      </c>
      <c r="C2707" t="inlineStr">
        <is>
          <t>KG</t>
        </is>
      </c>
      <c r="E2707" t="inlineStr">
        <is>
          <t>锦州新和盛食品有限公司2020</t>
        </is>
      </c>
      <c r="F2707" t="inlineStr">
        <is>
          <t>锦州新和盛食品有限公司2020</t>
        </is>
      </c>
      <c r="G2707" t="inlineStr">
        <is>
          <t>13</t>
        </is>
      </c>
    </row>
    <row r="2708">
      <c r="A2708" t="inlineStr">
        <is>
          <t>海天老抽 1.9L*6</t>
        </is>
      </c>
      <c r="B2708" t="inlineStr">
        <is>
          <t>021860233</t>
        </is>
      </c>
      <c r="C2708" t="inlineStr">
        <is>
          <t>1.9L*6</t>
        </is>
      </c>
      <c r="D2708" t="n">
        <v>11.4</v>
      </c>
      <c r="E2708" t="inlineStr">
        <is>
          <t>辽宁圣源食品有限公司2020</t>
        </is>
      </c>
      <c r="F2708" t="inlineStr">
        <is>
          <t>辽宁圣源食品有限公司2020</t>
        </is>
      </c>
      <c r="G2708" t="inlineStr">
        <is>
          <t>13</t>
        </is>
      </c>
    </row>
    <row r="2709">
      <c r="A2709" t="inlineStr">
        <is>
          <t>海天老抽王</t>
        </is>
      </c>
      <c r="B2709" t="inlineStr">
        <is>
          <t>02160098</t>
        </is>
      </c>
      <c r="C2709" t="inlineStr"/>
      <c r="E2709" t="inlineStr">
        <is>
          <t>山东新和盛食品有限公司2020</t>
        </is>
      </c>
      <c r="F2709" t="inlineStr">
        <is>
          <t>山东新和盛食品有限公司2020</t>
        </is>
      </c>
      <c r="G2709" t="inlineStr">
        <is>
          <t>13</t>
        </is>
      </c>
    </row>
    <row r="2710">
      <c r="A2710" t="inlineStr">
        <is>
          <t>海天草菇老抽</t>
        </is>
      </c>
      <c r="B2710" t="inlineStr">
        <is>
          <t>021860135</t>
        </is>
      </c>
      <c r="C2710" t="inlineStr"/>
      <c r="E2710" t="inlineStr">
        <is>
          <t>锦州新和盛食品有限公司2020</t>
        </is>
      </c>
      <c r="F2710" t="inlineStr">
        <is>
          <t>锦州新和盛食品有限公司2020</t>
        </is>
      </c>
      <c r="G2710" t="inlineStr">
        <is>
          <t>13</t>
        </is>
      </c>
    </row>
    <row r="2711">
      <c r="A2711" t="inlineStr">
        <is>
          <t>海天酱油老抽王</t>
        </is>
      </c>
      <c r="B2711" t="inlineStr">
        <is>
          <t>021860105</t>
        </is>
      </c>
      <c r="C2711" t="inlineStr">
        <is>
          <t>6瓶=14.5kg/件</t>
        </is>
      </c>
      <c r="D2711" t="n">
        <v>87</v>
      </c>
      <c r="E2711" t="inlineStr">
        <is>
          <t>锦州新和盛食品有限公司2020</t>
        </is>
      </c>
      <c r="F2711" t="inlineStr">
        <is>
          <t>锦州新和盛食品有限公司2020</t>
        </is>
      </c>
      <c r="G2711" t="inlineStr">
        <is>
          <t>13</t>
        </is>
      </c>
    </row>
    <row r="2712">
      <c r="A2712" t="inlineStr">
        <is>
          <t>海天金标生抽</t>
        </is>
      </c>
      <c r="B2712" t="inlineStr">
        <is>
          <t>021860173</t>
        </is>
      </c>
      <c r="C2712" t="inlineStr">
        <is>
          <t>13.7kg/箱</t>
        </is>
      </c>
      <c r="D2712" t="n">
        <v>13.7</v>
      </c>
      <c r="E2712" t="inlineStr">
        <is>
          <t>锦州新和盛食品有限公司2020</t>
        </is>
      </c>
      <c r="F2712" t="inlineStr">
        <is>
          <t>锦州新和盛食品有限公司2020</t>
        </is>
      </c>
      <c r="G2712" t="inlineStr">
        <is>
          <t>13</t>
        </is>
      </c>
    </row>
    <row r="2713">
      <c r="A2713" t="inlineStr">
        <is>
          <t>海天黄豆酱</t>
        </is>
      </c>
      <c r="B2713" t="inlineStr">
        <is>
          <t>021860325</t>
        </is>
      </c>
      <c r="C2713" t="inlineStr">
        <is>
          <t>2kg</t>
        </is>
      </c>
      <c r="D2713" t="n">
        <v>2</v>
      </c>
      <c r="E2713" t="inlineStr">
        <is>
          <t>锦州新和盛食品有限公司2020</t>
        </is>
      </c>
      <c r="F2713" t="inlineStr">
        <is>
          <t>锦州新和盛食品有限公司2020</t>
        </is>
      </c>
      <c r="G2713" t="inlineStr">
        <is>
          <t>13</t>
        </is>
      </c>
    </row>
    <row r="2714">
      <c r="A2714" t="inlineStr">
        <is>
          <t>海底捞双椒鸡片 0.5*20</t>
        </is>
      </c>
      <c r="B2714" t="inlineStr">
        <is>
          <t>08027524</t>
        </is>
      </c>
      <c r="C2714" t="inlineStr">
        <is>
          <t>0.5*20</t>
        </is>
      </c>
      <c r="D2714" t="n">
        <v>10</v>
      </c>
      <c r="E2714" t="inlineStr">
        <is>
          <t>山东新和盛食品有限公司2020</t>
        </is>
      </c>
      <c r="F2714" t="inlineStr">
        <is>
          <t>山东新和盛食品有限公司2020</t>
        </is>
      </c>
      <c r="G2714" t="inlineStr">
        <is>
          <t>9</t>
        </is>
      </c>
    </row>
    <row r="2715">
      <c r="A2715" t="inlineStr">
        <is>
          <t>海底捞双椒鸡片0.5*20</t>
        </is>
      </c>
      <c r="B2715" t="inlineStr">
        <is>
          <t>06210469</t>
        </is>
      </c>
      <c r="C2715" t="inlineStr">
        <is>
          <t>0.5*20</t>
        </is>
      </c>
      <c r="D2715" t="n">
        <v>10</v>
      </c>
      <c r="E2715" t="inlineStr">
        <is>
          <t>山东新和盛飨食集团有限公司2020</t>
        </is>
      </c>
      <c r="F2715" t="inlineStr">
        <is>
          <t>山东新和盛飨食集团有限公司2020</t>
        </is>
      </c>
      <c r="G2715" t="inlineStr">
        <is>
          <t>9</t>
        </is>
      </c>
    </row>
    <row r="2716">
      <c r="A2716" t="inlineStr">
        <is>
          <t>海底捞调理小郡肝   1*10</t>
        </is>
      </c>
      <c r="B2716" t="inlineStr">
        <is>
          <t>08027945</t>
        </is>
      </c>
      <c r="C2716" t="inlineStr">
        <is>
          <t>1*10</t>
        </is>
      </c>
      <c r="D2716" t="n">
        <v>10</v>
      </c>
      <c r="E2716" t="inlineStr">
        <is>
          <t>山东新和盛食品有限公司2020</t>
        </is>
      </c>
      <c r="F2716" t="inlineStr">
        <is>
          <t>山东新和盛食品有限公司2020</t>
        </is>
      </c>
      <c r="G2716" t="inlineStr">
        <is>
          <t>9</t>
        </is>
      </c>
    </row>
    <row r="2717">
      <c r="A2717" t="inlineStr">
        <is>
          <t>海苔鸡肉卷12*1</t>
        </is>
      </c>
      <c r="B2717" t="inlineStr">
        <is>
          <t>06310258</t>
        </is>
      </c>
      <c r="C2717" t="inlineStr">
        <is>
          <t>12*1</t>
        </is>
      </c>
      <c r="D2717" t="n">
        <v>12</v>
      </c>
      <c r="E2717" t="inlineStr">
        <is>
          <t>山东新和盛飨食集团有限公司2020</t>
        </is>
      </c>
      <c r="F2717" t="inlineStr">
        <is>
          <t>山东新和盛飨食集团有限公司2020</t>
        </is>
      </c>
      <c r="G2717" t="inlineStr">
        <is>
          <t>13</t>
        </is>
      </c>
    </row>
    <row r="2718">
      <c r="A2718" t="inlineStr">
        <is>
          <t>海藻酸钠</t>
        </is>
      </c>
      <c r="B2718" t="inlineStr">
        <is>
          <t>021860351</t>
        </is>
      </c>
      <c r="C2718" t="inlineStr">
        <is>
          <t>25kg/件</t>
        </is>
      </c>
      <c r="D2718" t="n">
        <v>25</v>
      </c>
      <c r="E2718" t="inlineStr">
        <is>
          <t>锦州新和盛食品有限公司2020</t>
        </is>
      </c>
      <c r="F2718" t="inlineStr">
        <is>
          <t>锦州新和盛食品有限公司2020</t>
        </is>
      </c>
      <c r="G2718" t="inlineStr">
        <is>
          <t>13</t>
        </is>
      </c>
    </row>
    <row r="2719">
      <c r="A2719" t="inlineStr">
        <is>
          <t>海鲜素</t>
        </is>
      </c>
      <c r="B2719" t="inlineStr">
        <is>
          <t>021860099</t>
        </is>
      </c>
      <c r="C2719" t="inlineStr"/>
      <c r="E2719" t="inlineStr">
        <is>
          <t>锦州新和盛食品有限公司2020</t>
        </is>
      </c>
      <c r="F2719" t="inlineStr">
        <is>
          <t>锦州新和盛食品有限公司2020</t>
        </is>
      </c>
      <c r="G2719" t="inlineStr">
        <is>
          <t>13</t>
        </is>
      </c>
    </row>
    <row r="2720">
      <c r="A2720" t="inlineStr">
        <is>
          <t>海鸥奥尔良烤翅中 2.5*4</t>
        </is>
      </c>
      <c r="B2720" t="inlineStr">
        <is>
          <t>09150120</t>
        </is>
      </c>
      <c r="C2720" t="inlineStr">
        <is>
          <t>2.5*4</t>
        </is>
      </c>
      <c r="D2720" t="n">
        <v>10</v>
      </c>
      <c r="E2720" t="inlineStr">
        <is>
          <t>山东新和盛食品有限公司2020</t>
        </is>
      </c>
      <c r="F2720" t="inlineStr">
        <is>
          <t>山东新和盛食品有限公司2020</t>
        </is>
      </c>
      <c r="G2720" t="inlineStr">
        <is>
          <t>13</t>
        </is>
      </c>
    </row>
    <row r="2721">
      <c r="A2721" t="inlineStr">
        <is>
          <t>海鸥秘制藤椒鸡腿  2.5*4</t>
        </is>
      </c>
      <c r="B2721" t="inlineStr">
        <is>
          <t>09020176</t>
        </is>
      </c>
      <c r="C2721" t="inlineStr">
        <is>
          <t>2.5*4</t>
        </is>
      </c>
      <c r="D2721" t="n">
        <v>10</v>
      </c>
      <c r="E2721" t="inlineStr">
        <is>
          <t>山东新和盛飨食集团有限公司2020</t>
        </is>
      </c>
      <c r="F2721" t="inlineStr">
        <is>
          <t>山东新和盛飨食集团有限公司2020</t>
        </is>
      </c>
      <c r="G2721" t="inlineStr">
        <is>
          <t>13</t>
        </is>
      </c>
    </row>
    <row r="2722">
      <c r="A2722" t="inlineStr">
        <is>
          <t>海鸥经典黑椒鸡块  2.5*4</t>
        </is>
      </c>
      <c r="B2722" t="inlineStr">
        <is>
          <t>09016480</t>
        </is>
      </c>
      <c r="C2722" t="inlineStr">
        <is>
          <t>2.5*4</t>
        </is>
      </c>
      <c r="D2722" t="n">
        <v>10</v>
      </c>
      <c r="E2722" t="inlineStr">
        <is>
          <t>山东新和盛飨食集团有限公司2020</t>
        </is>
      </c>
      <c r="F2722" t="inlineStr">
        <is>
          <t>山东新和盛飨食集团有限公司2020</t>
        </is>
      </c>
      <c r="G2722" t="inlineStr">
        <is>
          <t>13</t>
        </is>
      </c>
    </row>
    <row r="2723">
      <c r="A2723" t="inlineStr">
        <is>
          <t>海鸥藤椒翅尖 2.5*4</t>
        </is>
      </c>
      <c r="B2723" t="inlineStr">
        <is>
          <t>08027929</t>
        </is>
      </c>
      <c r="C2723" t="inlineStr">
        <is>
          <t>2.5*4</t>
        </is>
      </c>
      <c r="D2723" t="n">
        <v>10</v>
      </c>
      <c r="E2723" t="inlineStr">
        <is>
          <t>山东新和盛食品有限公司2020</t>
        </is>
      </c>
      <c r="F2723" t="inlineStr">
        <is>
          <t>山东新和盛食品有限公司2020</t>
        </is>
      </c>
      <c r="G2723" t="inlineStr">
        <is>
          <t>9</t>
        </is>
      </c>
    </row>
    <row r="2724">
      <c r="A2724" t="inlineStr">
        <is>
          <t>海鸥鸡米花  2.5*4</t>
        </is>
      </c>
      <c r="B2724" t="inlineStr">
        <is>
          <t>09010166</t>
        </is>
      </c>
      <c r="C2724" t="inlineStr">
        <is>
          <t>2.5*4</t>
        </is>
      </c>
      <c r="D2724" t="n">
        <v>10</v>
      </c>
      <c r="E2724" t="inlineStr">
        <is>
          <t>山东新和盛飨食集团有限公司2020</t>
        </is>
      </c>
      <c r="F2724" t="inlineStr">
        <is>
          <t>山东新和盛飨食集团有限公司2020</t>
        </is>
      </c>
      <c r="G2724" t="inlineStr">
        <is>
          <t>13</t>
        </is>
      </c>
    </row>
    <row r="2725">
      <c r="A2725" t="inlineStr">
        <is>
          <t>深海鳕鱼馅1.5*10</t>
        </is>
      </c>
      <c r="B2725" t="inlineStr">
        <is>
          <t>08020523</t>
        </is>
      </c>
      <c r="C2725" t="inlineStr">
        <is>
          <t>1.5*10</t>
        </is>
      </c>
      <c r="D2725" t="n">
        <v>15</v>
      </c>
      <c r="E2725" t="inlineStr">
        <is>
          <t>辽宁圣源食品有限公司2020</t>
        </is>
      </c>
      <c r="F2725" t="inlineStr">
        <is>
          <t>辽宁圣源食品有限公司2020</t>
        </is>
      </c>
      <c r="G2725" t="inlineStr">
        <is>
          <t>9</t>
        </is>
      </c>
    </row>
    <row r="2726">
      <c r="A2726" t="inlineStr">
        <is>
          <t>深绿无抗带皮上腿肉0.5kg</t>
        </is>
      </c>
      <c r="B2726" t="inlineStr">
        <is>
          <t>03411245</t>
        </is>
      </c>
      <c r="C2726" t="inlineStr">
        <is>
          <t>0.5kg</t>
        </is>
      </c>
      <c r="D2726" t="n">
        <v>0.5</v>
      </c>
      <c r="E2726" t="inlineStr">
        <is>
          <t>山东新和盛飨食集团有限公司2020</t>
        </is>
      </c>
      <c r="F2726" t="inlineStr">
        <is>
          <t>山东新和盛飨食集团有限公司2020</t>
        </is>
      </c>
      <c r="G2726" t="inlineStr">
        <is>
          <t>13</t>
        </is>
      </c>
    </row>
    <row r="2727">
      <c r="A2727" t="inlineStr">
        <is>
          <t>深绿无抗鸡大胸0.5kg</t>
        </is>
      </c>
      <c r="B2727" t="inlineStr">
        <is>
          <t>03411236</t>
        </is>
      </c>
      <c r="C2727" t="inlineStr">
        <is>
          <t>0.5kg</t>
        </is>
      </c>
      <c r="D2727" t="n">
        <v>0.5</v>
      </c>
      <c r="E2727" t="inlineStr">
        <is>
          <t>山东新和盛飨食集团有限公司2020</t>
        </is>
      </c>
      <c r="F2727" t="inlineStr">
        <is>
          <t>山东新和盛飨食集团有限公司2020</t>
        </is>
      </c>
      <c r="G2727" t="inlineStr">
        <is>
          <t>13</t>
        </is>
      </c>
    </row>
    <row r="2728">
      <c r="A2728" t="inlineStr">
        <is>
          <t>深绿无抗鸡小胸0.5kg</t>
        </is>
      </c>
      <c r="B2728" t="inlineStr">
        <is>
          <t>03411246</t>
        </is>
      </c>
      <c r="C2728" t="inlineStr">
        <is>
          <t>0.5kg</t>
        </is>
      </c>
      <c r="D2728" t="n">
        <v>0.5</v>
      </c>
      <c r="E2728" t="inlineStr">
        <is>
          <t>山东新和盛飨食集团有限公司2020</t>
        </is>
      </c>
      <c r="F2728" t="inlineStr">
        <is>
          <t>山东新和盛飨食集团有限公司2020</t>
        </is>
      </c>
      <c r="G2728" t="inlineStr">
        <is>
          <t>13</t>
        </is>
      </c>
    </row>
    <row r="2729">
      <c r="A2729" t="inlineStr">
        <is>
          <t>深绿无抗鸡爪0.5kg</t>
        </is>
      </c>
      <c r="B2729" t="inlineStr">
        <is>
          <t>03411238</t>
        </is>
      </c>
      <c r="C2729" t="inlineStr">
        <is>
          <t>0.5kg</t>
        </is>
      </c>
      <c r="D2729" t="n">
        <v>0.5</v>
      </c>
      <c r="E2729" t="inlineStr">
        <is>
          <t>山东新和盛飨食集团有限公司2020</t>
        </is>
      </c>
      <c r="F2729" t="inlineStr">
        <is>
          <t>山东新和盛飨食集团有限公司2020</t>
        </is>
      </c>
      <c r="G2729" t="inlineStr">
        <is>
          <t>13</t>
        </is>
      </c>
    </row>
    <row r="2730">
      <c r="A2730" t="inlineStr">
        <is>
          <t>深绿无抗鸡琵琶腿0.5kg</t>
        </is>
      </c>
      <c r="B2730" t="inlineStr">
        <is>
          <t>03411237</t>
        </is>
      </c>
      <c r="C2730" t="inlineStr">
        <is>
          <t>0.5kg</t>
        </is>
      </c>
      <c r="D2730" t="n">
        <v>0.5</v>
      </c>
      <c r="E2730" t="inlineStr">
        <is>
          <t>山东新和盛飨食集团有限公司2020</t>
        </is>
      </c>
      <c r="F2730" t="inlineStr">
        <is>
          <t>山东新和盛飨食集团有限公司2020</t>
        </is>
      </c>
      <c r="G2730" t="inlineStr">
        <is>
          <t>13</t>
        </is>
      </c>
    </row>
    <row r="2731">
      <c r="A2731" t="inlineStr">
        <is>
          <t>深绿无抗鸡翅中0.5kg</t>
        </is>
      </c>
      <c r="B2731" t="inlineStr">
        <is>
          <t>03411234</t>
        </is>
      </c>
      <c r="C2731" t="inlineStr">
        <is>
          <t>0.5kg</t>
        </is>
      </c>
      <c r="D2731" t="n">
        <v>0.5</v>
      </c>
      <c r="E2731" t="inlineStr">
        <is>
          <t>山东新和盛飨食集团有限公司2020</t>
        </is>
      </c>
      <c r="F2731" t="inlineStr">
        <is>
          <t>山东新和盛飨食集团有限公司2020</t>
        </is>
      </c>
      <c r="G2731" t="inlineStr">
        <is>
          <t>13</t>
        </is>
      </c>
    </row>
    <row r="2732">
      <c r="A2732" t="inlineStr">
        <is>
          <t>深绿无抗鸡翅根0.5kg</t>
        </is>
      </c>
      <c r="B2732" t="inlineStr">
        <is>
          <t>03411235</t>
        </is>
      </c>
      <c r="C2732" t="inlineStr">
        <is>
          <t>0.5kg</t>
        </is>
      </c>
      <c r="D2732" t="n">
        <v>0.5</v>
      </c>
      <c r="E2732" t="inlineStr">
        <is>
          <t>山东新和盛飨食集团有限公司2020</t>
        </is>
      </c>
      <c r="F2732" t="inlineStr">
        <is>
          <t>山东新和盛飨食集团有限公司2020</t>
        </is>
      </c>
      <c r="G2732" t="inlineStr">
        <is>
          <t>13</t>
        </is>
      </c>
    </row>
    <row r="2733">
      <c r="A2733" t="inlineStr">
        <is>
          <t>清汤狮子头0.2*50</t>
        </is>
      </c>
      <c r="B2733" t="inlineStr">
        <is>
          <t>09020769</t>
        </is>
      </c>
      <c r="C2733" t="inlineStr">
        <is>
          <t>0.2*50</t>
        </is>
      </c>
      <c r="D2733" t="n">
        <v>10</v>
      </c>
      <c r="E2733" t="inlineStr">
        <is>
          <t>辽宁圣源食品有限公司2020</t>
        </is>
      </c>
      <c r="F2733" t="inlineStr">
        <is>
          <t>辽宁圣源食品有限公司2020</t>
        </is>
      </c>
      <c r="G2733" t="inlineStr">
        <is>
          <t>13</t>
        </is>
      </c>
    </row>
    <row r="2734">
      <c r="A2734" t="inlineStr">
        <is>
          <t>港式烧味脆皮大鸡腿  1.04*10</t>
        </is>
      </c>
      <c r="B2734" t="inlineStr">
        <is>
          <t>08026936</t>
        </is>
      </c>
      <c r="C2734" t="inlineStr">
        <is>
          <t>1.04*10</t>
        </is>
      </c>
      <c r="D2734" t="n">
        <v>10.4</v>
      </c>
      <c r="E2734" t="inlineStr">
        <is>
          <t>山东新和盛飨食集团有限公司2020</t>
        </is>
      </c>
      <c r="F2734" t="inlineStr">
        <is>
          <t>山东新和盛飨食集团有限公司2020</t>
        </is>
      </c>
      <c r="G2734" t="inlineStr">
        <is>
          <t>9</t>
        </is>
      </c>
    </row>
    <row r="2735">
      <c r="A2735" t="inlineStr">
        <is>
          <t>湿白面包糠8mm</t>
        </is>
      </c>
      <c r="B2735" t="inlineStr">
        <is>
          <t>02120144</t>
        </is>
      </c>
      <c r="C2735" t="inlineStr"/>
      <c r="E2735" t="inlineStr">
        <is>
          <t>山东新和盛食品有限公司2020</t>
        </is>
      </c>
      <c r="F2735" t="inlineStr">
        <is>
          <t>山东新和盛食品有限公司2020</t>
        </is>
      </c>
      <c r="G2735" t="inlineStr">
        <is>
          <t>13</t>
        </is>
      </c>
    </row>
    <row r="2736">
      <c r="A2736" t="inlineStr">
        <is>
          <t>源享藤椒琵琶腿（19-21）</t>
        </is>
      </c>
      <c r="B2736" t="inlineStr">
        <is>
          <t>09150114</t>
        </is>
      </c>
      <c r="C2736" t="inlineStr">
        <is>
          <t>2.5*4</t>
        </is>
      </c>
      <c r="D2736" t="n">
        <v>10</v>
      </c>
      <c r="E2736" t="inlineStr">
        <is>
          <t>山东新和盛食品有限公司2020</t>
        </is>
      </c>
      <c r="F2736" t="inlineStr">
        <is>
          <t>山东新和盛食品有限公司2020</t>
        </is>
      </c>
      <c r="G2736" t="inlineStr">
        <is>
          <t>13</t>
        </is>
      </c>
    </row>
    <row r="2737">
      <c r="A2737" t="inlineStr">
        <is>
          <t>满天星辣椒段（乐畅）</t>
        </is>
      </c>
      <c r="B2737" t="inlineStr">
        <is>
          <t>02140079</t>
        </is>
      </c>
      <c r="C2737" t="inlineStr"/>
      <c r="E2737" t="inlineStr">
        <is>
          <t>山东新和盛飨食集团有限公司2020</t>
        </is>
      </c>
      <c r="F2737" t="inlineStr">
        <is>
          <t>山东新和盛飨食集团有限公司2020</t>
        </is>
      </c>
      <c r="G2737" t="inlineStr">
        <is>
          <t>13</t>
        </is>
      </c>
    </row>
    <row r="2738">
      <c r="A2738" t="inlineStr">
        <is>
          <t>漂烫去腥凤爪2.5*4</t>
        </is>
      </c>
      <c r="B2738" t="inlineStr">
        <is>
          <t>08028535</t>
        </is>
      </c>
      <c r="C2738" t="inlineStr">
        <is>
          <t>2.5*4</t>
        </is>
      </c>
      <c r="D2738" t="n">
        <v>10</v>
      </c>
      <c r="E2738" t="inlineStr">
        <is>
          <t>山东新和盛食品有限公司2020</t>
        </is>
      </c>
      <c r="F2738" t="inlineStr">
        <is>
          <t>山东新和盛食品有限公司2020</t>
        </is>
      </c>
      <c r="G2738" t="inlineStr">
        <is>
          <t>9</t>
        </is>
      </c>
    </row>
    <row r="2739">
      <c r="A2739" t="inlineStr">
        <is>
          <t>潮汕腐乳风味全翅9-11个(外购农牧)1.15*10</t>
        </is>
      </c>
      <c r="B2739" t="inlineStr">
        <is>
          <t>1104310</t>
        </is>
      </c>
      <c r="C2739" t="inlineStr">
        <is>
          <t>1.15*10</t>
        </is>
      </c>
      <c r="D2739" t="n">
        <v>11.5</v>
      </c>
      <c r="E2739" t="inlineStr">
        <is>
          <t>辽宁圣源食品有限公司2020</t>
        </is>
      </c>
      <c r="F2739" t="inlineStr">
        <is>
          <t>辽宁圣源食品有限公司2020</t>
        </is>
      </c>
      <c r="G2739" t="inlineStr">
        <is>
          <t>13</t>
        </is>
      </c>
    </row>
    <row r="2740">
      <c r="A2740" t="inlineStr">
        <is>
          <t>潮汕腐乳风味全翅（8-9） 1.15*10</t>
        </is>
      </c>
      <c r="B2740" t="inlineStr">
        <is>
          <t>09027795</t>
        </is>
      </c>
      <c r="C2740" t="inlineStr">
        <is>
          <t>1.15*10</t>
        </is>
      </c>
      <c r="D2740" t="n">
        <v>11.5</v>
      </c>
      <c r="E2740" t="inlineStr">
        <is>
          <t>山东新和盛飨食集团有限公司2020</t>
        </is>
      </c>
      <c r="F2740" t="inlineStr">
        <is>
          <t>山东新和盛飨食集团有限公司2020</t>
        </is>
      </c>
      <c r="G2740" t="inlineStr">
        <is>
          <t>13</t>
        </is>
      </c>
    </row>
    <row r="2741">
      <c r="A2741" t="inlineStr">
        <is>
          <t>潮汕腐乳风味全翅（9-11）  1.15*10</t>
        </is>
      </c>
      <c r="B2741" t="inlineStr">
        <is>
          <t>09020358</t>
        </is>
      </c>
      <c r="C2741" t="inlineStr">
        <is>
          <t>1.15*10</t>
        </is>
      </c>
      <c r="D2741" t="n">
        <v>11.5</v>
      </c>
      <c r="E2741" t="inlineStr">
        <is>
          <t>山东新和盛飨食集团有限公司2020</t>
        </is>
      </c>
      <c r="F2741" t="inlineStr">
        <is>
          <t>山东新和盛飨食集团有限公司2020</t>
        </is>
      </c>
      <c r="G2741" t="inlineStr">
        <is>
          <t>13</t>
        </is>
      </c>
    </row>
    <row r="2742">
      <c r="A2742" t="inlineStr">
        <is>
          <t>潮汕腐乳风味全翅（9-11）（榴莲忆梦）1.15*10</t>
        </is>
      </c>
      <c r="B2742" t="inlineStr">
        <is>
          <t>09027793</t>
        </is>
      </c>
      <c r="C2742" t="inlineStr">
        <is>
          <t>1.15*10</t>
        </is>
      </c>
      <c r="D2742" t="n">
        <v>11.5</v>
      </c>
      <c r="E2742" t="inlineStr">
        <is>
          <t>山东新和盛飨食集团有限公司2020</t>
        </is>
      </c>
      <c r="F2742" t="inlineStr">
        <is>
          <t>山东新和盛飨食集团有限公司2020</t>
        </is>
      </c>
      <c r="G2742" t="inlineStr">
        <is>
          <t>13</t>
        </is>
      </c>
    </row>
    <row r="2743">
      <c r="A2743" t="inlineStr">
        <is>
          <t>潮汕腐乳风味全翅（S）  1.15*10</t>
        </is>
      </c>
      <c r="B2743" t="inlineStr">
        <is>
          <t>09050700</t>
        </is>
      </c>
      <c r="C2743" t="inlineStr">
        <is>
          <t>1.15*10</t>
        </is>
      </c>
      <c r="D2743" t="n">
        <v>11.5</v>
      </c>
      <c r="E2743" t="inlineStr">
        <is>
          <t>山东新和盛飨食集团有限公司2020</t>
        </is>
      </c>
      <c r="F2743" t="inlineStr">
        <is>
          <t>山东新和盛飨食集团有限公司2020</t>
        </is>
      </c>
      <c r="G2743" t="inlineStr">
        <is>
          <t>13</t>
        </is>
      </c>
    </row>
    <row r="2744">
      <c r="A2744" t="inlineStr">
        <is>
          <t>潮汕腐乳风味全翅（X）1.15*10</t>
        </is>
      </c>
      <c r="B2744" t="inlineStr">
        <is>
          <t>09050705</t>
        </is>
      </c>
      <c r="C2744" t="inlineStr">
        <is>
          <t>1.15*10</t>
        </is>
      </c>
      <c r="D2744" t="n">
        <v>11.5</v>
      </c>
      <c r="E2744" t="inlineStr">
        <is>
          <t>山东新和盛飨食集团有限公司2020</t>
        </is>
      </c>
      <c r="F2744" t="inlineStr">
        <is>
          <t>山东新和盛飨食集团有限公司2020</t>
        </is>
      </c>
      <c r="G2744" t="inlineStr">
        <is>
          <t>13</t>
        </is>
      </c>
    </row>
    <row r="2745">
      <c r="A2745" t="inlineStr">
        <is>
          <t>潮汕腐乳风味全翅（翰堡功夫）1.15*10</t>
        </is>
      </c>
      <c r="B2745" t="inlineStr">
        <is>
          <t>09027740</t>
        </is>
      </c>
      <c r="C2745" t="inlineStr">
        <is>
          <t>1.15*10</t>
        </is>
      </c>
      <c r="D2745" t="n">
        <v>11.5</v>
      </c>
      <c r="E2745" t="inlineStr">
        <is>
          <t>山东新和盛飨食集团有限公司2020</t>
        </is>
      </c>
      <c r="F2745" t="inlineStr">
        <is>
          <t>山东新和盛飨食集团有限公司2020</t>
        </is>
      </c>
      <c r="G2745" t="inlineStr">
        <is>
          <t>13</t>
        </is>
      </c>
    </row>
    <row r="2746">
      <c r="A2746" t="inlineStr">
        <is>
          <t>潮汕风味烤鸡    1*10</t>
        </is>
      </c>
      <c r="B2746" t="inlineStr">
        <is>
          <t>09028003</t>
        </is>
      </c>
      <c r="C2746" t="inlineStr">
        <is>
          <t>1*10</t>
        </is>
      </c>
      <c r="D2746" t="n">
        <v>10</v>
      </c>
      <c r="E2746" t="inlineStr">
        <is>
          <t>山东新和盛飨食集团有限公司2020</t>
        </is>
      </c>
      <c r="F2746" t="inlineStr">
        <is>
          <t>山东新和盛飨食集团有限公司2020</t>
        </is>
      </c>
      <c r="G2746" t="inlineStr">
        <is>
          <t>13</t>
        </is>
      </c>
    </row>
    <row r="2747">
      <c r="A2747" t="inlineStr">
        <is>
          <t>潮汕风味烤鸡 （14只） 10*1</t>
        </is>
      </c>
      <c r="B2747" t="inlineStr">
        <is>
          <t>09027893</t>
        </is>
      </c>
      <c r="C2747" t="inlineStr">
        <is>
          <t>10*1</t>
        </is>
      </c>
      <c r="D2747" t="n">
        <v>10</v>
      </c>
      <c r="E2747" t="inlineStr">
        <is>
          <t>山东新和盛飨食集团有限公司2020</t>
        </is>
      </c>
      <c r="F2747" t="inlineStr">
        <is>
          <t>山东新和盛飨食集团有限公司2020</t>
        </is>
      </c>
      <c r="G2747" t="inlineStr">
        <is>
          <t>13</t>
        </is>
      </c>
    </row>
    <row r="2748">
      <c r="A2748" t="inlineStr">
        <is>
          <t>潮汕风味烤鸡12-16只   10*1</t>
        </is>
      </c>
      <c r="B2748" t="inlineStr">
        <is>
          <t>09027920</t>
        </is>
      </c>
      <c r="C2748" t="inlineStr">
        <is>
          <t>10*1</t>
        </is>
      </c>
      <c r="D2748" t="n">
        <v>10</v>
      </c>
      <c r="E2748" t="inlineStr">
        <is>
          <t>山东新和盛飨食集团有限公司2020</t>
        </is>
      </c>
      <c r="F2748" t="inlineStr">
        <is>
          <t>山东新和盛飨食集团有限公司2020</t>
        </is>
      </c>
      <c r="G2748" t="inlineStr">
        <is>
          <t>13</t>
        </is>
      </c>
    </row>
    <row r="2749">
      <c r="A2749" t="inlineStr">
        <is>
          <t>潮汕风味烤鸡12-16只(超市专供双蓝胶带)  10*1</t>
        </is>
      </c>
      <c r="B2749" t="inlineStr">
        <is>
          <t>09027979</t>
        </is>
      </c>
      <c r="C2749" t="inlineStr">
        <is>
          <t>10*1</t>
        </is>
      </c>
      <c r="D2749" t="n">
        <v>10</v>
      </c>
      <c r="E2749" t="inlineStr">
        <is>
          <t>山东新和盛飨食集团有限公司2020</t>
        </is>
      </c>
      <c r="F2749" t="inlineStr">
        <is>
          <t>山东新和盛飨食集团有限公司2020</t>
        </is>
      </c>
      <c r="G2749" t="inlineStr">
        <is>
          <t>13</t>
        </is>
      </c>
    </row>
    <row r="2750">
      <c r="A2750" t="inlineStr">
        <is>
          <t>潮汕风味烤鸡16只 10*1</t>
        </is>
      </c>
      <c r="B2750" t="inlineStr">
        <is>
          <t>09027907</t>
        </is>
      </c>
      <c r="C2750" t="inlineStr">
        <is>
          <t>10*1</t>
        </is>
      </c>
      <c r="D2750" t="n">
        <v>10</v>
      </c>
      <c r="E2750" t="inlineStr">
        <is>
          <t>山东新和盛飨食集团有限公司2020</t>
        </is>
      </c>
      <c r="F2750" t="inlineStr">
        <is>
          <t>山东新和盛飨食集团有限公司2020</t>
        </is>
      </c>
      <c r="G2750" t="inlineStr">
        <is>
          <t>13</t>
        </is>
      </c>
    </row>
    <row r="2751">
      <c r="A2751" t="inlineStr">
        <is>
          <t>火锅肉片（藤椒）双蓝1*10</t>
        </is>
      </c>
      <c r="B2751" t="inlineStr">
        <is>
          <t>08028107</t>
        </is>
      </c>
      <c r="C2751" t="inlineStr">
        <is>
          <t>1*10</t>
        </is>
      </c>
      <c r="D2751" t="n">
        <v>10</v>
      </c>
      <c r="E2751" t="inlineStr">
        <is>
          <t>山东新和盛食品有限公司2020</t>
        </is>
      </c>
      <c r="F2751" t="inlineStr">
        <is>
          <t>山东新和盛食品有限公司2020</t>
        </is>
      </c>
      <c r="G2751" t="inlineStr">
        <is>
          <t>9</t>
        </is>
      </c>
    </row>
    <row r="2752">
      <c r="A2752" t="inlineStr">
        <is>
          <t>火锅肉片（麻辣）双黄1*10</t>
        </is>
      </c>
      <c r="B2752" t="inlineStr">
        <is>
          <t>08028106</t>
        </is>
      </c>
      <c r="C2752" t="inlineStr">
        <is>
          <t>1*10</t>
        </is>
      </c>
      <c r="D2752" t="n">
        <v>10</v>
      </c>
      <c r="E2752" t="inlineStr">
        <is>
          <t>山东新和盛食品有限公司2020</t>
        </is>
      </c>
      <c r="F2752" t="inlineStr">
        <is>
          <t>山东新和盛食品有限公司2020</t>
        </is>
      </c>
      <c r="G2752" t="inlineStr">
        <is>
          <t>9</t>
        </is>
      </c>
    </row>
    <row r="2753">
      <c r="A2753" t="inlineStr">
        <is>
          <t>火锅肉片（麻辣）双黄1*10（外购一冷）</t>
        </is>
      </c>
      <c r="B2753" t="inlineStr">
        <is>
          <t>1105094</t>
        </is>
      </c>
      <c r="C2753" t="inlineStr">
        <is>
          <t>1*10</t>
        </is>
      </c>
      <c r="D2753" t="n">
        <v>10</v>
      </c>
      <c r="E2753" t="inlineStr">
        <is>
          <t>辽宁圣源食品有限公司2020</t>
        </is>
      </c>
      <c r="F2753" t="inlineStr">
        <is>
          <t>辽宁圣源食品有限公司2020</t>
        </is>
      </c>
      <c r="G2753" t="inlineStr">
        <is>
          <t>9</t>
        </is>
      </c>
    </row>
    <row r="2754">
      <c r="A2754" t="inlineStr">
        <is>
          <t>火锅肉片（黑椒）1*10（外购农牧）</t>
        </is>
      </c>
      <c r="B2754" t="inlineStr">
        <is>
          <t>1105112</t>
        </is>
      </c>
      <c r="C2754" t="inlineStr">
        <is>
          <t>1*10</t>
        </is>
      </c>
      <c r="D2754" t="n">
        <v>10</v>
      </c>
      <c r="E2754" t="inlineStr">
        <is>
          <t>辽宁圣源食品有限公司2020</t>
        </is>
      </c>
      <c r="F2754" t="inlineStr">
        <is>
          <t>辽宁圣源食品有限公司2020</t>
        </is>
      </c>
      <c r="G2754" t="inlineStr">
        <is>
          <t>9</t>
        </is>
      </c>
    </row>
    <row r="2755">
      <c r="A2755" t="inlineStr">
        <is>
          <t>火锅肉片（黑椒）双绿1*10</t>
        </is>
      </c>
      <c r="B2755" t="inlineStr">
        <is>
          <t>08028108</t>
        </is>
      </c>
      <c r="C2755" t="inlineStr">
        <is>
          <t>1*10</t>
        </is>
      </c>
      <c r="D2755" t="n">
        <v>10</v>
      </c>
      <c r="E2755" t="inlineStr">
        <is>
          <t>山东新和盛食品有限公司2020</t>
        </is>
      </c>
      <c r="F2755" t="inlineStr">
        <is>
          <t>山东新和盛食品有限公司2020</t>
        </is>
      </c>
      <c r="G2755" t="inlineStr">
        <is>
          <t>9</t>
        </is>
      </c>
    </row>
    <row r="2756">
      <c r="A2756" t="inlineStr">
        <is>
          <t>火鸡面酱</t>
        </is>
      </c>
      <c r="B2756" t="inlineStr">
        <is>
          <t>021860528</t>
        </is>
      </c>
      <c r="C2756" t="inlineStr">
        <is>
          <t>10kg/件</t>
        </is>
      </c>
      <c r="D2756" t="n">
        <v>10</v>
      </c>
      <c r="E2756" t="inlineStr">
        <is>
          <t>锦州新和盛食品有限公司2020</t>
        </is>
      </c>
      <c r="F2756" t="inlineStr">
        <is>
          <t>锦州新和盛食品有限公司2020</t>
        </is>
      </c>
      <c r="G2756" t="inlineStr">
        <is>
          <t>13</t>
        </is>
      </c>
    </row>
    <row r="2757">
      <c r="A2757" t="inlineStr">
        <is>
          <t>火龙果炸鸡串1*10</t>
        </is>
      </c>
      <c r="B2757" t="inlineStr">
        <is>
          <t>09010726</t>
        </is>
      </c>
      <c r="C2757" t="inlineStr">
        <is>
          <t>1*10</t>
        </is>
      </c>
      <c r="D2757" t="n">
        <v>10</v>
      </c>
      <c r="E2757" t="inlineStr">
        <is>
          <t>辽宁圣源食品有限公司2020</t>
        </is>
      </c>
      <c r="F2757" t="inlineStr">
        <is>
          <t>辽宁圣源食品有限公司2020</t>
        </is>
      </c>
      <c r="G2757" t="inlineStr">
        <is>
          <t>13</t>
        </is>
      </c>
    </row>
    <row r="2758">
      <c r="A2758" t="inlineStr">
        <is>
          <t>火龙果粉炸鸡1*10</t>
        </is>
      </c>
      <c r="B2758" t="inlineStr">
        <is>
          <t>09010678</t>
        </is>
      </c>
      <c r="C2758" t="inlineStr">
        <is>
          <t>1*10</t>
        </is>
      </c>
      <c r="D2758" t="n">
        <v>10</v>
      </c>
      <c r="E2758" t="inlineStr">
        <is>
          <t>山东新和盛飨食集团有限公司2020 / 辽宁圣源食品有限公司2020</t>
        </is>
      </c>
      <c r="F2758" t="inlineStr">
        <is>
          <t>多厂</t>
        </is>
      </c>
      <c r="G2758" t="inlineStr">
        <is>
          <t>13</t>
        </is>
      </c>
    </row>
    <row r="2759">
      <c r="A2759" t="inlineStr">
        <is>
          <t>火龙果粉炸鸡1*10 （sy）</t>
        </is>
      </c>
      <c r="B2759" t="inlineStr">
        <is>
          <t>1104359</t>
        </is>
      </c>
      <c r="C2759" t="inlineStr">
        <is>
          <t>1*10</t>
        </is>
      </c>
      <c r="D2759" t="n">
        <v>10</v>
      </c>
      <c r="E2759" t="inlineStr">
        <is>
          <t>山东新和盛飨食集团有限公司2020</t>
        </is>
      </c>
      <c r="F2759" t="inlineStr">
        <is>
          <t>山东新和盛飨食集团有限公司2020</t>
        </is>
      </c>
      <c r="G2759" t="inlineStr">
        <is>
          <t>13</t>
        </is>
      </c>
    </row>
    <row r="2760">
      <c r="A2760" t="inlineStr">
        <is>
          <t>火龙果粉炸鸡箱10kg</t>
        </is>
      </c>
      <c r="B2760" t="inlineStr">
        <is>
          <t>03182281</t>
        </is>
      </c>
      <c r="C2760" t="inlineStr">
        <is>
          <t>395*275*210</t>
        </is>
      </c>
      <c r="D2760" t="n">
        <v>22811250</v>
      </c>
      <c r="E2760" t="inlineStr">
        <is>
          <t>辽宁圣源食品有限公司2020</t>
        </is>
      </c>
      <c r="F2760" t="inlineStr">
        <is>
          <t>辽宁圣源食品有限公司2020</t>
        </is>
      </c>
      <c r="G2760" t="inlineStr">
        <is>
          <t>13</t>
        </is>
      </c>
    </row>
    <row r="2761">
      <c r="A2761" t="inlineStr">
        <is>
          <t>火龙果粉炸鸡袋</t>
        </is>
      </c>
      <c r="B2761" t="inlineStr">
        <is>
          <t>03185308</t>
        </is>
      </c>
      <c r="C2761" t="inlineStr">
        <is>
          <t>350*240*8</t>
        </is>
      </c>
      <c r="D2761" t="n">
        <v>672000</v>
      </c>
      <c r="E2761" t="inlineStr">
        <is>
          <t>辽宁圣源食品有限公司2020</t>
        </is>
      </c>
      <c r="F2761" t="inlineStr">
        <is>
          <t>辽宁圣源食品有限公司2020</t>
        </is>
      </c>
      <c r="G2761" t="inlineStr">
        <is>
          <t>13</t>
        </is>
      </c>
    </row>
    <row r="2762">
      <c r="A2762" t="inlineStr">
        <is>
          <t>火龙果粉炸鸡（常旭）1*10</t>
        </is>
      </c>
      <c r="B2762" t="inlineStr">
        <is>
          <t>09010740</t>
        </is>
      </c>
      <c r="C2762" t="inlineStr">
        <is>
          <t>1*10</t>
        </is>
      </c>
      <c r="D2762" t="n">
        <v>10</v>
      </c>
      <c r="E2762" t="inlineStr">
        <is>
          <t>辽宁圣源食品有限公司2020</t>
        </is>
      </c>
      <c r="F2762" t="inlineStr">
        <is>
          <t>辽宁圣源食品有限公司2020</t>
        </is>
      </c>
      <c r="G2762" t="inlineStr">
        <is>
          <t>13</t>
        </is>
      </c>
    </row>
    <row r="2763">
      <c r="A2763" t="inlineStr">
        <is>
          <t>火龙果粉炸鸡（皓洁）1*10</t>
        </is>
      </c>
      <c r="B2763" t="inlineStr">
        <is>
          <t>09010703</t>
        </is>
      </c>
      <c r="C2763" t="inlineStr">
        <is>
          <t>1*10</t>
        </is>
      </c>
      <c r="D2763" t="n">
        <v>10</v>
      </c>
      <c r="E2763" t="inlineStr">
        <is>
          <t>辽宁圣源食品有限公司2020</t>
        </is>
      </c>
      <c r="F2763" t="inlineStr">
        <is>
          <t>辽宁圣源食品有限公司2020</t>
        </is>
      </c>
      <c r="G2763" t="inlineStr"/>
    </row>
    <row r="2764">
      <c r="A2764" t="inlineStr">
        <is>
          <t>火龙果粉炸鸡（闽南皇后）</t>
        </is>
      </c>
      <c r="B2764" t="inlineStr">
        <is>
          <t>09010762</t>
        </is>
      </c>
      <c r="C2764" t="inlineStr">
        <is>
          <t>0.8*10</t>
        </is>
      </c>
      <c r="D2764" t="n">
        <v>8</v>
      </c>
      <c r="E2764" t="inlineStr">
        <is>
          <t>辽宁圣源食品有限公司2020</t>
        </is>
      </c>
      <c r="F2764" t="inlineStr">
        <is>
          <t>辽宁圣源食品有限公司2020</t>
        </is>
      </c>
      <c r="G2764" t="inlineStr"/>
    </row>
    <row r="2765">
      <c r="A2765" t="inlineStr">
        <is>
          <t>炫彩肉排(43g)0.9*10</t>
        </is>
      </c>
      <c r="B2765" t="inlineStr">
        <is>
          <t>09020669</t>
        </is>
      </c>
      <c r="C2765" t="inlineStr">
        <is>
          <t>0.9*10</t>
        </is>
      </c>
      <c r="D2765" t="n">
        <v>9</v>
      </c>
      <c r="E2765" t="inlineStr">
        <is>
          <t>辽宁圣源食品有限公司2020</t>
        </is>
      </c>
      <c r="F2765" t="inlineStr">
        <is>
          <t>辽宁圣源食品有限公司2020</t>
        </is>
      </c>
      <c r="G2765" t="inlineStr">
        <is>
          <t>13</t>
        </is>
      </c>
    </row>
    <row r="2766">
      <c r="A2766" t="inlineStr">
        <is>
          <t>炫彩肉排100g（样品）</t>
        </is>
      </c>
      <c r="B2766" t="inlineStr">
        <is>
          <t>09020776</t>
        </is>
      </c>
      <c r="C2766" t="inlineStr">
        <is>
          <t>1*10</t>
        </is>
      </c>
      <c r="D2766" t="n">
        <v>10</v>
      </c>
      <c r="E2766" t="inlineStr">
        <is>
          <t>辽宁圣源食品有限公司2020</t>
        </is>
      </c>
      <c r="F2766" t="inlineStr">
        <is>
          <t>辽宁圣源食品有限公司2020</t>
        </is>
      </c>
      <c r="G2766" t="inlineStr">
        <is>
          <t>13</t>
        </is>
      </c>
    </row>
    <row r="2767">
      <c r="A2767" t="inlineStr">
        <is>
          <t>炫彩肉排（43g）sy  0.9*10</t>
        </is>
      </c>
      <c r="B2767" t="inlineStr">
        <is>
          <t>1104106</t>
        </is>
      </c>
      <c r="C2767" t="inlineStr">
        <is>
          <t>0.9*10</t>
        </is>
      </c>
      <c r="D2767" t="n">
        <v>9</v>
      </c>
      <c r="E2767" t="inlineStr">
        <is>
          <t>山东新和盛飨食集团有限公司2020</t>
        </is>
      </c>
      <c r="F2767" t="inlineStr">
        <is>
          <t>山东新和盛飨食集团有限公司2020</t>
        </is>
      </c>
      <c r="G2767" t="inlineStr">
        <is>
          <t>13</t>
        </is>
      </c>
    </row>
    <row r="2768">
      <c r="A2768" t="inlineStr">
        <is>
          <t>炫彩肉排（阿扎提）0.9*10-1</t>
        </is>
      </c>
      <c r="B2768" t="inlineStr">
        <is>
          <t>09020764</t>
        </is>
      </c>
      <c r="C2768" t="inlineStr">
        <is>
          <t>0.9*10</t>
        </is>
      </c>
      <c r="D2768" t="n">
        <v>9</v>
      </c>
      <c r="E2768" t="inlineStr">
        <is>
          <t>辽宁圣源食品有限公司2020</t>
        </is>
      </c>
      <c r="F2768" t="inlineStr">
        <is>
          <t>辽宁圣源食品有限公司2020</t>
        </is>
      </c>
      <c r="G2768" t="inlineStr">
        <is>
          <t>13</t>
        </is>
      </c>
    </row>
    <row r="2769">
      <c r="A2769" t="inlineStr">
        <is>
          <t>炭烤腿排100g 1*10</t>
        </is>
      </c>
      <c r="B2769" t="inlineStr">
        <is>
          <t>06320287</t>
        </is>
      </c>
      <c r="C2769" t="inlineStr">
        <is>
          <t>1*10</t>
        </is>
      </c>
      <c r="D2769" t="n">
        <v>10</v>
      </c>
      <c r="E2769" t="inlineStr">
        <is>
          <t>山东新和盛飨食集团有限公司2020</t>
        </is>
      </c>
      <c r="F2769" t="inlineStr">
        <is>
          <t>山东新和盛飨食集团有限公司2020</t>
        </is>
      </c>
      <c r="G2769" t="inlineStr">
        <is>
          <t>13</t>
        </is>
      </c>
    </row>
    <row r="2770">
      <c r="A2770" t="inlineStr">
        <is>
          <t>炭烤腿排B  1*10</t>
        </is>
      </c>
      <c r="B2770" t="inlineStr">
        <is>
          <t>09050601</t>
        </is>
      </c>
      <c r="C2770" t="inlineStr">
        <is>
          <t>1*10</t>
        </is>
      </c>
      <c r="D2770" t="n">
        <v>10</v>
      </c>
      <c r="E2770" t="inlineStr">
        <is>
          <t>山东新和盛飨食集团有限公司2020</t>
        </is>
      </c>
      <c r="F2770" t="inlineStr">
        <is>
          <t>山东新和盛飨食集团有限公司2020</t>
        </is>
      </c>
      <c r="G2770" t="inlineStr">
        <is>
          <t>13</t>
        </is>
      </c>
    </row>
    <row r="2771">
      <c r="A2771" t="inlineStr">
        <is>
          <t>炭烤腿肉串  1*10</t>
        </is>
      </c>
      <c r="B2771" t="inlineStr">
        <is>
          <t>09028023</t>
        </is>
      </c>
      <c r="C2771" t="inlineStr">
        <is>
          <t>1*10</t>
        </is>
      </c>
      <c r="D2771" t="n">
        <v>10</v>
      </c>
      <c r="E2771" t="inlineStr">
        <is>
          <t>山东新和盛飨食集团有限公司2020</t>
        </is>
      </c>
      <c r="F2771" t="inlineStr">
        <is>
          <t>山东新和盛飨食集团有限公司2020</t>
        </is>
      </c>
      <c r="G2771" t="inlineStr">
        <is>
          <t>13</t>
        </is>
      </c>
    </row>
    <row r="2772">
      <c r="A2772" t="inlineStr">
        <is>
          <t>炭烤腿肉串27g 0.162*50</t>
        </is>
      </c>
      <c r="B2772" t="inlineStr">
        <is>
          <t>06320290</t>
        </is>
      </c>
      <c r="C2772" t="inlineStr">
        <is>
          <t>0.162*50</t>
        </is>
      </c>
      <c r="D2772" t="n">
        <v>8.1</v>
      </c>
      <c r="E2772" t="inlineStr">
        <is>
          <t>山东新和盛飨食集团有限公司2020</t>
        </is>
      </c>
      <c r="F2772" t="inlineStr">
        <is>
          <t>山东新和盛飨食集团有限公司2020</t>
        </is>
      </c>
      <c r="G2772" t="inlineStr">
        <is>
          <t>13</t>
        </is>
      </c>
    </row>
    <row r="2773">
      <c r="A2773" t="inlineStr">
        <is>
          <t>炭烤酱味腿肉串180串*35g</t>
        </is>
      </c>
      <c r="B2773" t="inlineStr">
        <is>
          <t>08020572</t>
        </is>
      </c>
      <c r="C2773" t="inlineStr">
        <is>
          <t>180串*35g=6.3kg</t>
        </is>
      </c>
      <c r="D2773" t="n">
        <v>39690</v>
      </c>
      <c r="E2773" t="inlineStr">
        <is>
          <t>辽宁圣源食品有限公司2020</t>
        </is>
      </c>
      <c r="F2773" t="inlineStr">
        <is>
          <t>辽宁圣源食品有限公司2020</t>
        </is>
      </c>
      <c r="G2773" t="inlineStr">
        <is>
          <t>9</t>
        </is>
      </c>
    </row>
    <row r="2774">
      <c r="A2774" t="inlineStr">
        <is>
          <t>炭烤酱味腿肉串96串*76g</t>
        </is>
      </c>
      <c r="B2774" t="inlineStr">
        <is>
          <t>08020571</t>
        </is>
      </c>
      <c r="C2774" t="inlineStr">
        <is>
          <t>96串*76g=7.296kg</t>
        </is>
      </c>
      <c r="D2774" t="n">
        <v>53231.616</v>
      </c>
      <c r="E2774" t="inlineStr">
        <is>
          <t>辽宁圣源食品有限公司2020</t>
        </is>
      </c>
      <c r="F2774" t="inlineStr">
        <is>
          <t>辽宁圣源食品有限公司2020</t>
        </is>
      </c>
      <c r="G2774" t="inlineStr">
        <is>
          <t>9</t>
        </is>
      </c>
    </row>
    <row r="2775">
      <c r="A2775" t="inlineStr">
        <is>
          <t>炭烤酱味腿肉串（去皮）120串*31g</t>
        </is>
      </c>
      <c r="B2775" t="inlineStr">
        <is>
          <t>08020538</t>
        </is>
      </c>
      <c r="C2775" t="inlineStr">
        <is>
          <t>（120*31g）*1=3.72kg</t>
        </is>
      </c>
      <c r="D2775" t="n">
        <v>13838.4</v>
      </c>
      <c r="E2775" t="inlineStr">
        <is>
          <t>辽宁圣源食品有限公司2020</t>
        </is>
      </c>
      <c r="F2775" t="inlineStr">
        <is>
          <t>辽宁圣源食品有限公司2020</t>
        </is>
      </c>
      <c r="G2775" t="inlineStr"/>
    </row>
    <row r="2776">
      <c r="A2776" t="inlineStr">
        <is>
          <t>炭烤鸡肉秋葵串（W）0.72*14</t>
        </is>
      </c>
      <c r="B2776" t="inlineStr">
        <is>
          <t>06320354</t>
        </is>
      </c>
      <c r="C2776" t="inlineStr">
        <is>
          <t>0.72*14</t>
        </is>
      </c>
      <c r="D2776" t="n">
        <v>10.08</v>
      </c>
      <c r="E2776" t="inlineStr">
        <is>
          <t>山东新和盛飨食集团有限公司2020</t>
        </is>
      </c>
      <c r="F2776" t="inlineStr">
        <is>
          <t>山东新和盛飨食集团有限公司2020</t>
        </is>
      </c>
      <c r="G2776" t="inlineStr">
        <is>
          <t>13</t>
        </is>
      </c>
    </row>
    <row r="2777">
      <c r="A2777" t="inlineStr">
        <is>
          <t>炭烤鸡腿肉膝软骨串27g 1.35*6</t>
        </is>
      </c>
      <c r="B2777" t="inlineStr">
        <is>
          <t>06320288</t>
        </is>
      </c>
      <c r="C2777" t="inlineStr">
        <is>
          <t>1.35*6</t>
        </is>
      </c>
      <c r="D2777" t="n">
        <v>8.1</v>
      </c>
      <c r="E2777" t="inlineStr">
        <is>
          <t>山东新和盛飨食集团有限公司2020</t>
        </is>
      </c>
      <c r="F2777" t="inlineStr">
        <is>
          <t>山东新和盛飨食集团有限公司2020</t>
        </is>
      </c>
      <c r="G2777" t="inlineStr">
        <is>
          <t>13</t>
        </is>
      </c>
    </row>
    <row r="2778">
      <c r="A2778" t="inlineStr">
        <is>
          <t>炸上煌烤肠  1.26*10</t>
        </is>
      </c>
      <c r="B2778" t="inlineStr">
        <is>
          <t>09027746</t>
        </is>
      </c>
      <c r="C2778" t="inlineStr">
        <is>
          <t>1.26*10</t>
        </is>
      </c>
      <c r="D2778" t="n">
        <v>12.6</v>
      </c>
      <c r="E2778" t="inlineStr">
        <is>
          <t>山东新和盛飨食集团有限公司2020</t>
        </is>
      </c>
      <c r="F2778" t="inlineStr">
        <is>
          <t>山东新和盛飨食集团有限公司2020</t>
        </is>
      </c>
      <c r="G2778" t="inlineStr">
        <is>
          <t>13</t>
        </is>
      </c>
    </row>
    <row r="2779">
      <c r="A2779" t="inlineStr">
        <is>
          <t>炸上煌藤椒风味琵琶腿25只 2.5*4</t>
        </is>
      </c>
      <c r="B2779" t="inlineStr">
        <is>
          <t>09028182</t>
        </is>
      </c>
      <c r="C2779" t="inlineStr">
        <is>
          <t>2.5*4</t>
        </is>
      </c>
      <c r="D2779" t="n">
        <v>10</v>
      </c>
      <c r="E2779" t="inlineStr">
        <is>
          <t>山东新和盛飨食集团有限公司2020</t>
        </is>
      </c>
      <c r="F2779" t="inlineStr">
        <is>
          <t>山东新和盛飨食集团有限公司2020</t>
        </is>
      </c>
      <c r="G2779" t="inlineStr">
        <is>
          <t>13</t>
        </is>
      </c>
    </row>
    <row r="2780">
      <c r="A2780" t="inlineStr">
        <is>
          <t>炸上煌鸡块  1*10</t>
        </is>
      </c>
      <c r="B2780" t="inlineStr">
        <is>
          <t>09016133</t>
        </is>
      </c>
      <c r="C2780" t="inlineStr">
        <is>
          <t>1*10</t>
        </is>
      </c>
      <c r="D2780" t="n">
        <v>10</v>
      </c>
      <c r="E2780" t="inlineStr">
        <is>
          <t>山东新和盛飨食集团有限公司2020</t>
        </is>
      </c>
      <c r="F2780" t="inlineStr">
        <is>
          <t>山东新和盛飨食集团有限公司2020</t>
        </is>
      </c>
      <c r="G2780" t="inlineStr">
        <is>
          <t>13</t>
        </is>
      </c>
    </row>
    <row r="2781">
      <c r="A2781" t="inlineStr">
        <is>
          <t>炸不裂肉好多烤肠   1.26*10</t>
        </is>
      </c>
      <c r="B2781" t="inlineStr">
        <is>
          <t>09027681</t>
        </is>
      </c>
      <c r="C2781" t="inlineStr">
        <is>
          <t>1.26*10</t>
        </is>
      </c>
      <c r="D2781" t="n">
        <v>12.6</v>
      </c>
      <c r="E2781" t="inlineStr">
        <is>
          <t>山东新和盛飨食集团有限公司2020</t>
        </is>
      </c>
      <c r="F2781" t="inlineStr">
        <is>
          <t>山东新和盛飨食集团有限公司2020</t>
        </is>
      </c>
      <c r="G2781" t="inlineStr">
        <is>
          <t>13</t>
        </is>
      </c>
    </row>
    <row r="2782">
      <c r="A2782" t="inlineStr">
        <is>
          <t>炸不裂肉好多烤肠（外购农牧）1.26*10</t>
        </is>
      </c>
      <c r="B2782" t="inlineStr">
        <is>
          <t>11040006</t>
        </is>
      </c>
      <c r="C2782" t="inlineStr">
        <is>
          <t>1.26*10</t>
        </is>
      </c>
      <c r="D2782" t="n">
        <v>12.6</v>
      </c>
      <c r="E2782" t="inlineStr">
        <is>
          <t>辽宁圣源食品有限公司2020</t>
        </is>
      </c>
      <c r="F2782" t="inlineStr">
        <is>
          <t>辽宁圣源食品有限公司2020</t>
        </is>
      </c>
      <c r="G2782" t="inlineStr">
        <is>
          <t>13</t>
        </is>
      </c>
    </row>
    <row r="2783">
      <c r="A2783" t="inlineStr">
        <is>
          <t>炸牛奶  (WX)     1*10</t>
        </is>
      </c>
      <c r="B2783" t="inlineStr">
        <is>
          <t>06340100</t>
        </is>
      </c>
      <c r="C2783" t="inlineStr">
        <is>
          <t>1*10</t>
        </is>
      </c>
      <c r="D2783" t="n">
        <v>10</v>
      </c>
      <c r="E2783" t="inlineStr">
        <is>
          <t>山东新和盛飨食集团有限公司2020 / 山东新和盛食品有限公司2020</t>
        </is>
      </c>
      <c r="F2783" t="inlineStr">
        <is>
          <t>多厂</t>
        </is>
      </c>
      <c r="G2783" t="inlineStr">
        <is>
          <t>13</t>
        </is>
      </c>
    </row>
    <row r="2784">
      <c r="A2784" t="inlineStr">
        <is>
          <t>炸牛奶1*10(外购一冷)</t>
        </is>
      </c>
      <c r="B2784" t="inlineStr">
        <is>
          <t>1104284</t>
        </is>
      </c>
      <c r="C2784" t="inlineStr">
        <is>
          <t>1*10</t>
        </is>
      </c>
      <c r="D2784" t="n">
        <v>10</v>
      </c>
      <c r="E2784" t="inlineStr">
        <is>
          <t>辽宁圣源食品有限公司2020</t>
        </is>
      </c>
      <c r="F2784" t="inlineStr">
        <is>
          <t>辽宁圣源食品有限公司2020</t>
        </is>
      </c>
      <c r="G2784" t="inlineStr">
        <is>
          <t>13</t>
        </is>
      </c>
    </row>
    <row r="2785">
      <c r="A2785" t="inlineStr">
        <is>
          <t>炸鸡宫殿优质叉骨 2*6</t>
        </is>
      </c>
      <c r="B2785" t="inlineStr">
        <is>
          <t>06210454</t>
        </is>
      </c>
      <c r="C2785" t="inlineStr">
        <is>
          <t>2*6</t>
        </is>
      </c>
      <c r="D2785" t="n">
        <v>12</v>
      </c>
      <c r="E2785" t="inlineStr">
        <is>
          <t>山东新和盛食品有限公司2020</t>
        </is>
      </c>
      <c r="F2785" t="inlineStr">
        <is>
          <t>山东新和盛食品有限公司2020</t>
        </is>
      </c>
      <c r="G2785" t="inlineStr">
        <is>
          <t>9</t>
        </is>
      </c>
    </row>
    <row r="2786">
      <c r="A2786" t="inlineStr">
        <is>
          <t>炸鸡宫殿优质叉骨 2.5*4</t>
        </is>
      </c>
      <c r="B2786" t="inlineStr">
        <is>
          <t>06210432</t>
        </is>
      </c>
      <c r="C2786" t="inlineStr">
        <is>
          <t>2.5*4</t>
        </is>
      </c>
      <c r="D2786" t="n">
        <v>10</v>
      </c>
      <c r="E2786" t="inlineStr">
        <is>
          <t>山东新和盛食品有限公司2020</t>
        </is>
      </c>
      <c r="F2786" t="inlineStr">
        <is>
          <t>山东新和盛食品有限公司2020</t>
        </is>
      </c>
      <c r="G2786" t="inlineStr">
        <is>
          <t>9</t>
        </is>
      </c>
    </row>
    <row r="2787">
      <c r="A2787" t="inlineStr">
        <is>
          <t>炸鸡宫殿经典黑椒鸡块    1*10</t>
        </is>
      </c>
      <c r="B2787" t="inlineStr">
        <is>
          <t>09016242</t>
        </is>
      </c>
      <c r="C2787" t="inlineStr">
        <is>
          <t>1*10</t>
        </is>
      </c>
      <c r="D2787" t="n">
        <v>10</v>
      </c>
      <c r="E2787" t="inlineStr">
        <is>
          <t>山东新和盛飨食集团有限公司2020</t>
        </is>
      </c>
      <c r="F2787" t="inlineStr">
        <is>
          <t>山东新和盛飨食集团有限公司2020</t>
        </is>
      </c>
      <c r="G2787" t="inlineStr">
        <is>
          <t>13</t>
        </is>
      </c>
    </row>
    <row r="2788">
      <c r="A2788" t="inlineStr">
        <is>
          <t>炸鸡宫殿藤椒翅尖 1*10</t>
        </is>
      </c>
      <c r="B2788" t="inlineStr">
        <is>
          <t>08028206</t>
        </is>
      </c>
      <c r="C2788" t="inlineStr">
        <is>
          <t>1*10</t>
        </is>
      </c>
      <c r="D2788" t="n">
        <v>10</v>
      </c>
      <c r="E2788" t="inlineStr">
        <is>
          <t>山东新和盛食品有限公司2020</t>
        </is>
      </c>
      <c r="F2788" t="inlineStr">
        <is>
          <t>山东新和盛食品有限公司2020</t>
        </is>
      </c>
      <c r="G2788" t="inlineStr">
        <is>
          <t>9</t>
        </is>
      </c>
    </row>
    <row r="2789">
      <c r="A2789" t="inlineStr">
        <is>
          <t>炸鸡宫殿调理翅中 0.9*10</t>
        </is>
      </c>
      <c r="B2789" t="inlineStr">
        <is>
          <t>08028229</t>
        </is>
      </c>
      <c r="C2789" t="inlineStr">
        <is>
          <t>0.9*10</t>
        </is>
      </c>
      <c r="D2789" t="n">
        <v>9</v>
      </c>
      <c r="E2789" t="inlineStr">
        <is>
          <t>山东新和盛食品有限公司2020</t>
        </is>
      </c>
      <c r="F2789" t="inlineStr">
        <is>
          <t>山东新和盛食品有限公司2020</t>
        </is>
      </c>
      <c r="G2789" t="inlineStr">
        <is>
          <t>9</t>
        </is>
      </c>
    </row>
    <row r="2790">
      <c r="A2790" t="inlineStr">
        <is>
          <t>炸鸡宫殿调理翅根 1*10</t>
        </is>
      </c>
      <c r="B2790" t="inlineStr">
        <is>
          <t>08028228</t>
        </is>
      </c>
      <c r="C2790" t="inlineStr">
        <is>
          <t>1*10</t>
        </is>
      </c>
      <c r="D2790" t="n">
        <v>10</v>
      </c>
      <c r="E2790" t="inlineStr">
        <is>
          <t>山东新和盛食品有限公司2020</t>
        </is>
      </c>
      <c r="F2790" t="inlineStr">
        <is>
          <t>山东新和盛食品有限公司2020</t>
        </is>
      </c>
      <c r="G2790" t="inlineStr">
        <is>
          <t>9</t>
        </is>
      </c>
    </row>
    <row r="2791">
      <c r="A2791" t="inlineStr">
        <is>
          <t>炸鸡宫殿辣味小串   0.9*10</t>
        </is>
      </c>
      <c r="B2791" t="inlineStr">
        <is>
          <t>08010247</t>
        </is>
      </c>
      <c r="C2791" t="inlineStr">
        <is>
          <t>0.9*10</t>
        </is>
      </c>
      <c r="D2791" t="n">
        <v>9</v>
      </c>
      <c r="E2791" t="inlineStr">
        <is>
          <t>山东新和盛食品有限公司2020</t>
        </is>
      </c>
      <c r="F2791" t="inlineStr">
        <is>
          <t>山东新和盛食品有限公司2020</t>
        </is>
      </c>
      <c r="G2791" t="inlineStr">
        <is>
          <t>9</t>
        </is>
      </c>
    </row>
    <row r="2792">
      <c r="A2792" t="inlineStr">
        <is>
          <t>炸鸡宫殿韩式炸鸡  1*10</t>
        </is>
      </c>
      <c r="B2792" t="inlineStr">
        <is>
          <t>09016206</t>
        </is>
      </c>
      <c r="C2792" t="inlineStr">
        <is>
          <t>1*10</t>
        </is>
      </c>
      <c r="D2792" t="n">
        <v>10</v>
      </c>
      <c r="E2792" t="inlineStr">
        <is>
          <t>山东新和盛食品有限公司2020</t>
        </is>
      </c>
      <c r="F2792" t="inlineStr">
        <is>
          <t>山东新和盛食品有限公司2020</t>
        </is>
      </c>
      <c r="G2792" t="inlineStr">
        <is>
          <t>13</t>
        </is>
      </c>
    </row>
    <row r="2793">
      <c r="A2793" t="inlineStr">
        <is>
          <t>烂爪 10*1</t>
        </is>
      </c>
      <c r="B2793" t="inlineStr">
        <is>
          <t>07010141</t>
        </is>
      </c>
      <c r="C2793" t="inlineStr">
        <is>
          <t>10*1</t>
        </is>
      </c>
      <c r="D2793" t="n">
        <v>10</v>
      </c>
      <c r="E2793" t="inlineStr">
        <is>
          <t>山东新和盛飨食集团有限公司2020</t>
        </is>
      </c>
      <c r="F2793" t="inlineStr">
        <is>
          <t>山东新和盛飨食集团有限公司2020</t>
        </is>
      </c>
      <c r="G2793" t="inlineStr">
        <is>
          <t>9</t>
        </is>
      </c>
    </row>
    <row r="2794">
      <c r="A2794" t="inlineStr">
        <is>
          <t>烟熏鸡胸  1*8</t>
        </is>
      </c>
      <c r="B2794" t="inlineStr">
        <is>
          <t>09020560</t>
        </is>
      </c>
      <c r="C2794" t="inlineStr">
        <is>
          <t>dk1*8</t>
        </is>
      </c>
      <c r="D2794" t="n">
        <v>8</v>
      </c>
      <c r="E2794" t="inlineStr">
        <is>
          <t>山东新和盛飨食集团有限公司2020</t>
        </is>
      </c>
      <c r="F2794" t="inlineStr">
        <is>
          <t>山东新和盛飨食集团有限公司2020</t>
        </is>
      </c>
      <c r="G2794" t="inlineStr">
        <is>
          <t>13</t>
        </is>
      </c>
    </row>
    <row r="2795">
      <c r="A2795" t="inlineStr">
        <is>
          <t>烟熏鸡胸B 1*8</t>
        </is>
      </c>
      <c r="B2795" t="inlineStr">
        <is>
          <t>09050453</t>
        </is>
      </c>
      <c r="C2795" t="inlineStr">
        <is>
          <t>1*8</t>
        </is>
      </c>
      <c r="D2795" t="n">
        <v>8</v>
      </c>
      <c r="E2795" t="inlineStr">
        <is>
          <t>山东新和盛飨食集团有限公司2020</t>
        </is>
      </c>
      <c r="F2795" t="inlineStr">
        <is>
          <t>山东新和盛飨食集团有限公司2020</t>
        </is>
      </c>
      <c r="G2795" t="inlineStr">
        <is>
          <t>13</t>
        </is>
      </c>
    </row>
    <row r="2796">
      <c r="A2796" t="inlineStr">
        <is>
          <t>烤全腿  2.25*4</t>
        </is>
      </c>
      <c r="B2796" t="inlineStr">
        <is>
          <t>06320171</t>
        </is>
      </c>
      <c r="C2796" t="inlineStr">
        <is>
          <t>2.25*4</t>
        </is>
      </c>
      <c r="D2796" t="n">
        <v>9</v>
      </c>
      <c r="E2796" t="inlineStr">
        <is>
          <t>山东新和盛飨食集团有限公司2020</t>
        </is>
      </c>
      <c r="F2796" t="inlineStr">
        <is>
          <t>山东新和盛飨食集团有限公司2020</t>
        </is>
      </c>
      <c r="G2796" t="inlineStr">
        <is>
          <t>13</t>
        </is>
      </c>
    </row>
    <row r="2797">
      <c r="A2797" t="inlineStr">
        <is>
          <t>烤全腿（10条)   2.25*2 ‖ 2.25*2 ‖ 06310297</t>
        </is>
      </c>
      <c r="B2797" t="inlineStr">
        <is>
          <t>06310297</t>
        </is>
      </c>
      <c r="C2797" t="inlineStr">
        <is>
          <t>2.25*2</t>
        </is>
      </c>
      <c r="D2797" t="n">
        <v>4.5</v>
      </c>
      <c r="E2797" t="inlineStr">
        <is>
          <t>山东新和盛飨食集团有限公司2020</t>
        </is>
      </c>
      <c r="F2797" t="inlineStr">
        <is>
          <t>山东新和盛飨食集团有限公司2020</t>
        </is>
      </c>
      <c r="G2797" t="inlineStr">
        <is>
          <t>13</t>
        </is>
      </c>
    </row>
    <row r="2798">
      <c r="A2798" t="inlineStr">
        <is>
          <t>烤全腿（10条)   2.25*2 ‖ 2.25*2 ‖ 09028022</t>
        </is>
      </c>
      <c r="B2798" t="inlineStr">
        <is>
          <t>09028022</t>
        </is>
      </c>
      <c r="C2798" t="inlineStr">
        <is>
          <t>2.25*2</t>
        </is>
      </c>
      <c r="D2798" t="n">
        <v>4.5</v>
      </c>
      <c r="E2798" t="inlineStr">
        <is>
          <t>山东新和盛食品有限公司2020</t>
        </is>
      </c>
      <c r="F2798" t="inlineStr">
        <is>
          <t>山东新和盛食品有限公司2020</t>
        </is>
      </c>
      <c r="G2798" t="inlineStr">
        <is>
          <t>13</t>
        </is>
      </c>
    </row>
    <row r="2799">
      <c r="A2799" t="inlineStr">
        <is>
          <t>烤制鸡胸肉 1*10</t>
        </is>
      </c>
      <c r="B2799" t="inlineStr">
        <is>
          <t>06320361</t>
        </is>
      </c>
      <c r="C2799" t="inlineStr">
        <is>
          <t>1*10</t>
        </is>
      </c>
      <c r="D2799" t="n">
        <v>10</v>
      </c>
      <c r="E2799" t="inlineStr">
        <is>
          <t>山东新和盛飨食集团有限公司2020</t>
        </is>
      </c>
      <c r="F2799" t="inlineStr">
        <is>
          <t>山东新和盛飨食集团有限公司2020</t>
        </is>
      </c>
      <c r="G2799" t="inlineStr">
        <is>
          <t>13</t>
        </is>
      </c>
    </row>
    <row r="2800">
      <c r="A2800" t="inlineStr">
        <is>
          <t>烤春鸡0.31*12</t>
        </is>
      </c>
      <c r="B2800" t="inlineStr">
        <is>
          <t>09026863</t>
        </is>
      </c>
      <c r="C2800" t="inlineStr">
        <is>
          <t>dk0.31*12</t>
        </is>
      </c>
      <c r="D2800" t="n">
        <v>3.72</v>
      </c>
      <c r="E2800" t="inlineStr">
        <is>
          <t>山东新和盛飨食集团有限公司2020</t>
        </is>
      </c>
      <c r="F2800" t="inlineStr">
        <is>
          <t>山东新和盛飨食集团有限公司2020</t>
        </is>
      </c>
      <c r="G2800" t="inlineStr">
        <is>
          <t>13</t>
        </is>
      </c>
    </row>
    <row r="2801">
      <c r="A2801" t="inlineStr">
        <is>
          <t>烤春鸡（B）   1*10</t>
        </is>
      </c>
      <c r="B2801" t="inlineStr">
        <is>
          <t>09050364</t>
        </is>
      </c>
      <c r="C2801" t="inlineStr">
        <is>
          <t>1*10</t>
        </is>
      </c>
      <c r="D2801" t="n">
        <v>10</v>
      </c>
      <c r="E2801" t="inlineStr">
        <is>
          <t>山东新和盛飨食集团有限公司2020</t>
        </is>
      </c>
      <c r="F2801" t="inlineStr">
        <is>
          <t>山东新和盛飨食集团有限公司2020</t>
        </is>
      </c>
      <c r="G2801" t="inlineStr"/>
    </row>
    <row r="2802">
      <c r="A2802" t="inlineStr">
        <is>
          <t>烤翅中（22）  1*10</t>
        </is>
      </c>
      <c r="B2802" t="inlineStr">
        <is>
          <t>09150085</t>
        </is>
      </c>
      <c r="C2802" t="inlineStr">
        <is>
          <t>1*10</t>
        </is>
      </c>
      <c r="D2802" t="n">
        <v>10</v>
      </c>
      <c r="E2802" t="inlineStr">
        <is>
          <t>山东新和盛食品有限公司2020</t>
        </is>
      </c>
      <c r="F2802" t="inlineStr">
        <is>
          <t>山东新和盛食品有限公司2020</t>
        </is>
      </c>
      <c r="G2802" t="inlineStr">
        <is>
          <t>13</t>
        </is>
      </c>
    </row>
    <row r="2803">
      <c r="A2803" t="inlineStr">
        <is>
          <t>烤翅中（ZK）  0.95*10</t>
        </is>
      </c>
      <c r="B2803" t="inlineStr">
        <is>
          <t>06320147</t>
        </is>
      </c>
      <c r="C2803" t="inlineStr">
        <is>
          <t>0.95*10</t>
        </is>
      </c>
      <c r="D2803" t="n">
        <v>9.5</v>
      </c>
      <c r="E2803" t="inlineStr">
        <is>
          <t>山东新和盛飨食集团有限公司2020</t>
        </is>
      </c>
      <c r="F2803" t="inlineStr">
        <is>
          <t>山东新和盛飨食集团有限公司2020</t>
        </is>
      </c>
      <c r="G2803" t="inlineStr">
        <is>
          <t>13</t>
        </is>
      </c>
    </row>
    <row r="2804">
      <c r="A2804" t="inlineStr">
        <is>
          <t>烤翅用翅中尖  1.3375*12</t>
        </is>
      </c>
      <c r="B2804" t="inlineStr">
        <is>
          <t>07061038</t>
        </is>
      </c>
      <c r="C2804" t="inlineStr">
        <is>
          <t>1.3375*12</t>
        </is>
      </c>
      <c r="D2804" t="n">
        <v>16.05</v>
      </c>
      <c r="E2804" t="inlineStr">
        <is>
          <t>山东新和盛飨食集团有限公司2020</t>
        </is>
      </c>
      <c r="F2804" t="inlineStr">
        <is>
          <t>山东新和盛飨食集团有限公司2020</t>
        </is>
      </c>
      <c r="G2804" t="inlineStr">
        <is>
          <t>9</t>
        </is>
      </c>
    </row>
    <row r="2805">
      <c r="A2805" t="inlineStr">
        <is>
          <t>烤翅用翅中尖45/65  1.3375*12</t>
        </is>
      </c>
      <c r="B2805" t="inlineStr">
        <is>
          <t>07061473</t>
        </is>
      </c>
      <c r="C2805" t="inlineStr">
        <is>
          <t>1.3375*12</t>
        </is>
      </c>
      <c r="D2805" t="n">
        <v>16.05</v>
      </c>
      <c r="E2805" t="inlineStr">
        <is>
          <t>山东新和盛飨食集团有限公司2020</t>
        </is>
      </c>
      <c r="F2805" t="inlineStr">
        <is>
          <t>山东新和盛飨食集团有限公司2020</t>
        </is>
      </c>
      <c r="G2805" t="inlineStr">
        <is>
          <t>9</t>
        </is>
      </c>
    </row>
    <row r="2806">
      <c r="A2806" t="inlineStr">
        <is>
          <t>烤翅用翅根（A）1.375*12</t>
        </is>
      </c>
      <c r="B2806" t="inlineStr">
        <is>
          <t>07060062</t>
        </is>
      </c>
      <c r="C2806" t="inlineStr">
        <is>
          <t>1.375*12</t>
        </is>
      </c>
      <c r="D2806" t="n">
        <v>16.5</v>
      </c>
      <c r="E2806" t="inlineStr">
        <is>
          <t>山东新和盛飨食集团有限公司2020</t>
        </is>
      </c>
      <c r="F2806" t="inlineStr">
        <is>
          <t>山东新和盛飨食集团有限公司2020</t>
        </is>
      </c>
      <c r="G2806" t="inlineStr">
        <is>
          <t>9</t>
        </is>
      </c>
    </row>
    <row r="2807">
      <c r="A2807" t="inlineStr">
        <is>
          <t>烤鸡（出口）10*1</t>
        </is>
      </c>
      <c r="B2807" t="inlineStr">
        <is>
          <t>09900149</t>
        </is>
      </c>
      <c r="C2807" t="inlineStr">
        <is>
          <t>10*1</t>
        </is>
      </c>
      <c r="D2807" t="n">
        <v>10</v>
      </c>
      <c r="E2807" t="inlineStr">
        <is>
          <t>山东新和盛飨食集团有限公司2020</t>
        </is>
      </c>
      <c r="F2807" t="inlineStr">
        <is>
          <t>山东新和盛飨食集团有限公司2020</t>
        </is>
      </c>
      <c r="G2807" t="inlineStr"/>
    </row>
    <row r="2808">
      <c r="A2808" t="inlineStr">
        <is>
          <t>烤鸭切块  1*10 ‖ 1*10 ‖ 06310235</t>
        </is>
      </c>
      <c r="B2808" t="inlineStr">
        <is>
          <t>06310235</t>
        </is>
      </c>
      <c r="C2808" t="inlineStr">
        <is>
          <t>1*10</t>
        </is>
      </c>
      <c r="D2808" t="n">
        <v>10</v>
      </c>
      <c r="E2808" t="inlineStr">
        <is>
          <t>山东新和盛飨食集团有限公司2020</t>
        </is>
      </c>
      <c r="F2808" t="inlineStr">
        <is>
          <t>山东新和盛飨食集团有限公司2020</t>
        </is>
      </c>
      <c r="G2808" t="inlineStr">
        <is>
          <t>13</t>
        </is>
      </c>
    </row>
    <row r="2809">
      <c r="A2809" t="inlineStr">
        <is>
          <t>烤鸭切块  1*10 ‖ 1*10 ‖ 09150105</t>
        </is>
      </c>
      <c r="B2809" t="inlineStr">
        <is>
          <t>09150105</t>
        </is>
      </c>
      <c r="C2809" t="inlineStr">
        <is>
          <t>1*10</t>
        </is>
      </c>
      <c r="D2809" t="n">
        <v>10</v>
      </c>
      <c r="E2809" t="inlineStr">
        <is>
          <t>山东新和盛食品有限公司2020</t>
        </is>
      </c>
      <c r="F2809" t="inlineStr">
        <is>
          <t>山东新和盛食品有限公司2020</t>
        </is>
      </c>
      <c r="G2809" t="inlineStr">
        <is>
          <t>13</t>
        </is>
      </c>
    </row>
    <row r="2810">
      <c r="A2810" t="inlineStr">
        <is>
          <t>烤鸭胸切片</t>
        </is>
      </c>
      <c r="B2810" t="inlineStr">
        <is>
          <t>09027264</t>
        </is>
      </c>
      <c r="C2810" t="inlineStr">
        <is>
          <t>1*8</t>
        </is>
      </c>
      <c r="D2810" t="n">
        <v>8</v>
      </c>
      <c r="E2810" t="inlineStr">
        <is>
          <t>山东新和盛飨食集团有限公司2020</t>
        </is>
      </c>
      <c r="F2810" t="inlineStr">
        <is>
          <t>山东新和盛飨食集团有限公司2020</t>
        </is>
      </c>
      <c r="G2810" t="inlineStr">
        <is>
          <t>13</t>
        </is>
      </c>
    </row>
    <row r="2811">
      <c r="A2811" t="inlineStr">
        <is>
          <t>烤鸭胸切片B  1*10</t>
        </is>
      </c>
      <c r="B2811" t="inlineStr">
        <is>
          <t>09050498</t>
        </is>
      </c>
      <c r="C2811" t="inlineStr">
        <is>
          <t>1*10</t>
        </is>
      </c>
      <c r="D2811" t="n">
        <v>10</v>
      </c>
      <c r="E2811" t="inlineStr">
        <is>
          <t>山东新和盛飨食集团有限公司2020</t>
        </is>
      </c>
      <c r="F2811" t="inlineStr">
        <is>
          <t>山东新和盛飨食集团有限公司2020</t>
        </is>
      </c>
      <c r="G2811" t="inlineStr">
        <is>
          <t>13</t>
        </is>
      </c>
    </row>
    <row r="2812">
      <c r="A2812" t="inlineStr">
        <is>
          <t>烤鸭胸切片C  1*10</t>
        </is>
      </c>
      <c r="B2812" t="inlineStr">
        <is>
          <t>09050512</t>
        </is>
      </c>
      <c r="C2812" t="inlineStr">
        <is>
          <t>1*10</t>
        </is>
      </c>
      <c r="D2812" t="n">
        <v>10</v>
      </c>
      <c r="E2812" t="inlineStr">
        <is>
          <t>山东新和盛飨食集团有限公司2020</t>
        </is>
      </c>
      <c r="F2812" t="inlineStr">
        <is>
          <t>山东新和盛飨食集团有限公司2020</t>
        </is>
      </c>
      <c r="G2812" t="inlineStr">
        <is>
          <t>13</t>
        </is>
      </c>
    </row>
    <row r="2813">
      <c r="A2813" t="inlineStr">
        <is>
          <t>烧烤风味翅中  1*10</t>
        </is>
      </c>
      <c r="B2813" t="inlineStr">
        <is>
          <t>08028244</t>
        </is>
      </c>
      <c r="C2813" t="inlineStr">
        <is>
          <t>1*10</t>
        </is>
      </c>
      <c r="D2813" t="n">
        <v>10</v>
      </c>
      <c r="E2813" t="inlineStr">
        <is>
          <t>山东新和盛食品有限公司2020</t>
        </is>
      </c>
      <c r="F2813" t="inlineStr">
        <is>
          <t>山东新和盛食品有限公司2020</t>
        </is>
      </c>
      <c r="G2813" t="inlineStr">
        <is>
          <t>9</t>
        </is>
      </c>
    </row>
    <row r="2814">
      <c r="A2814" t="inlineStr">
        <is>
          <t>热卤风味蝴蝶腿   1.1*10</t>
        </is>
      </c>
      <c r="B2814" t="inlineStr">
        <is>
          <t>09027752</t>
        </is>
      </c>
      <c r="C2814" t="inlineStr">
        <is>
          <t>1.1*10</t>
        </is>
      </c>
      <c r="D2814" t="n">
        <v>11</v>
      </c>
      <c r="E2814" t="inlineStr">
        <is>
          <t>山东新和盛飨食集团有限公司2020</t>
        </is>
      </c>
      <c r="F2814" t="inlineStr">
        <is>
          <t>山东新和盛飨食集团有限公司2020</t>
        </is>
      </c>
      <c r="G2814" t="inlineStr">
        <is>
          <t>13</t>
        </is>
      </c>
    </row>
    <row r="2815">
      <c r="A2815" t="inlineStr">
        <is>
          <t>热卤风味蝴蝶腿X   1.1*10</t>
        </is>
      </c>
      <c r="B2815" t="inlineStr">
        <is>
          <t>09050721</t>
        </is>
      </c>
      <c r="C2815" t="inlineStr">
        <is>
          <t>1.1*10</t>
        </is>
      </c>
      <c r="D2815" t="n">
        <v>11</v>
      </c>
      <c r="E2815" t="inlineStr">
        <is>
          <t>山东新和盛飨食集团有限公司2020</t>
        </is>
      </c>
      <c r="F2815" t="inlineStr">
        <is>
          <t>山东新和盛飨食集团有限公司2020</t>
        </is>
      </c>
      <c r="G2815" t="inlineStr">
        <is>
          <t>13</t>
        </is>
      </c>
    </row>
    <row r="2816">
      <c r="A2816" t="inlineStr">
        <is>
          <t>焦磷酸钠</t>
        </is>
      </c>
      <c r="B2816" t="inlineStr">
        <is>
          <t>02150032</t>
        </is>
      </c>
      <c r="C2816" t="inlineStr"/>
      <c r="E2816" t="inlineStr">
        <is>
          <t>山东新和盛食品有限公司2020</t>
        </is>
      </c>
      <c r="F2816" t="inlineStr">
        <is>
          <t>山东新和盛食品有限公司2020</t>
        </is>
      </c>
      <c r="G2816" t="inlineStr">
        <is>
          <t>13</t>
        </is>
      </c>
    </row>
    <row r="2817">
      <c r="A2817" t="inlineStr">
        <is>
          <t>焦糖色CI-006</t>
        </is>
      </c>
      <c r="B2817" t="inlineStr">
        <is>
          <t>021880057</t>
        </is>
      </c>
      <c r="C2817" t="inlineStr">
        <is>
          <t>30kg/件</t>
        </is>
      </c>
      <c r="D2817" t="n">
        <v>30</v>
      </c>
      <c r="E2817" t="inlineStr">
        <is>
          <t>锦州新和盛食品有限公司2020</t>
        </is>
      </c>
      <c r="F2817" t="inlineStr">
        <is>
          <t>锦州新和盛食品有限公司2020</t>
        </is>
      </c>
      <c r="G2817" t="inlineStr">
        <is>
          <t>13</t>
        </is>
      </c>
    </row>
    <row r="2818">
      <c r="A2818" t="inlineStr">
        <is>
          <t>焦糖色DS-101 （爱 普）</t>
        </is>
      </c>
      <c r="B2818" t="inlineStr">
        <is>
          <t>021860126</t>
        </is>
      </c>
      <c r="C2818" t="inlineStr">
        <is>
          <t>2KG*1</t>
        </is>
      </c>
      <c r="D2818" t="n">
        <v>2</v>
      </c>
      <c r="E2818" t="inlineStr">
        <is>
          <t>锦州新和盛食品有限公司2020</t>
        </is>
      </c>
      <c r="F2818" t="inlineStr">
        <is>
          <t>锦州新和盛食品有限公司2020</t>
        </is>
      </c>
      <c r="G2818" t="inlineStr">
        <is>
          <t>13</t>
        </is>
      </c>
    </row>
    <row r="2819">
      <c r="A2819" t="inlineStr">
        <is>
          <t>焦糖色ZS-200C</t>
        </is>
      </c>
      <c r="B2819" t="inlineStr">
        <is>
          <t>021880011</t>
        </is>
      </c>
      <c r="C2819" t="inlineStr">
        <is>
          <t>30kg/件</t>
        </is>
      </c>
      <c r="D2819" t="n">
        <v>30</v>
      </c>
      <c r="E2819" t="inlineStr">
        <is>
          <t>辽宁圣源食品有限公司2020 / 锦州新和盛食品有限公司2020</t>
        </is>
      </c>
      <c r="F2819" t="inlineStr">
        <is>
          <t>多厂</t>
        </is>
      </c>
      <c r="G2819" t="inlineStr">
        <is>
          <t>13</t>
        </is>
      </c>
    </row>
    <row r="2820">
      <c r="A2820" t="inlineStr">
        <is>
          <t>焰辣调理鸡排（WX）  2*5</t>
        </is>
      </c>
      <c r="B2820" t="inlineStr">
        <is>
          <t>06210497</t>
        </is>
      </c>
      <c r="C2820" t="inlineStr">
        <is>
          <t>2*5</t>
        </is>
      </c>
      <c r="D2820" t="n">
        <v>10</v>
      </c>
      <c r="E2820" t="inlineStr">
        <is>
          <t>山东新和盛食品有限公司2020</t>
        </is>
      </c>
      <c r="F2820" t="inlineStr">
        <is>
          <t>山东新和盛食品有限公司2020</t>
        </is>
      </c>
      <c r="G2820" t="inlineStr">
        <is>
          <t>9</t>
        </is>
      </c>
    </row>
    <row r="2821">
      <c r="A2821" t="inlineStr">
        <is>
          <t>照烧腿排</t>
        </is>
      </c>
      <c r="B2821" t="inlineStr">
        <is>
          <t>09027161</t>
        </is>
      </c>
      <c r="C2821" t="inlineStr">
        <is>
          <t>1*10</t>
        </is>
      </c>
      <c r="D2821" t="n">
        <v>10</v>
      </c>
      <c r="E2821" t="inlineStr">
        <is>
          <t>山东新和盛食品有限公司2020</t>
        </is>
      </c>
      <c r="F2821" t="inlineStr">
        <is>
          <t>山东新和盛食品有限公司2020</t>
        </is>
      </c>
      <c r="G2821" t="inlineStr">
        <is>
          <t>13</t>
        </is>
      </c>
    </row>
    <row r="2822">
      <c r="A2822" t="inlineStr">
        <is>
          <t>照烧腿排  1*10</t>
        </is>
      </c>
      <c r="B2822" t="inlineStr">
        <is>
          <t>06320019</t>
        </is>
      </c>
      <c r="C2822" t="inlineStr">
        <is>
          <t>1*10</t>
        </is>
      </c>
      <c r="D2822" t="n">
        <v>10</v>
      </c>
      <c r="E2822" t="inlineStr">
        <is>
          <t>山东新和盛飨食集团有限公司2020</t>
        </is>
      </c>
      <c r="F2822" t="inlineStr">
        <is>
          <t>山东新和盛飨食集团有限公司2020</t>
        </is>
      </c>
      <c r="G2822" t="inlineStr">
        <is>
          <t>13</t>
        </is>
      </c>
    </row>
    <row r="2823">
      <c r="A2823" t="inlineStr">
        <is>
          <t>照烧腿排1*10 外购一冷</t>
        </is>
      </c>
      <c r="B2823" t="inlineStr">
        <is>
          <t>1104083</t>
        </is>
      </c>
      <c r="C2823" t="inlineStr">
        <is>
          <t>1*10</t>
        </is>
      </c>
      <c r="D2823" t="n">
        <v>10</v>
      </c>
      <c r="E2823" t="inlineStr">
        <is>
          <t>辽宁圣源食品有限公司2020</t>
        </is>
      </c>
      <c r="F2823" t="inlineStr">
        <is>
          <t>辽宁圣源食品有限公司2020</t>
        </is>
      </c>
      <c r="G2823" t="inlineStr">
        <is>
          <t>13</t>
        </is>
      </c>
    </row>
    <row r="2824">
      <c r="A2824" t="inlineStr">
        <is>
          <t>照烧腿排A（白）     1*10</t>
        </is>
      </c>
      <c r="B2824" t="inlineStr">
        <is>
          <t>09050627</t>
        </is>
      </c>
      <c r="C2824" t="inlineStr">
        <is>
          <t>1*10</t>
        </is>
      </c>
      <c r="D2824" t="n">
        <v>10</v>
      </c>
      <c r="E2824" t="inlineStr">
        <is>
          <t>山东新和盛食品有限公司2020</t>
        </is>
      </c>
      <c r="F2824" t="inlineStr">
        <is>
          <t>山东新和盛食品有限公司2020</t>
        </is>
      </c>
      <c r="G2824" t="inlineStr">
        <is>
          <t>13</t>
        </is>
      </c>
    </row>
    <row r="2825">
      <c r="A2825" t="inlineStr">
        <is>
          <t>照烧腿排（黄）  1*10</t>
        </is>
      </c>
      <c r="B2825" t="inlineStr">
        <is>
          <t>09027340</t>
        </is>
      </c>
      <c r="C2825" t="inlineStr">
        <is>
          <t>1*10</t>
        </is>
      </c>
      <c r="D2825" t="n">
        <v>10</v>
      </c>
      <c r="E2825" t="inlineStr">
        <is>
          <t>山东新和盛食品有限公司2020</t>
        </is>
      </c>
      <c r="F2825" t="inlineStr">
        <is>
          <t>山东新和盛食品有限公司2020</t>
        </is>
      </c>
      <c r="G2825" t="inlineStr">
        <is>
          <t>13</t>
        </is>
      </c>
    </row>
    <row r="2826">
      <c r="A2826" t="inlineStr">
        <is>
          <t>照烧腿排（黄）1*10</t>
        </is>
      </c>
      <c r="B2826" t="inlineStr">
        <is>
          <t>06320056</t>
        </is>
      </c>
      <c r="C2826" t="inlineStr">
        <is>
          <t>1*10</t>
        </is>
      </c>
      <c r="D2826" t="n">
        <v>10</v>
      </c>
      <c r="E2826" t="inlineStr">
        <is>
          <t>山东新和盛飨食集团有限公司2020</t>
        </is>
      </c>
      <c r="F2826" t="inlineStr">
        <is>
          <t>山东新和盛飨食集团有限公司2020</t>
        </is>
      </c>
      <c r="G2826" t="inlineStr">
        <is>
          <t>13</t>
        </is>
      </c>
    </row>
    <row r="2827">
      <c r="A2827" t="inlineStr">
        <is>
          <t>照烧软骨丸子串  0.8*12</t>
        </is>
      </c>
      <c r="B2827" t="inlineStr">
        <is>
          <t>09020112</t>
        </is>
      </c>
      <c r="C2827" t="inlineStr">
        <is>
          <t>0.8*12</t>
        </is>
      </c>
      <c r="D2827" t="n">
        <v>9.6</v>
      </c>
      <c r="E2827" t="inlineStr">
        <is>
          <t>山东新和盛飨食集团有限公司2020</t>
        </is>
      </c>
      <c r="F2827" t="inlineStr">
        <is>
          <t>山东新和盛飨食集团有限公司2020</t>
        </is>
      </c>
      <c r="G2827" t="inlineStr">
        <is>
          <t>13</t>
        </is>
      </c>
    </row>
    <row r="2828">
      <c r="A2828" t="inlineStr">
        <is>
          <t>照烧软骨丸子串（出口） 0.8*12</t>
        </is>
      </c>
      <c r="B2828" t="inlineStr">
        <is>
          <t>09028008</t>
        </is>
      </c>
      <c r="C2828" t="inlineStr">
        <is>
          <t>0.8*12</t>
        </is>
      </c>
      <c r="D2828" t="n">
        <v>9.6</v>
      </c>
      <c r="E2828" t="inlineStr">
        <is>
          <t>山东新和盛飨食集团有限公司2020</t>
        </is>
      </c>
      <c r="F2828" t="inlineStr">
        <is>
          <t>山东新和盛飨食集团有限公司2020</t>
        </is>
      </c>
      <c r="G2828" t="inlineStr">
        <is>
          <t>13</t>
        </is>
      </c>
    </row>
    <row r="2829">
      <c r="A2829" t="inlineStr">
        <is>
          <t>照烧风味炭烤鸡腿肉串  0.225*14</t>
        </is>
      </c>
      <c r="B2829" t="inlineStr">
        <is>
          <t>09027769</t>
        </is>
      </c>
      <c r="C2829" t="inlineStr">
        <is>
          <t>0.225*14</t>
        </is>
      </c>
      <c r="D2829" t="n">
        <v>3.15</v>
      </c>
      <c r="E2829" t="inlineStr">
        <is>
          <t>山东新和盛飨食集团有限公司2020</t>
        </is>
      </c>
      <c r="F2829" t="inlineStr">
        <is>
          <t>山东新和盛飨食集团有限公司2020</t>
        </is>
      </c>
      <c r="G2829" t="inlineStr">
        <is>
          <t>13</t>
        </is>
      </c>
    </row>
    <row r="2830">
      <c r="A2830" t="inlineStr">
        <is>
          <t>照烧风味炭烤鸡腿肉串(生)（120*30.5g）*1</t>
        </is>
      </c>
      <c r="B2830" t="inlineStr">
        <is>
          <t>08010265</t>
        </is>
      </c>
      <c r="C2830" t="inlineStr">
        <is>
          <t>（120*30.5g）*1=3.66kg</t>
        </is>
      </c>
      <c r="D2830" t="n">
        <v>13395.6</v>
      </c>
      <c r="E2830" t="inlineStr">
        <is>
          <t>辽宁圣源食品有限公司2020</t>
        </is>
      </c>
      <c r="F2830" t="inlineStr">
        <is>
          <t>辽宁圣源食品有限公司2020</t>
        </is>
      </c>
      <c r="G2830" t="inlineStr">
        <is>
          <t>9</t>
        </is>
      </c>
    </row>
    <row r="2831">
      <c r="A2831" t="inlineStr">
        <is>
          <t>照烧风味炭烤鸡腿肉串(生)（180*30.5g）*1</t>
        </is>
      </c>
      <c r="B2831" t="inlineStr">
        <is>
          <t>08010263</t>
        </is>
      </c>
      <c r="C2831" t="inlineStr">
        <is>
          <t>（180*30.5g）*1=5.49kg</t>
        </is>
      </c>
      <c r="D2831" t="n">
        <v>30140.1</v>
      </c>
      <c r="E2831" t="inlineStr">
        <is>
          <t>辽宁圣源食品有限公司2020</t>
        </is>
      </c>
      <c r="F2831" t="inlineStr">
        <is>
          <t>辽宁圣源食品有限公司2020</t>
        </is>
      </c>
      <c r="G2831" t="inlineStr">
        <is>
          <t>9</t>
        </is>
      </c>
    </row>
    <row r="2832">
      <c r="A2832" t="inlineStr">
        <is>
          <t>照烧风味炭烤鸡腿肉串B    1*10</t>
        </is>
      </c>
      <c r="B2832" t="inlineStr">
        <is>
          <t>09050745</t>
        </is>
      </c>
      <c r="C2832" t="inlineStr">
        <is>
          <t>1*10</t>
        </is>
      </c>
      <c r="D2832" t="n">
        <v>10</v>
      </c>
      <c r="E2832" t="inlineStr">
        <is>
          <t>山东新和盛飨食集团有限公司2020</t>
        </is>
      </c>
      <c r="F2832" t="inlineStr">
        <is>
          <t>山东新和盛飨食集团有限公司2020</t>
        </is>
      </c>
      <c r="G2832" t="inlineStr">
        <is>
          <t>13</t>
        </is>
      </c>
    </row>
    <row r="2833">
      <c r="A2833" t="inlineStr">
        <is>
          <t>照烧风味鸡胸肉切片 0.8*12</t>
        </is>
      </c>
      <c r="B2833" t="inlineStr">
        <is>
          <t>09028013</t>
        </is>
      </c>
      <c r="C2833" t="inlineStr">
        <is>
          <t>0.8*12</t>
        </is>
      </c>
      <c r="D2833" t="n">
        <v>9.6</v>
      </c>
      <c r="E2833" t="inlineStr">
        <is>
          <t>山东新和盛飨食集团有限公司2020</t>
        </is>
      </c>
      <c r="F2833" t="inlineStr">
        <is>
          <t>山东新和盛飨食集团有限公司2020</t>
        </is>
      </c>
      <c r="G2833" t="inlineStr">
        <is>
          <t>13</t>
        </is>
      </c>
    </row>
    <row r="2834">
      <c r="A2834" t="inlineStr">
        <is>
          <t>照烧风味鸡胸肉切片B  1*10</t>
        </is>
      </c>
      <c r="B2834" t="inlineStr">
        <is>
          <t>09050825</t>
        </is>
      </c>
      <c r="C2834" t="inlineStr">
        <is>
          <t>1*10</t>
        </is>
      </c>
      <c r="D2834" t="n">
        <v>10</v>
      </c>
      <c r="E2834" t="inlineStr">
        <is>
          <t>山东新和盛飨食集团有限公司2020</t>
        </is>
      </c>
      <c r="F2834" t="inlineStr">
        <is>
          <t>山东新和盛飨食集团有限公司2020</t>
        </is>
      </c>
      <c r="G2834" t="inlineStr">
        <is>
          <t>13</t>
        </is>
      </c>
    </row>
    <row r="2835">
      <c r="A2835" t="inlineStr">
        <is>
          <t>照烧风味鸡腿排</t>
        </is>
      </c>
      <c r="B2835" t="inlineStr">
        <is>
          <t>08028525</t>
        </is>
      </c>
      <c r="C2835" t="inlineStr">
        <is>
          <t>1*10</t>
        </is>
      </c>
      <c r="D2835" t="n">
        <v>10</v>
      </c>
      <c r="E2835" t="inlineStr">
        <is>
          <t>山东新和盛食品有限公司2020</t>
        </is>
      </c>
      <c r="F2835" t="inlineStr">
        <is>
          <t>山东新和盛食品有限公司2020</t>
        </is>
      </c>
      <c r="G2835" t="inlineStr">
        <is>
          <t>9</t>
        </is>
      </c>
    </row>
    <row r="2836">
      <c r="A2836" t="inlineStr">
        <is>
          <t>照烧鸡肉串0.1*100</t>
        </is>
      </c>
      <c r="B2836" t="inlineStr">
        <is>
          <t>09010755</t>
        </is>
      </c>
      <c r="C2836" t="inlineStr">
        <is>
          <t>0.1*100</t>
        </is>
      </c>
      <c r="D2836" t="n">
        <v>10</v>
      </c>
      <c r="E2836" t="inlineStr">
        <is>
          <t>辽宁圣源食品有限公司2020</t>
        </is>
      </c>
      <c r="F2836" t="inlineStr">
        <is>
          <t>辽宁圣源食品有限公司2020</t>
        </is>
      </c>
      <c r="G2836" t="inlineStr">
        <is>
          <t>13</t>
        </is>
      </c>
    </row>
    <row r="2837">
      <c r="A2837" t="inlineStr">
        <is>
          <t>熊蜀记超大鸡排 1*10</t>
        </is>
      </c>
      <c r="B2837" t="inlineStr">
        <is>
          <t>09016485</t>
        </is>
      </c>
      <c r="C2837" t="inlineStr">
        <is>
          <t>1*10</t>
        </is>
      </c>
      <c r="D2837" t="n">
        <v>10</v>
      </c>
      <c r="E2837" t="inlineStr">
        <is>
          <t>山东新和盛食品有限公司2020</t>
        </is>
      </c>
      <c r="F2837" t="inlineStr">
        <is>
          <t>山东新和盛食品有限公司2020</t>
        </is>
      </c>
      <c r="G2837" t="inlineStr">
        <is>
          <t>13</t>
        </is>
      </c>
    </row>
    <row r="2838">
      <c r="A2838" t="inlineStr">
        <is>
          <t>熊蜀记超霸鸡排  1*10</t>
        </is>
      </c>
      <c r="B2838" t="inlineStr">
        <is>
          <t>09016095</t>
        </is>
      </c>
      <c r="C2838" t="inlineStr">
        <is>
          <t>1*10</t>
        </is>
      </c>
      <c r="D2838" t="n">
        <v>10</v>
      </c>
      <c r="E2838" t="inlineStr">
        <is>
          <t>山东新和盛食品有限公司2020</t>
        </is>
      </c>
      <c r="F2838" t="inlineStr">
        <is>
          <t>山东新和盛食品有限公司2020</t>
        </is>
      </c>
      <c r="G2838" t="inlineStr">
        <is>
          <t>13</t>
        </is>
      </c>
    </row>
    <row r="2839">
      <c r="A2839" t="inlineStr">
        <is>
          <t>熹厨工厂膳食肠 1*20 ‖ 1*20 ‖ 06320333</t>
        </is>
      </c>
      <c r="B2839" t="inlineStr">
        <is>
          <t>06320333</t>
        </is>
      </c>
      <c r="C2839" t="inlineStr">
        <is>
          <t>1*20</t>
        </is>
      </c>
      <c r="D2839" t="n">
        <v>20</v>
      </c>
      <c r="E2839" t="inlineStr">
        <is>
          <t>山东新和盛飨食集团有限公司2020</t>
        </is>
      </c>
      <c r="F2839" t="inlineStr">
        <is>
          <t>山东新和盛飨食集团有限公司2020</t>
        </is>
      </c>
      <c r="G2839" t="inlineStr">
        <is>
          <t>13</t>
        </is>
      </c>
    </row>
    <row r="2840">
      <c r="A2840" t="inlineStr">
        <is>
          <t>熹厨工厂膳食肠 1*20 ‖ 1*20 ‖ 09027943</t>
        </is>
      </c>
      <c r="B2840" t="inlineStr">
        <is>
          <t>09027943</t>
        </is>
      </c>
      <c r="C2840" t="inlineStr">
        <is>
          <t>1*20</t>
        </is>
      </c>
      <c r="D2840" t="n">
        <v>20</v>
      </c>
      <c r="E2840" t="inlineStr">
        <is>
          <t>山东新和盛食品有限公司2020</t>
        </is>
      </c>
      <c r="F2840" t="inlineStr">
        <is>
          <t>山东新和盛食品有限公司2020</t>
        </is>
      </c>
      <c r="G2840" t="inlineStr">
        <is>
          <t>13</t>
        </is>
      </c>
    </row>
    <row r="2841">
      <c r="A2841" t="inlineStr">
        <is>
          <t>燃情伴翅（巴士克）</t>
        </is>
      </c>
      <c r="B2841" t="inlineStr">
        <is>
          <t>08027470</t>
        </is>
      </c>
      <c r="C2841" t="inlineStr">
        <is>
          <t>1*10</t>
        </is>
      </c>
      <c r="D2841" t="n">
        <v>10</v>
      </c>
      <c r="E2841" t="inlineStr">
        <is>
          <t>山东新和盛食品有限公司2020</t>
        </is>
      </c>
      <c r="F2841" t="inlineStr">
        <is>
          <t>山东新和盛食品有限公司2020</t>
        </is>
      </c>
      <c r="G2841" t="inlineStr">
        <is>
          <t>9</t>
        </is>
      </c>
    </row>
    <row r="2842">
      <c r="A2842" t="inlineStr">
        <is>
          <t>燃情伴翅（绿）</t>
        </is>
      </c>
      <c r="B2842" t="inlineStr">
        <is>
          <t>08027265</t>
        </is>
      </c>
      <c r="C2842" t="inlineStr">
        <is>
          <t>1*10</t>
        </is>
      </c>
      <c r="D2842" t="n">
        <v>10</v>
      </c>
      <c r="E2842" t="inlineStr">
        <is>
          <t>山东新和盛食品有限公司2020</t>
        </is>
      </c>
      <c r="F2842" t="inlineStr">
        <is>
          <t>山东新和盛食品有限公司2020</t>
        </is>
      </c>
      <c r="G2842" t="inlineStr"/>
    </row>
    <row r="2843">
      <c r="A2843" t="inlineStr">
        <is>
          <t>爆汁大唐鸡块1*10（外购农牧）</t>
        </is>
      </c>
      <c r="B2843" t="inlineStr">
        <is>
          <t>1104275</t>
        </is>
      </c>
      <c r="C2843" t="inlineStr">
        <is>
          <t>1*10</t>
        </is>
      </c>
      <c r="D2843" t="n">
        <v>10</v>
      </c>
      <c r="E2843" t="inlineStr">
        <is>
          <t>辽宁圣源食品有限公司2020</t>
        </is>
      </c>
      <c r="F2843" t="inlineStr">
        <is>
          <t>辽宁圣源食品有限公司2020</t>
        </is>
      </c>
      <c r="G2843" t="inlineStr">
        <is>
          <t>13</t>
        </is>
      </c>
    </row>
    <row r="2844">
      <c r="A2844" t="inlineStr">
        <is>
          <t>爆汁盐酥鸡1*10 （sy）</t>
        </is>
      </c>
      <c r="B2844" t="inlineStr">
        <is>
          <t>1104447</t>
        </is>
      </c>
      <c r="C2844" t="inlineStr">
        <is>
          <t>1*10</t>
        </is>
      </c>
      <c r="D2844" t="n">
        <v>10</v>
      </c>
      <c r="E2844" t="inlineStr">
        <is>
          <t>山东新和盛飨食集团有限公司2020</t>
        </is>
      </c>
      <c r="F2844" t="inlineStr">
        <is>
          <t>山东新和盛飨食集团有限公司2020</t>
        </is>
      </c>
      <c r="G2844" t="inlineStr">
        <is>
          <t>13</t>
        </is>
      </c>
    </row>
    <row r="2845">
      <c r="A2845" t="inlineStr">
        <is>
          <t>爆汁盐酥鸡1*10-1</t>
        </is>
      </c>
      <c r="B2845" t="inlineStr">
        <is>
          <t>09010756</t>
        </is>
      </c>
      <c r="C2845" t="inlineStr">
        <is>
          <t>1*10</t>
        </is>
      </c>
      <c r="D2845" t="n">
        <v>10</v>
      </c>
      <c r="E2845" t="inlineStr">
        <is>
          <t>辽宁圣源食品有限公司2020</t>
        </is>
      </c>
      <c r="F2845" t="inlineStr">
        <is>
          <t>辽宁圣源食品有限公司2020</t>
        </is>
      </c>
      <c r="G2845" t="inlineStr">
        <is>
          <t>13</t>
        </is>
      </c>
    </row>
    <row r="2846">
      <c r="A2846" t="inlineStr">
        <is>
          <t>爆汁盐酥鸡1*10（外购农牧）</t>
        </is>
      </c>
      <c r="B2846" t="inlineStr">
        <is>
          <t>1104268</t>
        </is>
      </c>
      <c r="C2846" t="inlineStr">
        <is>
          <t>1*10</t>
        </is>
      </c>
      <c r="D2846" t="n">
        <v>10</v>
      </c>
      <c r="E2846" t="inlineStr">
        <is>
          <t>辽宁圣源食品有限公司2020</t>
        </is>
      </c>
      <c r="F2846" t="inlineStr">
        <is>
          <t>辽宁圣源食品有限公司2020</t>
        </is>
      </c>
      <c r="G2846" t="inlineStr">
        <is>
          <t>13</t>
        </is>
      </c>
    </row>
    <row r="2847">
      <c r="A2847" t="inlineStr">
        <is>
          <t>爆汁盐酥鸡1kg袋 360*240</t>
        </is>
      </c>
      <c r="B2847" t="inlineStr">
        <is>
          <t>03185356</t>
        </is>
      </c>
      <c r="C2847" t="inlineStr">
        <is>
          <t>360*240</t>
        </is>
      </c>
      <c r="D2847" t="n">
        <v>86400</v>
      </c>
      <c r="E2847" t="inlineStr">
        <is>
          <t>辽宁圣源食品有限公司2020</t>
        </is>
      </c>
      <c r="F2847" t="inlineStr">
        <is>
          <t>辽宁圣源食品有限公司2020</t>
        </is>
      </c>
      <c r="G2847" t="inlineStr">
        <is>
          <t>13</t>
        </is>
      </c>
    </row>
    <row r="2848">
      <c r="A2848" t="inlineStr">
        <is>
          <t>爆汁盐酥鸡箱 450*325*190</t>
        </is>
      </c>
      <c r="B2848" t="inlineStr">
        <is>
          <t>03182318</t>
        </is>
      </c>
      <c r="C2848" t="inlineStr">
        <is>
          <t>450*325*190</t>
        </is>
      </c>
      <c r="D2848" t="n">
        <v>27787500</v>
      </c>
      <c r="E2848" t="inlineStr">
        <is>
          <t>辽宁圣源食品有限公司2020</t>
        </is>
      </c>
      <c r="F2848" t="inlineStr">
        <is>
          <t>辽宁圣源食品有限公司2020</t>
        </is>
      </c>
      <c r="G2848" t="inlineStr">
        <is>
          <t>13</t>
        </is>
      </c>
    </row>
    <row r="2849">
      <c r="A2849" t="inlineStr">
        <is>
          <t>爆汁盐酥鸡箱45*32.5*19</t>
        </is>
      </c>
      <c r="B2849" t="inlineStr">
        <is>
          <t>03110230</t>
        </is>
      </c>
      <c r="C2849" t="inlineStr"/>
      <c r="E2849" t="inlineStr">
        <is>
          <t>山东新和盛飨食集团有限公司2020</t>
        </is>
      </c>
      <c r="F2849" t="inlineStr">
        <is>
          <t>山东新和盛飨食集团有限公司2020</t>
        </is>
      </c>
      <c r="G2849" t="inlineStr">
        <is>
          <t>13</t>
        </is>
      </c>
    </row>
    <row r="2850">
      <c r="A2850" t="inlineStr">
        <is>
          <t>爆汁盐酥鸡袋1Kg</t>
        </is>
      </c>
      <c r="B2850" t="inlineStr">
        <is>
          <t>03410091</t>
        </is>
      </c>
      <c r="C2850" t="inlineStr"/>
      <c r="E2850" t="inlineStr">
        <is>
          <t>山东新和盛飨食集团有限公司2020</t>
        </is>
      </c>
      <c r="F2850" t="inlineStr">
        <is>
          <t>山东新和盛飨食集团有限公司2020</t>
        </is>
      </c>
      <c r="G2850" t="inlineStr">
        <is>
          <t>13</t>
        </is>
      </c>
    </row>
    <row r="2851">
      <c r="A2851" t="inlineStr">
        <is>
          <t>爆汁盐酥鸡（小鱼号）1*10</t>
        </is>
      </c>
      <c r="B2851" t="inlineStr">
        <is>
          <t>09010782</t>
        </is>
      </c>
      <c r="C2851" t="inlineStr">
        <is>
          <t>1*10</t>
        </is>
      </c>
      <c r="D2851" t="n">
        <v>10</v>
      </c>
      <c r="E2851" t="inlineStr">
        <is>
          <t>辽宁圣源食品有限公司2020</t>
        </is>
      </c>
      <c r="F2851" t="inlineStr">
        <is>
          <t>辽宁圣源食品有限公司2020</t>
        </is>
      </c>
      <c r="G2851" t="inlineStr">
        <is>
          <t>13</t>
        </is>
      </c>
    </row>
    <row r="2852">
      <c r="A2852" t="inlineStr">
        <is>
          <t>爆汁盐酥鸡（新闽农场）1*10</t>
        </is>
      </c>
      <c r="B2852" t="inlineStr">
        <is>
          <t>09010761</t>
        </is>
      </c>
      <c r="C2852" t="inlineStr">
        <is>
          <t>1*10</t>
        </is>
      </c>
      <c r="D2852" t="n">
        <v>10</v>
      </c>
      <c r="E2852" t="inlineStr">
        <is>
          <t>辽宁圣源食品有限公司2020</t>
        </is>
      </c>
      <c r="F2852" t="inlineStr">
        <is>
          <t>辽宁圣源食品有限公司2020</t>
        </is>
      </c>
      <c r="G2852" t="inlineStr">
        <is>
          <t>13</t>
        </is>
      </c>
    </row>
    <row r="2853">
      <c r="A2853" t="inlineStr">
        <is>
          <t>爆汁鸡米花0.95*10-1</t>
        </is>
      </c>
      <c r="B2853" t="inlineStr">
        <is>
          <t>09010638</t>
        </is>
      </c>
      <c r="C2853" t="inlineStr">
        <is>
          <t>0.95*10</t>
        </is>
      </c>
      <c r="D2853" t="n">
        <v>9.5</v>
      </c>
      <c r="E2853" t="inlineStr">
        <is>
          <t>山东新和盛飨食集团有限公司2020 / 辽宁圣源食品有限公司2020</t>
        </is>
      </c>
      <c r="F2853" t="inlineStr">
        <is>
          <t>多厂</t>
        </is>
      </c>
      <c r="G2853" t="inlineStr">
        <is>
          <t>13</t>
        </is>
      </c>
    </row>
    <row r="2854">
      <c r="A2854" t="inlineStr">
        <is>
          <t>爆浆鸡排100g（蛋黄芝士味）(W)1*10</t>
        </is>
      </c>
      <c r="B2854" t="inlineStr">
        <is>
          <t>06310308</t>
        </is>
      </c>
      <c r="C2854" t="inlineStr">
        <is>
          <t>1*10</t>
        </is>
      </c>
      <c r="D2854" t="n">
        <v>10</v>
      </c>
      <c r="E2854" t="inlineStr">
        <is>
          <t>山东新和盛飨食集团有限公司2020</t>
        </is>
      </c>
      <c r="F2854" t="inlineStr">
        <is>
          <t>山东新和盛飨食集团有限公司2020</t>
        </is>
      </c>
      <c r="G2854" t="inlineStr">
        <is>
          <t>13</t>
        </is>
      </c>
    </row>
    <row r="2855">
      <c r="A2855" t="inlineStr">
        <is>
          <t>爆浆鸡排40g（蜂蜜芥末味）（W）1*10</t>
        </is>
      </c>
      <c r="B2855" t="inlineStr">
        <is>
          <t>06310316</t>
        </is>
      </c>
      <c r="C2855" t="inlineStr">
        <is>
          <t>1*10</t>
        </is>
      </c>
      <c r="D2855" t="n">
        <v>10</v>
      </c>
      <c r="E2855" t="inlineStr">
        <is>
          <t>山东新和盛飨食集团有限公司2020</t>
        </is>
      </c>
      <c r="F2855" t="inlineStr">
        <is>
          <t>山东新和盛飨食集团有限公司2020</t>
        </is>
      </c>
      <c r="G2855" t="inlineStr">
        <is>
          <t>13</t>
        </is>
      </c>
    </row>
    <row r="2856">
      <c r="A2856" t="inlineStr">
        <is>
          <t>爆浆鸡排（三拼装）（W）0.64*15</t>
        </is>
      </c>
      <c r="B2856" t="inlineStr">
        <is>
          <t>06310294</t>
        </is>
      </c>
      <c r="C2856" t="inlineStr">
        <is>
          <t>0.64*15</t>
        </is>
      </c>
      <c r="D2856" t="n">
        <v>9.6</v>
      </c>
      <c r="E2856" t="inlineStr">
        <is>
          <t>山东新和盛飨食集团有限公司2020</t>
        </is>
      </c>
      <c r="F2856" t="inlineStr">
        <is>
          <t>山东新和盛飨食集团有限公司2020</t>
        </is>
      </c>
      <c r="G2856" t="inlineStr">
        <is>
          <t>13</t>
        </is>
      </c>
    </row>
    <row r="2857">
      <c r="A2857" t="inlineStr">
        <is>
          <t>爆浆鸡排（三拼风味）（W）0.64*10</t>
        </is>
      </c>
      <c r="B2857" t="inlineStr">
        <is>
          <t>06310278</t>
        </is>
      </c>
      <c r="C2857" t="inlineStr">
        <is>
          <t>0.64*10</t>
        </is>
      </c>
      <c r="D2857" t="n">
        <v>6.4</v>
      </c>
      <c r="E2857" t="inlineStr">
        <is>
          <t>山东新和盛飨食集团有限公司2020</t>
        </is>
      </c>
      <c r="F2857" t="inlineStr">
        <is>
          <t>山东新和盛飨食集团有限公司2020</t>
        </is>
      </c>
      <c r="G2857" t="inlineStr">
        <is>
          <t>13</t>
        </is>
      </c>
    </row>
    <row r="2858">
      <c r="A2858" t="inlineStr">
        <is>
          <t>爆浆鸡排（双拼装）（W）0.64*10</t>
        </is>
      </c>
      <c r="B2858" t="inlineStr">
        <is>
          <t>06310298</t>
        </is>
      </c>
      <c r="C2858" t="inlineStr">
        <is>
          <t>0.64*10</t>
        </is>
      </c>
      <c r="D2858" t="n">
        <v>6.4</v>
      </c>
      <c r="E2858" t="inlineStr">
        <is>
          <t>山东新和盛飨食集团有限公司2020</t>
        </is>
      </c>
      <c r="F2858" t="inlineStr">
        <is>
          <t>山东新和盛飨食集团有限公司2020</t>
        </is>
      </c>
      <c r="G2858" t="inlineStr">
        <is>
          <t>13</t>
        </is>
      </c>
    </row>
    <row r="2859">
      <c r="A2859" t="inlineStr">
        <is>
          <t>爆浆鸡排（牛油果风味）0.64*10（外购农牧）</t>
        </is>
      </c>
      <c r="B2859" t="inlineStr">
        <is>
          <t>1104417</t>
        </is>
      </c>
      <c r="C2859" t="inlineStr">
        <is>
          <t>0.64*10</t>
        </is>
      </c>
      <c r="D2859" t="n">
        <v>6.4</v>
      </c>
      <c r="E2859" t="inlineStr">
        <is>
          <t>辽宁圣源食品有限公司2020</t>
        </is>
      </c>
      <c r="F2859" t="inlineStr">
        <is>
          <t>辽宁圣源食品有限公司2020</t>
        </is>
      </c>
      <c r="G2859" t="inlineStr"/>
    </row>
    <row r="2860">
      <c r="A2860" t="inlineStr">
        <is>
          <t>爆浆鸡排（牛油果风味）超市（W） 0.64*10</t>
        </is>
      </c>
      <c r="B2860" t="inlineStr">
        <is>
          <t>06310275</t>
        </is>
      </c>
      <c r="C2860" t="inlineStr">
        <is>
          <t>0.64*10</t>
        </is>
      </c>
      <c r="D2860" t="n">
        <v>6.4</v>
      </c>
      <c r="E2860" t="inlineStr">
        <is>
          <t>山东新和盛飨食集团有限公司2020</t>
        </is>
      </c>
      <c r="F2860" t="inlineStr">
        <is>
          <t>山东新和盛飨食集团有限公司2020</t>
        </is>
      </c>
      <c r="G2860" t="inlineStr">
        <is>
          <t>13</t>
        </is>
      </c>
    </row>
    <row r="2861">
      <c r="A2861" t="inlineStr">
        <is>
          <t>爆浆鸡排（牛油果风味）（W）0.64*10</t>
        </is>
      </c>
      <c r="B2861" t="inlineStr">
        <is>
          <t>06310264</t>
        </is>
      </c>
      <c r="C2861" t="inlineStr">
        <is>
          <t>0.64*10</t>
        </is>
      </c>
      <c r="D2861" t="n">
        <v>6.4</v>
      </c>
      <c r="E2861" t="inlineStr">
        <is>
          <t>山东新和盛飨食集团有限公司2020</t>
        </is>
      </c>
      <c r="F2861" t="inlineStr">
        <is>
          <t>山东新和盛飨食集团有限公司2020</t>
        </is>
      </c>
      <c r="G2861" t="inlineStr">
        <is>
          <t>13</t>
        </is>
      </c>
    </row>
    <row r="2862">
      <c r="A2862" t="inlineStr">
        <is>
          <t>爆浆鸡排（蛋黄芝士风味）0.64*10（外购农牧）</t>
        </is>
      </c>
      <c r="B2862" t="inlineStr">
        <is>
          <t>1104418</t>
        </is>
      </c>
      <c r="C2862" t="inlineStr">
        <is>
          <t>0.64*10</t>
        </is>
      </c>
      <c r="D2862" t="n">
        <v>6.4</v>
      </c>
      <c r="E2862" t="inlineStr">
        <is>
          <t>辽宁圣源食品有限公司2020</t>
        </is>
      </c>
      <c r="F2862" t="inlineStr">
        <is>
          <t>辽宁圣源食品有限公司2020</t>
        </is>
      </c>
      <c r="G2862" t="inlineStr"/>
    </row>
    <row r="2863">
      <c r="A2863" t="inlineStr">
        <is>
          <t>爆浆鸡排（蛋黄芝士风味）（W）0.64*10</t>
        </is>
      </c>
      <c r="B2863" t="inlineStr">
        <is>
          <t>06310265</t>
        </is>
      </c>
      <c r="C2863" t="inlineStr">
        <is>
          <t>0.64*10</t>
        </is>
      </c>
      <c r="D2863" t="n">
        <v>6.4</v>
      </c>
      <c r="E2863" t="inlineStr">
        <is>
          <t>山东新和盛飨食集团有限公司2020</t>
        </is>
      </c>
      <c r="F2863" t="inlineStr">
        <is>
          <t>山东新和盛飨食集团有限公司2020</t>
        </is>
      </c>
      <c r="G2863" t="inlineStr">
        <is>
          <t>13</t>
        </is>
      </c>
    </row>
    <row r="2864">
      <c r="A2864" t="inlineStr">
        <is>
          <t>爆浆鸡排（蛋黄芝士风味）（W）超市0.64*10</t>
        </is>
      </c>
      <c r="B2864" t="inlineStr">
        <is>
          <t>06310277</t>
        </is>
      </c>
      <c r="C2864" t="inlineStr">
        <is>
          <t>0.64*10</t>
        </is>
      </c>
      <c r="D2864" t="n">
        <v>6.4</v>
      </c>
      <c r="E2864" t="inlineStr">
        <is>
          <t>山东新和盛飨食集团有限公司2020</t>
        </is>
      </c>
      <c r="F2864" t="inlineStr">
        <is>
          <t>山东新和盛飨食集团有限公司2020</t>
        </is>
      </c>
      <c r="G2864" t="inlineStr">
        <is>
          <t>13</t>
        </is>
      </c>
    </row>
    <row r="2865">
      <c r="A2865" t="inlineStr">
        <is>
          <t>爆浆鸡排（蜂蜜芥末风味）0.64*10（外购农牧）</t>
        </is>
      </c>
      <c r="B2865" t="inlineStr">
        <is>
          <t>1104419</t>
        </is>
      </c>
      <c r="C2865" t="inlineStr">
        <is>
          <t>0.64*10</t>
        </is>
      </c>
      <c r="D2865" t="n">
        <v>6.4</v>
      </c>
      <c r="E2865" t="inlineStr">
        <is>
          <t>辽宁圣源食品有限公司2020</t>
        </is>
      </c>
      <c r="F2865" t="inlineStr">
        <is>
          <t>辽宁圣源食品有限公司2020</t>
        </is>
      </c>
      <c r="G2865" t="inlineStr"/>
    </row>
    <row r="2866">
      <c r="A2866" t="inlineStr">
        <is>
          <t>爆浆鸡排（蜂蜜芥末风味）超市（W） 0.64*10</t>
        </is>
      </c>
      <c r="B2866" t="inlineStr">
        <is>
          <t>06310276</t>
        </is>
      </c>
      <c r="C2866" t="inlineStr">
        <is>
          <t>0.64*10</t>
        </is>
      </c>
      <c r="D2866" t="n">
        <v>6.4</v>
      </c>
      <c r="E2866" t="inlineStr">
        <is>
          <t>山东新和盛飨食集团有限公司2020</t>
        </is>
      </c>
      <c r="F2866" t="inlineStr">
        <is>
          <t>山东新和盛飨食集团有限公司2020</t>
        </is>
      </c>
      <c r="G2866" t="inlineStr">
        <is>
          <t>13</t>
        </is>
      </c>
    </row>
    <row r="2867">
      <c r="A2867" t="inlineStr">
        <is>
          <t>爆浆鸡排（蜂蜜芥末风味）（W）0.64*10</t>
        </is>
      </c>
      <c r="B2867" t="inlineStr">
        <is>
          <t>06310266</t>
        </is>
      </c>
      <c r="C2867" t="inlineStr">
        <is>
          <t>0.64*10</t>
        </is>
      </c>
      <c r="D2867" t="n">
        <v>6.4</v>
      </c>
      <c r="E2867" t="inlineStr">
        <is>
          <t>山东新和盛飨食集团有限公司2020</t>
        </is>
      </c>
      <c r="F2867" t="inlineStr">
        <is>
          <t>山东新和盛飨食集团有限公司2020</t>
        </is>
      </c>
      <c r="G2867" t="inlineStr">
        <is>
          <t>13</t>
        </is>
      </c>
    </row>
    <row r="2868">
      <c r="A2868" t="inlineStr">
        <is>
          <t>爆浆鸡排（阿扎提）0.64*20（外购农牧）</t>
        </is>
      </c>
      <c r="B2868" t="inlineStr">
        <is>
          <t>1104449</t>
        </is>
      </c>
      <c r="C2868" t="inlineStr">
        <is>
          <t>0.64*20</t>
        </is>
      </c>
      <c r="D2868" t="n">
        <v>12.8</v>
      </c>
      <c r="E2868" t="inlineStr">
        <is>
          <t>辽宁圣源食品有限公司2020</t>
        </is>
      </c>
      <c r="F2868" t="inlineStr">
        <is>
          <t>辽宁圣源食品有限公司2020</t>
        </is>
      </c>
      <c r="G2868" t="inlineStr"/>
    </row>
    <row r="2869">
      <c r="A2869" t="inlineStr">
        <is>
          <t>爆浆鸡排（阿扎提）（W）0.64*20</t>
        </is>
      </c>
      <c r="B2869" t="inlineStr">
        <is>
          <t>06310290</t>
        </is>
      </c>
      <c r="C2869" t="inlineStr">
        <is>
          <t>0.64*20</t>
        </is>
      </c>
      <c r="D2869" t="n">
        <v>12.8</v>
      </c>
      <c r="E2869" t="inlineStr">
        <is>
          <t>山东新和盛飨食集团有限公司2020</t>
        </is>
      </c>
      <c r="F2869" t="inlineStr">
        <is>
          <t>山东新和盛飨食集团有限公司2020</t>
        </is>
      </c>
      <c r="G2869" t="inlineStr">
        <is>
          <t>13</t>
        </is>
      </c>
    </row>
    <row r="2870">
      <c r="A2870" t="inlineStr">
        <is>
          <t>爆脾气藤椒翅尖 1*10</t>
        </is>
      </c>
      <c r="B2870" t="inlineStr">
        <is>
          <t>08028054</t>
        </is>
      </c>
      <c r="C2870" t="inlineStr">
        <is>
          <t>1*10</t>
        </is>
      </c>
      <c r="D2870" t="n">
        <v>10</v>
      </c>
      <c r="E2870" t="inlineStr">
        <is>
          <t>山东新和盛食品有限公司2020</t>
        </is>
      </c>
      <c r="F2870" t="inlineStr">
        <is>
          <t>山东新和盛食品有限公司2020</t>
        </is>
      </c>
      <c r="G2870" t="inlineStr">
        <is>
          <t>9</t>
        </is>
      </c>
    </row>
    <row r="2871">
      <c r="A2871" t="inlineStr">
        <is>
          <t>爪 60以上（袋装）</t>
        </is>
      </c>
      <c r="B2871" t="inlineStr">
        <is>
          <t>07010025</t>
        </is>
      </c>
      <c r="C2871" t="inlineStr">
        <is>
          <t>10*1</t>
        </is>
      </c>
      <c r="D2871" t="n">
        <v>10</v>
      </c>
      <c r="E2871" t="inlineStr">
        <is>
          <t>山东新和盛飨食集团有限公司2020</t>
        </is>
      </c>
      <c r="F2871" t="inlineStr">
        <is>
          <t>山东新和盛飨食集团有限公司2020</t>
        </is>
      </c>
      <c r="G2871" t="inlineStr">
        <is>
          <t>9</t>
        </is>
      </c>
    </row>
    <row r="2872">
      <c r="A2872" t="inlineStr">
        <is>
          <t>爪40/50（未） 9.8*1</t>
        </is>
      </c>
      <c r="B2872" t="inlineStr">
        <is>
          <t>07010170</t>
        </is>
      </c>
      <c r="C2872" t="inlineStr">
        <is>
          <t>9.8*1</t>
        </is>
      </c>
      <c r="D2872" t="n">
        <v>9.800000000000001</v>
      </c>
      <c r="E2872" t="inlineStr">
        <is>
          <t>山东新和盛飨食集团有限公司2020</t>
        </is>
      </c>
      <c r="F2872" t="inlineStr">
        <is>
          <t>山东新和盛飨食集团有限公司2020</t>
        </is>
      </c>
      <c r="G2872" t="inlineStr">
        <is>
          <t>9</t>
        </is>
      </c>
    </row>
    <row r="2873">
      <c r="A2873" t="inlineStr">
        <is>
          <t>爪50/60（袋装）</t>
        </is>
      </c>
      <c r="B2873" t="inlineStr">
        <is>
          <t>07010027</t>
        </is>
      </c>
      <c r="C2873" t="inlineStr">
        <is>
          <t>10*1</t>
        </is>
      </c>
      <c r="D2873" t="n">
        <v>10</v>
      </c>
      <c r="E2873" t="inlineStr">
        <is>
          <t>山东新和盛飨食集团有限公司2020</t>
        </is>
      </c>
      <c r="F2873" t="inlineStr">
        <is>
          <t>山东新和盛飨食集团有限公司2020</t>
        </is>
      </c>
      <c r="G2873" t="inlineStr">
        <is>
          <t>9</t>
        </is>
      </c>
    </row>
    <row r="2874">
      <c r="A2874" t="inlineStr">
        <is>
          <t>爪60以上  9.8*1</t>
        </is>
      </c>
      <c r="B2874" t="inlineStr">
        <is>
          <t>07010136</t>
        </is>
      </c>
      <c r="C2874" t="inlineStr">
        <is>
          <t>9.8*1</t>
        </is>
      </c>
      <c r="D2874" t="n">
        <v>9.800000000000001</v>
      </c>
      <c r="E2874" t="inlineStr">
        <is>
          <t>山东新和盛飨食集团有限公司2020</t>
        </is>
      </c>
      <c r="F2874" t="inlineStr">
        <is>
          <t>山东新和盛飨食集团有限公司2020</t>
        </is>
      </c>
      <c r="G2874" t="inlineStr">
        <is>
          <t>9</t>
        </is>
      </c>
    </row>
    <row r="2875">
      <c r="A2875" t="inlineStr">
        <is>
          <t>爪60以上（未）9.8*1</t>
        </is>
      </c>
      <c r="B2875" t="inlineStr">
        <is>
          <t>07010168</t>
        </is>
      </c>
      <c r="C2875" t="inlineStr">
        <is>
          <t>9.8*1</t>
        </is>
      </c>
      <c r="D2875" t="n">
        <v>9.800000000000001</v>
      </c>
      <c r="E2875" t="inlineStr">
        <is>
          <t>山东新和盛飨食集团有限公司2020</t>
        </is>
      </c>
      <c r="F2875" t="inlineStr">
        <is>
          <t>山东新和盛飨食集团有限公司2020</t>
        </is>
      </c>
      <c r="G2875" t="inlineStr">
        <is>
          <t>9</t>
        </is>
      </c>
    </row>
    <row r="2876">
      <c r="A2876" t="inlineStr">
        <is>
          <t>爪骨</t>
        </is>
      </c>
      <c r="B2876" t="inlineStr">
        <is>
          <t>07010028</t>
        </is>
      </c>
      <c r="C2876" t="inlineStr">
        <is>
          <t>1*10</t>
        </is>
      </c>
      <c r="D2876" t="n">
        <v>10</v>
      </c>
      <c r="E2876" t="inlineStr">
        <is>
          <t>山东新和盛食品有限公司2020</t>
        </is>
      </c>
      <c r="F2876" t="inlineStr">
        <is>
          <t>山东新和盛食品有限公司2020</t>
        </is>
      </c>
      <c r="G2876" t="inlineStr">
        <is>
          <t>9</t>
        </is>
      </c>
    </row>
    <row r="2877">
      <c r="A2877" t="inlineStr">
        <is>
          <t>爪骨 10*2</t>
        </is>
      </c>
      <c r="B2877" t="inlineStr">
        <is>
          <t>07010130</t>
        </is>
      </c>
      <c r="C2877" t="inlineStr">
        <is>
          <t>10*2</t>
        </is>
      </c>
      <c r="D2877" t="n">
        <v>20</v>
      </c>
      <c r="E2877" t="inlineStr">
        <is>
          <t>山东新和盛飨食集团有限公司2020</t>
        </is>
      </c>
      <c r="F2877" t="inlineStr">
        <is>
          <t>山东新和盛飨食集团有限公司2020</t>
        </is>
      </c>
      <c r="G2877" t="inlineStr">
        <is>
          <t>9</t>
        </is>
      </c>
    </row>
    <row r="2878">
      <c r="A2878" t="inlineStr">
        <is>
          <t>爱乐多方形原味卡兹脆WX   1*10</t>
        </is>
      </c>
      <c r="B2878" t="inlineStr">
        <is>
          <t>06310310</t>
        </is>
      </c>
      <c r="C2878" t="inlineStr">
        <is>
          <t>1*10</t>
        </is>
      </c>
      <c r="D2878" t="n">
        <v>10</v>
      </c>
      <c r="E2878" t="inlineStr">
        <is>
          <t>山东新和盛食品有限公司2020</t>
        </is>
      </c>
      <c r="F2878" t="inlineStr">
        <is>
          <t>山东新和盛食品有限公司2020</t>
        </is>
      </c>
      <c r="G2878" t="inlineStr">
        <is>
          <t>13</t>
        </is>
      </c>
    </row>
    <row r="2879">
      <c r="A2879" t="inlineStr">
        <is>
          <t>爱乐多老北京风味烤鸭腿 1*10</t>
        </is>
      </c>
      <c r="B2879" t="inlineStr">
        <is>
          <t>09150138</t>
        </is>
      </c>
      <c r="C2879" t="inlineStr">
        <is>
          <t>1*10</t>
        </is>
      </c>
      <c r="D2879" t="n">
        <v>10</v>
      </c>
      <c r="E2879" t="inlineStr">
        <is>
          <t>山东新和盛食品有限公司2020</t>
        </is>
      </c>
      <c r="F2879" t="inlineStr">
        <is>
          <t>山东新和盛食品有限公司2020</t>
        </is>
      </c>
      <c r="G2879" t="inlineStr">
        <is>
          <t>13</t>
        </is>
      </c>
    </row>
    <row r="2880">
      <c r="A2880" t="inlineStr">
        <is>
          <t>爱克来肉好多烤肠（原味） 0.9*15</t>
        </is>
      </c>
      <c r="B2880" t="inlineStr">
        <is>
          <t>09027942</t>
        </is>
      </c>
      <c r="C2880" t="inlineStr">
        <is>
          <t>0.9*15</t>
        </is>
      </c>
      <c r="D2880" t="n">
        <v>13.5</v>
      </c>
      <c r="E2880" t="inlineStr">
        <is>
          <t>山东新和盛食品有限公司2020</t>
        </is>
      </c>
      <c r="F2880" t="inlineStr">
        <is>
          <t>山东新和盛食品有限公司2020</t>
        </is>
      </c>
      <c r="G2880" t="inlineStr">
        <is>
          <t>13</t>
        </is>
      </c>
    </row>
    <row r="2881">
      <c r="A2881" t="inlineStr">
        <is>
          <t>爱克来肉好多烤肠（黑椒） 0.9*15</t>
        </is>
      </c>
      <c r="B2881" t="inlineStr">
        <is>
          <t>09027941</t>
        </is>
      </c>
      <c r="C2881" t="inlineStr">
        <is>
          <t>0.9*15</t>
        </is>
      </c>
      <c r="D2881" t="n">
        <v>13.5</v>
      </c>
      <c r="E2881" t="inlineStr">
        <is>
          <t>山东新和盛食品有限公司2020</t>
        </is>
      </c>
      <c r="F2881" t="inlineStr">
        <is>
          <t>山东新和盛食品有限公司2020</t>
        </is>
      </c>
      <c r="G2881" t="inlineStr">
        <is>
          <t>13</t>
        </is>
      </c>
    </row>
    <row r="2882">
      <c r="A2882" t="inlineStr">
        <is>
          <t>爱唐扬西域大串 1.4*10</t>
        </is>
      </c>
      <c r="B2882" t="inlineStr">
        <is>
          <t>08010259</t>
        </is>
      </c>
      <c r="C2882" t="inlineStr">
        <is>
          <t>1.4*10</t>
        </is>
      </c>
      <c r="D2882" t="n">
        <v>14</v>
      </c>
      <c r="E2882" t="inlineStr">
        <is>
          <t>山东新和盛食品有限公司2020</t>
        </is>
      </c>
      <c r="F2882" t="inlineStr">
        <is>
          <t>山东新和盛食品有限公司2020</t>
        </is>
      </c>
      <c r="G2882" t="inlineStr">
        <is>
          <t>9</t>
        </is>
      </c>
    </row>
    <row r="2883">
      <c r="A2883" t="inlineStr">
        <is>
          <t>爱思啦双鱼鸡柳 (WX)</t>
        </is>
      </c>
      <c r="B2883" t="inlineStr">
        <is>
          <t>06220006</t>
        </is>
      </c>
      <c r="C2883" t="inlineStr">
        <is>
          <t>0.9*10</t>
        </is>
      </c>
      <c r="D2883" t="n">
        <v>9</v>
      </c>
      <c r="E2883" t="inlineStr">
        <is>
          <t>山东新和盛食品有限公司2020</t>
        </is>
      </c>
      <c r="F2883" t="inlineStr">
        <is>
          <t>山东新和盛食品有限公司2020</t>
        </is>
      </c>
      <c r="G2883" t="inlineStr">
        <is>
          <t>9</t>
        </is>
      </c>
    </row>
    <row r="2884">
      <c r="A2884" t="inlineStr">
        <is>
          <t>爱思啦小串烤鸡肉(WX)</t>
        </is>
      </c>
      <c r="B2884" t="inlineStr">
        <is>
          <t>06220007</t>
        </is>
      </c>
      <c r="C2884" t="inlineStr">
        <is>
          <t>0.9*10</t>
        </is>
      </c>
      <c r="D2884" t="n">
        <v>9</v>
      </c>
      <c r="E2884" t="inlineStr">
        <is>
          <t>山东新和盛食品有限公司2020</t>
        </is>
      </c>
      <c r="F2884" t="inlineStr">
        <is>
          <t>山东新和盛食品有限公司2020</t>
        </is>
      </c>
      <c r="G2884" t="inlineStr">
        <is>
          <t>9</t>
        </is>
      </c>
    </row>
    <row r="2885">
      <c r="A2885" t="inlineStr">
        <is>
          <t>爱思啦鸡胸烤肉</t>
        </is>
      </c>
      <c r="B2885" t="inlineStr">
        <is>
          <t>06220008</t>
        </is>
      </c>
      <c r="C2885" t="inlineStr">
        <is>
          <t>1*10</t>
        </is>
      </c>
      <c r="D2885" t="n">
        <v>10</v>
      </c>
      <c r="E2885" t="inlineStr">
        <is>
          <t>山东新和盛食品有限公司2020</t>
        </is>
      </c>
      <c r="F2885" t="inlineStr">
        <is>
          <t>山东新和盛食品有限公司2020</t>
        </is>
      </c>
      <c r="G2885" t="inlineStr">
        <is>
          <t>9</t>
        </is>
      </c>
    </row>
    <row r="2886">
      <c r="A2886" t="inlineStr">
        <is>
          <t>爱思啦鸡胸烤肉 1*10</t>
        </is>
      </c>
      <c r="B2886" t="inlineStr">
        <is>
          <t>08020129</t>
        </is>
      </c>
      <c r="C2886" t="inlineStr">
        <is>
          <t>1*10</t>
        </is>
      </c>
      <c r="D2886" t="n">
        <v>10</v>
      </c>
      <c r="E2886" t="inlineStr">
        <is>
          <t>山东新和盛食品有限公司2020</t>
        </is>
      </c>
      <c r="F2886" t="inlineStr">
        <is>
          <t>山东新和盛食品有限公司2020</t>
        </is>
      </c>
      <c r="G2886" t="inlineStr">
        <is>
          <t>9</t>
        </is>
      </c>
    </row>
    <row r="2887">
      <c r="A2887" t="inlineStr">
        <is>
          <t>爱普焦糖色BC-001</t>
        </is>
      </c>
      <c r="B2887" t="inlineStr">
        <is>
          <t>021880008</t>
        </is>
      </c>
      <c r="C2887" t="inlineStr">
        <is>
          <t>300g/件</t>
        </is>
      </c>
      <c r="D2887" t="n">
        <v>300</v>
      </c>
      <c r="E2887" t="inlineStr">
        <is>
          <t>锦州新和盛食品有限公司2020</t>
        </is>
      </c>
      <c r="F2887" t="inlineStr">
        <is>
          <t>锦州新和盛食品有限公司2020</t>
        </is>
      </c>
      <c r="G2887" t="inlineStr">
        <is>
          <t>13</t>
        </is>
      </c>
    </row>
    <row r="2888">
      <c r="A2888" t="inlineStr">
        <is>
          <t>牛东家超大鸡排 1*10</t>
        </is>
      </c>
      <c r="B2888" t="inlineStr">
        <is>
          <t>09016448</t>
        </is>
      </c>
      <c r="C2888" t="inlineStr">
        <is>
          <t>1*10</t>
        </is>
      </c>
      <c r="D2888" t="n">
        <v>10</v>
      </c>
      <c r="E2888" t="inlineStr">
        <is>
          <t>山东新和盛食品有限公司2020</t>
        </is>
      </c>
      <c r="F2888" t="inlineStr">
        <is>
          <t>山东新和盛食品有限公司2020</t>
        </is>
      </c>
      <c r="G2888" t="inlineStr">
        <is>
          <t>13</t>
        </is>
      </c>
    </row>
    <row r="2889">
      <c r="A2889" t="inlineStr">
        <is>
          <t>牛东家霸王鸡排 1.5*8</t>
        </is>
      </c>
      <c r="B2889" t="inlineStr">
        <is>
          <t>09016449</t>
        </is>
      </c>
      <c r="C2889" t="inlineStr">
        <is>
          <t>1.5*8</t>
        </is>
      </c>
      <c r="D2889" t="n">
        <v>12</v>
      </c>
      <c r="E2889" t="inlineStr">
        <is>
          <t>山东新和盛食品有限公司2020</t>
        </is>
      </c>
      <c r="F2889" t="inlineStr">
        <is>
          <t>山东新和盛食品有限公司2020</t>
        </is>
      </c>
      <c r="G2889" t="inlineStr">
        <is>
          <t>13</t>
        </is>
      </c>
    </row>
    <row r="2890">
      <c r="A2890" t="inlineStr">
        <is>
          <t>牛油火锅风味伴翅C    1*10</t>
        </is>
      </c>
      <c r="B2890" t="inlineStr">
        <is>
          <t>09050751</t>
        </is>
      </c>
      <c r="C2890" t="inlineStr">
        <is>
          <t>1*10</t>
        </is>
      </c>
      <c r="D2890" t="n">
        <v>10</v>
      </c>
      <c r="E2890" t="inlineStr">
        <is>
          <t>山东新和盛飨食集团有限公司2020</t>
        </is>
      </c>
      <c r="F2890" t="inlineStr">
        <is>
          <t>山东新和盛飨食集团有限公司2020</t>
        </is>
      </c>
      <c r="G2890" t="inlineStr">
        <is>
          <t>13</t>
        </is>
      </c>
    </row>
    <row r="2891">
      <c r="A2891" t="inlineStr">
        <is>
          <t>牛油火锅风味伴翅X    1*10</t>
        </is>
      </c>
      <c r="B2891" t="inlineStr">
        <is>
          <t>09050749</t>
        </is>
      </c>
      <c r="C2891" t="inlineStr">
        <is>
          <t>1*10</t>
        </is>
      </c>
      <c r="D2891" t="n">
        <v>10</v>
      </c>
      <c r="E2891" t="inlineStr">
        <is>
          <t>山东新和盛飨食集团有限公司2020</t>
        </is>
      </c>
      <c r="F2891" t="inlineStr">
        <is>
          <t>山东新和盛飨食集团有限公司2020</t>
        </is>
      </c>
      <c r="G2891" t="inlineStr">
        <is>
          <t>13</t>
        </is>
      </c>
    </row>
    <row r="2892">
      <c r="A2892" t="inlineStr">
        <is>
          <t>牛油火锅风味烤鸡对翅  1*12</t>
        </is>
      </c>
      <c r="B2892" t="inlineStr">
        <is>
          <t>09027757</t>
        </is>
      </c>
      <c r="C2892" t="inlineStr">
        <is>
          <t>1*12</t>
        </is>
      </c>
      <c r="D2892" t="n">
        <v>12</v>
      </c>
      <c r="E2892" t="inlineStr">
        <is>
          <t>山东新和盛飨食集团有限公司2020</t>
        </is>
      </c>
      <c r="F2892" t="inlineStr">
        <is>
          <t>山东新和盛飨食集团有限公司2020</t>
        </is>
      </c>
      <c r="G2892" t="inlineStr">
        <is>
          <t>13</t>
        </is>
      </c>
    </row>
    <row r="2893">
      <c r="A2893" t="inlineStr">
        <is>
          <t>牛油火锅风味翅中C    1*10</t>
        </is>
      </c>
      <c r="B2893" t="inlineStr">
        <is>
          <t>09050761</t>
        </is>
      </c>
      <c r="C2893" t="inlineStr">
        <is>
          <t>1*10</t>
        </is>
      </c>
      <c r="D2893" t="n">
        <v>10</v>
      </c>
      <c r="E2893" t="inlineStr">
        <is>
          <t>山东新和盛飨食集团有限公司2020</t>
        </is>
      </c>
      <c r="F2893" t="inlineStr">
        <is>
          <t>山东新和盛飨食集团有限公司2020</t>
        </is>
      </c>
      <c r="G2893" t="inlineStr">
        <is>
          <t>13</t>
        </is>
      </c>
    </row>
    <row r="2894">
      <c r="A2894" t="inlineStr">
        <is>
          <t>牛油火锅风味翅中X    1*10</t>
        </is>
      </c>
      <c r="B2894" t="inlineStr">
        <is>
          <t>09050747</t>
        </is>
      </c>
      <c r="C2894" t="inlineStr">
        <is>
          <t>1*10</t>
        </is>
      </c>
      <c r="D2894" t="n">
        <v>10</v>
      </c>
      <c r="E2894" t="inlineStr">
        <is>
          <t>山东新和盛飨食集团有限公司2020</t>
        </is>
      </c>
      <c r="F2894" t="inlineStr">
        <is>
          <t>山东新和盛飨食集团有限公司2020</t>
        </is>
      </c>
      <c r="G2894" t="inlineStr">
        <is>
          <t>13</t>
        </is>
      </c>
    </row>
    <row r="2895">
      <c r="A2895" t="inlineStr">
        <is>
          <t>牛油火锅风味翅根C    1*10</t>
        </is>
      </c>
      <c r="B2895" t="inlineStr">
        <is>
          <t>09050750</t>
        </is>
      </c>
      <c r="C2895" t="inlineStr">
        <is>
          <t>1*10</t>
        </is>
      </c>
      <c r="D2895" t="n">
        <v>10</v>
      </c>
      <c r="E2895" t="inlineStr">
        <is>
          <t>山东新和盛飨食集团有限公司2020</t>
        </is>
      </c>
      <c r="F2895" t="inlineStr">
        <is>
          <t>山东新和盛飨食集团有限公司2020</t>
        </is>
      </c>
      <c r="G2895" t="inlineStr">
        <is>
          <t>13</t>
        </is>
      </c>
    </row>
    <row r="2896">
      <c r="A2896" t="inlineStr">
        <is>
          <t>牛油火锅风味翅根X    1*10</t>
        </is>
      </c>
      <c r="B2896" t="inlineStr">
        <is>
          <t>09050748</t>
        </is>
      </c>
      <c r="C2896" t="inlineStr">
        <is>
          <t>1*10</t>
        </is>
      </c>
      <c r="D2896" t="n">
        <v>10</v>
      </c>
      <c r="E2896" t="inlineStr">
        <is>
          <t>山东新和盛飨食集团有限公司2020</t>
        </is>
      </c>
      <c r="F2896" t="inlineStr">
        <is>
          <t>山东新和盛飨食集团有限公司2020</t>
        </is>
      </c>
      <c r="G2896" t="inlineStr">
        <is>
          <t>13</t>
        </is>
      </c>
    </row>
    <row r="2897">
      <c r="A2897" t="inlineStr">
        <is>
          <t>牛肉C3</t>
        </is>
      </c>
      <c r="B2897" t="inlineStr">
        <is>
          <t>08100007</t>
        </is>
      </c>
      <c r="C2897" t="inlineStr">
        <is>
          <t>15*1</t>
        </is>
      </c>
      <c r="D2897" t="n">
        <v>15</v>
      </c>
      <c r="E2897" t="inlineStr">
        <is>
          <t>辽宁圣源食品有限公司2020</t>
        </is>
      </c>
      <c r="F2897" t="inlineStr">
        <is>
          <t>辽宁圣源食品有限公司2020</t>
        </is>
      </c>
      <c r="G2897" t="inlineStr">
        <is>
          <t>9</t>
        </is>
      </c>
    </row>
    <row r="2898">
      <c r="A2898" t="inlineStr">
        <is>
          <t>牛肉T80CL</t>
        </is>
      </c>
      <c r="B2898" t="inlineStr">
        <is>
          <t>06600005</t>
        </is>
      </c>
      <c r="C2898" t="inlineStr">
        <is>
          <t>27.2kg/件</t>
        </is>
      </c>
      <c r="D2898" t="n">
        <v>27.2</v>
      </c>
      <c r="E2898" t="inlineStr">
        <is>
          <t>辽宁圣源食品有限公司2020</t>
        </is>
      </c>
      <c r="F2898" t="inlineStr">
        <is>
          <t>辽宁圣源食品有限公司2020</t>
        </is>
      </c>
      <c r="G2898" t="inlineStr">
        <is>
          <t>9</t>
        </is>
      </c>
    </row>
    <row r="2899">
      <c r="A2899" t="inlineStr">
        <is>
          <t>牛肉粒1*10（样品）</t>
        </is>
      </c>
      <c r="B2899" t="inlineStr">
        <is>
          <t>08100045</t>
        </is>
      </c>
      <c r="C2899" t="inlineStr">
        <is>
          <t>1*10</t>
        </is>
      </c>
      <c r="D2899" t="n">
        <v>10</v>
      </c>
      <c r="E2899" t="inlineStr">
        <is>
          <t>辽宁圣源食品有限公司2020</t>
        </is>
      </c>
      <c r="F2899" t="inlineStr">
        <is>
          <t>辽宁圣源食品有限公司2020</t>
        </is>
      </c>
      <c r="G2899" t="inlineStr">
        <is>
          <t>9</t>
        </is>
      </c>
    </row>
    <row r="2900">
      <c r="A2900" t="inlineStr">
        <is>
          <t>牛肉糜1*10</t>
        </is>
      </c>
      <c r="B2900" t="inlineStr">
        <is>
          <t>08100044</t>
        </is>
      </c>
      <c r="C2900" t="inlineStr">
        <is>
          <t>1*10</t>
        </is>
      </c>
      <c r="D2900" t="n">
        <v>10</v>
      </c>
      <c r="E2900" t="inlineStr">
        <is>
          <t>辽宁圣源食品有限公司2020</t>
        </is>
      </c>
      <c r="F2900" t="inlineStr">
        <is>
          <t>辽宁圣源食品有限公司2020</t>
        </is>
      </c>
      <c r="G2900" t="inlineStr">
        <is>
          <t>9</t>
        </is>
      </c>
    </row>
    <row r="2901">
      <c r="A2901" t="inlineStr">
        <is>
          <t>牛肉糜1*15</t>
        </is>
      </c>
      <c r="B2901" t="inlineStr">
        <is>
          <t>08020545</t>
        </is>
      </c>
      <c r="C2901" t="inlineStr">
        <is>
          <t>1*15</t>
        </is>
      </c>
      <c r="D2901" t="n">
        <v>15</v>
      </c>
      <c r="E2901" t="inlineStr">
        <is>
          <t>辽宁圣源食品有限公司2020</t>
        </is>
      </c>
      <c r="F2901" t="inlineStr">
        <is>
          <t>辽宁圣源食品有限公司2020</t>
        </is>
      </c>
      <c r="G2901" t="inlineStr">
        <is>
          <t>9</t>
        </is>
      </c>
    </row>
    <row r="2902">
      <c r="A2902" t="inlineStr">
        <is>
          <t>牛肉糜（牛碎）1.5*10</t>
        </is>
      </c>
      <c r="B2902" t="inlineStr">
        <is>
          <t>08100034</t>
        </is>
      </c>
      <c r="C2902" t="inlineStr">
        <is>
          <t>1.5*10</t>
        </is>
      </c>
      <c r="D2902" t="n">
        <v>15</v>
      </c>
      <c r="E2902" t="inlineStr">
        <is>
          <t>辽宁圣源食品有限公司2020</t>
        </is>
      </c>
      <c r="F2902" t="inlineStr">
        <is>
          <t>辽宁圣源食品有限公司2020</t>
        </is>
      </c>
      <c r="G2902" t="inlineStr">
        <is>
          <t>9</t>
        </is>
      </c>
    </row>
    <row r="2903">
      <c r="A2903" t="inlineStr">
        <is>
          <t>牛肉膏体香精1983</t>
        </is>
      </c>
      <c r="B2903" t="inlineStr">
        <is>
          <t>021860375</t>
        </is>
      </c>
      <c r="C2903" t="inlineStr">
        <is>
          <t>20kg</t>
        </is>
      </c>
      <c r="D2903" t="n">
        <v>20</v>
      </c>
      <c r="E2903" t="inlineStr">
        <is>
          <t>锦州新和盛食品有限公司2020</t>
        </is>
      </c>
      <c r="F2903" t="inlineStr">
        <is>
          <t>锦州新和盛食品有限公司2020</t>
        </is>
      </c>
      <c r="G2903" t="inlineStr">
        <is>
          <t>13</t>
        </is>
      </c>
    </row>
    <row r="2904">
      <c r="A2904" t="inlineStr">
        <is>
          <t>牛肉饼10kg*1</t>
        </is>
      </c>
      <c r="B2904" t="inlineStr">
        <is>
          <t>08100008</t>
        </is>
      </c>
      <c r="C2904" t="inlineStr">
        <is>
          <t>10kg*1</t>
        </is>
      </c>
      <c r="D2904" t="n">
        <v>10</v>
      </c>
      <c r="E2904" t="inlineStr">
        <is>
          <t>辽宁圣源食品有限公司2020</t>
        </is>
      </c>
      <c r="F2904" t="inlineStr">
        <is>
          <t>辽宁圣源食品有限公司2020</t>
        </is>
      </c>
      <c r="G2904" t="inlineStr">
        <is>
          <t>9</t>
        </is>
      </c>
    </row>
    <row r="2905">
      <c r="A2905" t="inlineStr">
        <is>
          <t>牛肉饼2.28*6</t>
        </is>
      </c>
      <c r="B2905" t="inlineStr">
        <is>
          <t>08100054</t>
        </is>
      </c>
      <c r="C2905" t="inlineStr">
        <is>
          <t>2.28*6</t>
        </is>
      </c>
      <c r="D2905" t="n">
        <v>13.68</v>
      </c>
      <c r="E2905" t="inlineStr">
        <is>
          <t>辽宁圣源食品有限公司2020</t>
        </is>
      </c>
      <c r="F2905" t="inlineStr">
        <is>
          <t>辽宁圣源食品有限公司2020</t>
        </is>
      </c>
      <c r="G2905" t="inlineStr"/>
    </row>
    <row r="2906">
      <c r="A2906" t="inlineStr">
        <is>
          <t>牛肉饼2.3*6</t>
        </is>
      </c>
      <c r="B2906" t="inlineStr">
        <is>
          <t>08100050</t>
        </is>
      </c>
      <c r="C2906" t="inlineStr">
        <is>
          <t>2.3*6</t>
        </is>
      </c>
      <c r="D2906" t="n">
        <v>13.8</v>
      </c>
      <c r="E2906" t="inlineStr">
        <is>
          <t>辽宁圣源食品有限公司2020</t>
        </is>
      </c>
      <c r="F2906" t="inlineStr">
        <is>
          <t>辽宁圣源食品有限公司2020</t>
        </is>
      </c>
      <c r="G2906" t="inlineStr">
        <is>
          <t>9</t>
        </is>
      </c>
    </row>
    <row r="2907">
      <c r="A2907" t="inlineStr">
        <is>
          <t>牛肉馅料粉 （奉天嘉宜）</t>
        </is>
      </c>
      <c r="B2907" t="inlineStr">
        <is>
          <t>021860503</t>
        </is>
      </c>
      <c r="C2907" t="inlineStr">
        <is>
          <t>15kg/件</t>
        </is>
      </c>
      <c r="D2907" t="n">
        <v>15</v>
      </c>
      <c r="E2907" t="inlineStr">
        <is>
          <t>辽宁圣源食品有限公司2020</t>
        </is>
      </c>
      <c r="F2907" t="inlineStr">
        <is>
          <t>辽宁圣源食品有限公司2020</t>
        </is>
      </c>
      <c r="G2907" t="inlineStr">
        <is>
          <t>13</t>
        </is>
      </c>
    </row>
    <row r="2908">
      <c r="A2908" t="inlineStr">
        <is>
          <t>牛臀肉</t>
        </is>
      </c>
      <c r="B2908" t="inlineStr">
        <is>
          <t>06600009</t>
        </is>
      </c>
      <c r="C2908" t="inlineStr"/>
      <c r="E2908" t="inlineStr">
        <is>
          <t>锦州新和盛食品有限公司2020</t>
        </is>
      </c>
      <c r="F2908" t="inlineStr">
        <is>
          <t>锦州新和盛食品有限公司2020</t>
        </is>
      </c>
      <c r="G2908" t="inlineStr">
        <is>
          <t>9</t>
        </is>
      </c>
    </row>
    <row r="2909">
      <c r="A2909" t="inlineStr">
        <is>
          <t>牛霖肉</t>
        </is>
      </c>
      <c r="B2909" t="inlineStr">
        <is>
          <t>06600001</t>
        </is>
      </c>
      <c r="C2909" t="inlineStr"/>
      <c r="E2909" t="inlineStr">
        <is>
          <t>锦州新和盛食品有限公司2020</t>
        </is>
      </c>
      <c r="F2909" t="inlineStr">
        <is>
          <t>锦州新和盛食品有限公司2020</t>
        </is>
      </c>
      <c r="G2909" t="inlineStr">
        <is>
          <t>9</t>
        </is>
      </c>
    </row>
    <row r="2910">
      <c r="A2910" t="inlineStr">
        <is>
          <t>牛骨髓膏状香精</t>
        </is>
      </c>
      <c r="B2910" t="inlineStr">
        <is>
          <t>021880044</t>
        </is>
      </c>
      <c r="C2910" t="inlineStr"/>
      <c r="E2910" t="inlineStr">
        <is>
          <t>锦州新和盛食品有限公司2020</t>
        </is>
      </c>
      <c r="F2910" t="inlineStr">
        <is>
          <t>锦州新和盛食品有限公司2020</t>
        </is>
      </c>
      <c r="G2910" t="inlineStr">
        <is>
          <t>13</t>
        </is>
      </c>
    </row>
    <row r="2911">
      <c r="A2911" t="inlineStr">
        <is>
          <t>狮子头  0.8*10</t>
        </is>
      </c>
      <c r="B2911" t="inlineStr">
        <is>
          <t>09220144</t>
        </is>
      </c>
      <c r="C2911" t="inlineStr">
        <is>
          <t>0.8*10</t>
        </is>
      </c>
      <c r="D2911" t="n">
        <v>8</v>
      </c>
      <c r="E2911" t="inlineStr">
        <is>
          <t>山东新和盛飨食集团有限公司2020</t>
        </is>
      </c>
      <c r="F2911" t="inlineStr">
        <is>
          <t>山东新和盛飨食集团有限公司2020</t>
        </is>
      </c>
      <c r="G2911" t="inlineStr">
        <is>
          <t>13</t>
        </is>
      </c>
    </row>
    <row r="2912">
      <c r="A2912" t="inlineStr">
        <is>
          <t>狼牙土豆条 (WX) 1*10</t>
        </is>
      </c>
      <c r="B2912" t="inlineStr">
        <is>
          <t>06310249</t>
        </is>
      </c>
      <c r="C2912" t="inlineStr">
        <is>
          <t>1*10</t>
        </is>
      </c>
      <c r="D2912" t="n">
        <v>10</v>
      </c>
      <c r="E2912" t="inlineStr">
        <is>
          <t>山东新和盛飨食集团有限公司2020 / 山东新和盛食品有限公司2020</t>
        </is>
      </c>
      <c r="F2912" t="inlineStr">
        <is>
          <t>多厂</t>
        </is>
      </c>
      <c r="G2912" t="inlineStr">
        <is>
          <t>13</t>
        </is>
      </c>
    </row>
    <row r="2913">
      <c r="A2913" t="inlineStr">
        <is>
          <t>狼牙土豆条1*10（外购农牧）</t>
        </is>
      </c>
      <c r="B2913" t="inlineStr">
        <is>
          <t>1104431</t>
        </is>
      </c>
      <c r="C2913" t="inlineStr">
        <is>
          <t>1*10</t>
        </is>
      </c>
      <c r="D2913" t="n">
        <v>10</v>
      </c>
      <c r="E2913" t="inlineStr">
        <is>
          <t>辽宁圣源食品有限公司2020</t>
        </is>
      </c>
      <c r="F2913" t="inlineStr">
        <is>
          <t>辽宁圣源食品有限公司2020</t>
        </is>
      </c>
      <c r="G2913" t="inlineStr">
        <is>
          <t>13</t>
        </is>
      </c>
    </row>
    <row r="2914">
      <c r="A2914" t="inlineStr">
        <is>
          <t>猪皮</t>
        </is>
      </c>
      <c r="B2914" t="inlineStr">
        <is>
          <t>06610020</t>
        </is>
      </c>
      <c r="C2914" t="inlineStr"/>
      <c r="E2914" t="inlineStr">
        <is>
          <t>辽宁圣源食品有限公司2020</t>
        </is>
      </c>
      <c r="F2914" t="inlineStr">
        <is>
          <t>辽宁圣源食品有限公司2020</t>
        </is>
      </c>
      <c r="G2914" t="inlineStr">
        <is>
          <t>9</t>
        </is>
      </c>
    </row>
    <row r="2915">
      <c r="A2915" t="inlineStr">
        <is>
          <t>猪肉咖喱调理包0.18*20</t>
        </is>
      </c>
      <c r="B2915" t="inlineStr">
        <is>
          <t>09220421</t>
        </is>
      </c>
      <c r="C2915" t="inlineStr">
        <is>
          <t>0.18*20</t>
        </is>
      </c>
      <c r="D2915" t="n">
        <v>3.6</v>
      </c>
      <c r="E2915" t="inlineStr">
        <is>
          <t>锦州新和盛食品有限公司2020</t>
        </is>
      </c>
      <c r="F2915" t="inlineStr">
        <is>
          <t>锦州新和盛食品有限公司2020</t>
        </is>
      </c>
      <c r="G2915" t="inlineStr">
        <is>
          <t>13</t>
        </is>
      </c>
    </row>
    <row r="2916">
      <c r="A2916" t="inlineStr">
        <is>
          <t>猪肉提取物HC-1031</t>
        </is>
      </c>
      <c r="B2916" t="inlineStr">
        <is>
          <t>021860120</t>
        </is>
      </c>
      <c r="C2916" t="inlineStr">
        <is>
          <t>5KG*4</t>
        </is>
      </c>
      <c r="D2916" t="n">
        <v>20</v>
      </c>
      <c r="E2916" t="inlineStr">
        <is>
          <t>锦州新和盛食品有限公司2020</t>
        </is>
      </c>
      <c r="F2916" t="inlineStr">
        <is>
          <t>锦州新和盛食品有限公司2020</t>
        </is>
      </c>
      <c r="G2916" t="inlineStr">
        <is>
          <t>13</t>
        </is>
      </c>
    </row>
    <row r="2917">
      <c r="A2917" t="inlineStr">
        <is>
          <t>猪肉母馅料粉（奉天嘉宜）</t>
        </is>
      </c>
      <c r="B2917" t="inlineStr">
        <is>
          <t>021860506</t>
        </is>
      </c>
      <c r="C2917" t="inlineStr">
        <is>
          <t>15kg/件</t>
        </is>
      </c>
      <c r="D2917" t="n">
        <v>15</v>
      </c>
      <c r="E2917" t="inlineStr">
        <is>
          <t>辽宁圣源食品有限公司2020</t>
        </is>
      </c>
      <c r="F2917" t="inlineStr">
        <is>
          <t>辽宁圣源食品有限公司2020</t>
        </is>
      </c>
      <c r="G2917" t="inlineStr">
        <is>
          <t>13</t>
        </is>
      </c>
    </row>
    <row r="2918">
      <c r="A2918" t="inlineStr">
        <is>
          <t>猪肉精膏PK-01</t>
        </is>
      </c>
      <c r="B2918" t="inlineStr">
        <is>
          <t>021860117</t>
        </is>
      </c>
      <c r="C2918" t="inlineStr">
        <is>
          <t>10KG*1</t>
        </is>
      </c>
      <c r="D2918" t="n">
        <v>10</v>
      </c>
      <c r="E2918" t="inlineStr">
        <is>
          <t>锦州新和盛食品有限公司2020</t>
        </is>
      </c>
      <c r="F2918" t="inlineStr">
        <is>
          <t>锦州新和盛食品有限公司2020</t>
        </is>
      </c>
      <c r="G2918" t="inlineStr">
        <is>
          <t>13</t>
        </is>
      </c>
    </row>
    <row r="2919">
      <c r="A2919" t="inlineStr">
        <is>
          <t>猪肥膘</t>
        </is>
      </c>
      <c r="B2919" t="inlineStr">
        <is>
          <t>06610011</t>
        </is>
      </c>
      <c r="C2919" t="inlineStr"/>
      <c r="E2919" t="inlineStr">
        <is>
          <t>锦州新和盛食品有限公司2020</t>
        </is>
      </c>
      <c r="F2919" t="inlineStr">
        <is>
          <t>锦州新和盛食品有限公司2020</t>
        </is>
      </c>
      <c r="G2919" t="inlineStr">
        <is>
          <t>9</t>
        </is>
      </c>
    </row>
    <row r="2920">
      <c r="A2920" t="inlineStr">
        <is>
          <t>猫山王无核冷冻榴莲果肉</t>
        </is>
      </c>
      <c r="B2920" t="inlineStr">
        <is>
          <t>06190130</t>
        </is>
      </c>
      <c r="C2920" t="inlineStr">
        <is>
          <t>3kg*6袋</t>
        </is>
      </c>
      <c r="D2920" t="n">
        <v>18</v>
      </c>
      <c r="E2920" t="inlineStr">
        <is>
          <t>辽宁圣源食品有限公司2020</t>
        </is>
      </c>
      <c r="F2920" t="inlineStr">
        <is>
          <t>辽宁圣源食品有限公司2020</t>
        </is>
      </c>
      <c r="G2920" t="inlineStr">
        <is>
          <t>9</t>
        </is>
      </c>
    </row>
    <row r="2921">
      <c r="A2921" t="inlineStr">
        <is>
          <t>玉米淀粉</t>
        </is>
      </c>
      <c r="B2921" t="inlineStr">
        <is>
          <t>02120224</t>
        </is>
      </c>
      <c r="C2921" t="inlineStr"/>
      <c r="E2921" t="inlineStr">
        <is>
          <t>山东新和盛食品有限公司2020</t>
        </is>
      </c>
      <c r="F2921" t="inlineStr">
        <is>
          <t>山东新和盛食品有限公司2020</t>
        </is>
      </c>
      <c r="G2921" t="inlineStr">
        <is>
          <t>13</t>
        </is>
      </c>
    </row>
    <row r="2922">
      <c r="A2922" t="inlineStr">
        <is>
          <t>玉米淀粉 ‖ 25kg/袋</t>
        </is>
      </c>
      <c r="B2922" t="inlineStr">
        <is>
          <t>021820002</t>
        </is>
      </c>
      <c r="C2922" t="inlineStr">
        <is>
          <t>25kg/袋</t>
        </is>
      </c>
      <c r="D2922" t="n">
        <v>25</v>
      </c>
      <c r="E2922" t="inlineStr">
        <is>
          <t>辽宁圣源食品有限公司2020</t>
        </is>
      </c>
      <c r="F2922" t="inlineStr">
        <is>
          <t>辽宁圣源食品有限公司2020</t>
        </is>
      </c>
      <c r="G2922" t="inlineStr">
        <is>
          <t>13</t>
        </is>
      </c>
    </row>
    <row r="2923">
      <c r="A2923" t="inlineStr">
        <is>
          <t>玉米粒</t>
        </is>
      </c>
      <c r="B2923" t="inlineStr">
        <is>
          <t>02140018</t>
        </is>
      </c>
      <c r="C2923" t="inlineStr"/>
      <c r="E2923" t="inlineStr">
        <is>
          <t>山东新和盛食品有限公司2020</t>
        </is>
      </c>
      <c r="F2923" t="inlineStr">
        <is>
          <t>山东新和盛食品有限公司2020</t>
        </is>
      </c>
      <c r="G2923" t="inlineStr">
        <is>
          <t>13</t>
        </is>
      </c>
    </row>
    <row r="2924">
      <c r="A2924" t="inlineStr">
        <is>
          <t>王守义十三香 227g*20袋</t>
        </is>
      </c>
      <c r="B2924" t="inlineStr">
        <is>
          <t>021860435</t>
        </is>
      </c>
      <c r="C2924" t="inlineStr">
        <is>
          <t>227g*20袋</t>
        </is>
      </c>
      <c r="D2924" t="n">
        <v>4540</v>
      </c>
      <c r="E2924" t="inlineStr">
        <is>
          <t>辽宁圣源食品有限公司2020</t>
        </is>
      </c>
      <c r="F2924" t="inlineStr">
        <is>
          <t>辽宁圣源食品有限公司2020</t>
        </is>
      </c>
      <c r="G2924" t="inlineStr">
        <is>
          <t>13</t>
        </is>
      </c>
    </row>
    <row r="2925">
      <c r="A2925" t="inlineStr">
        <is>
          <t>玖圆圆藜麦鸡排 0.8*10</t>
        </is>
      </c>
      <c r="B2925" t="inlineStr">
        <is>
          <t>08028538</t>
        </is>
      </c>
      <c r="C2925" t="inlineStr">
        <is>
          <t>0.8*10</t>
        </is>
      </c>
      <c r="D2925" t="n">
        <v>8</v>
      </c>
      <c r="E2925" t="inlineStr">
        <is>
          <t>山东新和盛食品有限公司2020</t>
        </is>
      </c>
      <c r="F2925" t="inlineStr">
        <is>
          <t>山东新和盛食品有限公司2020</t>
        </is>
      </c>
      <c r="G2925" t="inlineStr">
        <is>
          <t>9</t>
        </is>
      </c>
    </row>
    <row r="2926">
      <c r="A2926" t="inlineStr">
        <is>
          <t>玖圆圆酥脆鸡块(原味)  0.8*10</t>
        </is>
      </c>
      <c r="B2926" t="inlineStr">
        <is>
          <t>09016202</t>
        </is>
      </c>
      <c r="C2926" t="inlineStr">
        <is>
          <t>0.8*10</t>
        </is>
      </c>
      <c r="D2926" t="n">
        <v>8</v>
      </c>
      <c r="E2926" t="inlineStr">
        <is>
          <t>山东新和盛飨食集团有限公司2020</t>
        </is>
      </c>
      <c r="F2926" t="inlineStr">
        <is>
          <t>山东新和盛飨食集团有限公司2020</t>
        </is>
      </c>
      <c r="G2926" t="inlineStr">
        <is>
          <t>13</t>
        </is>
      </c>
    </row>
    <row r="2927">
      <c r="A2927" t="inlineStr">
        <is>
          <t>玖酱三叔脆皮鸡   0.4*25</t>
        </is>
      </c>
      <c r="B2927" t="inlineStr">
        <is>
          <t>09150117</t>
        </is>
      </c>
      <c r="C2927" t="inlineStr">
        <is>
          <t>0.4*25</t>
        </is>
      </c>
      <c r="D2927" t="n">
        <v>10</v>
      </c>
      <c r="E2927" t="inlineStr">
        <is>
          <t>山东新和盛食品有限公司2020</t>
        </is>
      </c>
      <c r="F2927" t="inlineStr">
        <is>
          <t>山东新和盛食品有限公司2020</t>
        </is>
      </c>
      <c r="G2927" t="inlineStr">
        <is>
          <t>13</t>
        </is>
      </c>
    </row>
    <row r="2928">
      <c r="A2928" t="inlineStr">
        <is>
          <t>玖酱三叔蒜香小串   0.3*30</t>
        </is>
      </c>
      <c r="B2928" t="inlineStr">
        <is>
          <t>08010297</t>
        </is>
      </c>
      <c r="C2928" t="inlineStr">
        <is>
          <t>0.3*30</t>
        </is>
      </c>
      <c r="D2928" t="n">
        <v>9</v>
      </c>
      <c r="E2928" t="inlineStr">
        <is>
          <t>山东新和盛食品有限公司2020</t>
        </is>
      </c>
      <c r="F2928" t="inlineStr">
        <is>
          <t>山东新和盛食品有限公司2020</t>
        </is>
      </c>
      <c r="G2928" t="inlineStr">
        <is>
          <t>9</t>
        </is>
      </c>
    </row>
    <row r="2929">
      <c r="A2929" t="inlineStr">
        <is>
          <t>玛格利塔调理翅  0.95*10 ‖ 0.95*10</t>
        </is>
      </c>
      <c r="B2929" t="inlineStr">
        <is>
          <t>06210059</t>
        </is>
      </c>
      <c r="C2929" t="inlineStr">
        <is>
          <t>0.95*10</t>
        </is>
      </c>
      <c r="D2929" t="n">
        <v>9.5</v>
      </c>
      <c r="E2929" t="inlineStr">
        <is>
          <t>山东新和盛飨食集团有限公司2020</t>
        </is>
      </c>
      <c r="F2929" t="inlineStr">
        <is>
          <t>山东新和盛飨食集团有限公司2020</t>
        </is>
      </c>
      <c r="G2929" t="inlineStr">
        <is>
          <t>9</t>
        </is>
      </c>
    </row>
    <row r="2930">
      <c r="A2930" t="inlineStr">
        <is>
          <t>玛格利塔调理翅  0.95*10 ‖ dk0.95*10</t>
        </is>
      </c>
      <c r="B2930" t="inlineStr">
        <is>
          <t>08023501</t>
        </is>
      </c>
      <c r="C2930" t="inlineStr">
        <is>
          <t>dk0.95*10</t>
        </is>
      </c>
      <c r="D2930" t="n">
        <v>9.5</v>
      </c>
      <c r="E2930" t="inlineStr">
        <is>
          <t>山东新和盛食品有限公司2020</t>
        </is>
      </c>
      <c r="F2930" t="inlineStr">
        <is>
          <t>山东新和盛食品有限公司2020</t>
        </is>
      </c>
      <c r="G2930" t="inlineStr">
        <is>
          <t>9</t>
        </is>
      </c>
    </row>
    <row r="2931">
      <c r="A2931" t="inlineStr">
        <is>
          <t>玛格利塔调理腿排    1*10</t>
        </is>
      </c>
      <c r="B2931" t="inlineStr">
        <is>
          <t>06210060</t>
        </is>
      </c>
      <c r="C2931" t="inlineStr">
        <is>
          <t>1*10</t>
        </is>
      </c>
      <c r="D2931" t="n">
        <v>10</v>
      </c>
      <c r="E2931" t="inlineStr">
        <is>
          <t>山东新和盛飨食集团有限公司2020</t>
        </is>
      </c>
      <c r="F2931" t="inlineStr">
        <is>
          <t>山东新和盛飨食集团有限公司2020</t>
        </is>
      </c>
      <c r="G2931" t="inlineStr">
        <is>
          <t>9</t>
        </is>
      </c>
    </row>
    <row r="2932">
      <c r="A2932" t="inlineStr">
        <is>
          <t>玛格利塔调理腿排 1*10</t>
        </is>
      </c>
      <c r="B2932" t="inlineStr">
        <is>
          <t>08020181</t>
        </is>
      </c>
      <c r="C2932" t="inlineStr">
        <is>
          <t>dk1*10</t>
        </is>
      </c>
      <c r="D2932" t="n">
        <v>10</v>
      </c>
      <c r="E2932" t="inlineStr">
        <is>
          <t>山东新和盛食品有限公司2020</t>
        </is>
      </c>
      <c r="F2932" t="inlineStr">
        <is>
          <t>山东新和盛食品有限公司2020</t>
        </is>
      </c>
      <c r="G2932" t="inlineStr">
        <is>
          <t>9</t>
        </is>
      </c>
    </row>
    <row r="2933">
      <c r="A2933" t="inlineStr">
        <is>
          <t>现烤碳烧鸡肉软骨串（快乐猴） 0.8*12</t>
        </is>
      </c>
      <c r="B2933" t="inlineStr">
        <is>
          <t>09028195</t>
        </is>
      </c>
      <c r="C2933" t="inlineStr">
        <is>
          <t>0.8*12</t>
        </is>
      </c>
      <c r="D2933" t="n">
        <v>9.6</v>
      </c>
      <c r="E2933" t="inlineStr">
        <is>
          <t>山东新和盛飨食集团有限公司2020</t>
        </is>
      </c>
      <c r="F2933" t="inlineStr">
        <is>
          <t>山东新和盛飨食集团有限公司2020</t>
        </is>
      </c>
      <c r="G2933" t="inlineStr">
        <is>
          <t>13</t>
        </is>
      </c>
    </row>
    <row r="2934">
      <c r="A2934" t="inlineStr">
        <is>
          <t>现酥记经典黑椒鸡块  2.5*6</t>
        </is>
      </c>
      <c r="B2934" t="inlineStr">
        <is>
          <t>09016284</t>
        </is>
      </c>
      <c r="C2934" t="inlineStr">
        <is>
          <t>2.5*6</t>
        </is>
      </c>
      <c r="D2934" t="n">
        <v>15</v>
      </c>
      <c r="E2934" t="inlineStr">
        <is>
          <t>山东新和盛飨食集团有限公司2020</t>
        </is>
      </c>
      <c r="F2934" t="inlineStr">
        <is>
          <t>山东新和盛飨食集团有限公司2020</t>
        </is>
      </c>
      <c r="G2934" t="inlineStr">
        <is>
          <t>13</t>
        </is>
      </c>
    </row>
    <row r="2935">
      <c r="A2935" t="inlineStr">
        <is>
          <t>珍珠米汉堡（外协）1.5*4外购农牧</t>
        </is>
      </c>
      <c r="B2935" t="inlineStr">
        <is>
          <t>1101232</t>
        </is>
      </c>
      <c r="C2935" t="inlineStr">
        <is>
          <t>1.5*4</t>
        </is>
      </c>
      <c r="D2935" t="n">
        <v>6</v>
      </c>
      <c r="E2935" t="inlineStr">
        <is>
          <t>辽宁圣源食品有限公司2020</t>
        </is>
      </c>
      <c r="F2935" t="inlineStr">
        <is>
          <t>辽宁圣源食品有限公司2020</t>
        </is>
      </c>
      <c r="G2935" t="inlineStr">
        <is>
          <t>13</t>
        </is>
      </c>
    </row>
    <row r="2936">
      <c r="A2936" t="inlineStr">
        <is>
          <t>琵琶腿 120/130 7.6*1</t>
        </is>
      </c>
      <c r="B2936" t="inlineStr">
        <is>
          <t>07041045</t>
        </is>
      </c>
      <c r="C2936" t="inlineStr">
        <is>
          <t>7.6*1</t>
        </is>
      </c>
      <c r="D2936" t="n">
        <v>7.6</v>
      </c>
      <c r="E2936" t="inlineStr">
        <is>
          <t>山东新和盛飨食集团有限公司2020</t>
        </is>
      </c>
      <c r="F2936" t="inlineStr">
        <is>
          <t>山东新和盛飨食集团有限公司2020</t>
        </is>
      </c>
      <c r="G2936" t="inlineStr"/>
    </row>
    <row r="2937">
      <c r="A2937" t="inlineStr">
        <is>
          <t>琵琶腿 130/150 8*1</t>
        </is>
      </c>
      <c r="B2937" t="inlineStr">
        <is>
          <t>07040056</t>
        </is>
      </c>
      <c r="C2937" t="inlineStr">
        <is>
          <t>8*1</t>
        </is>
      </c>
      <c r="D2937" t="n">
        <v>8</v>
      </c>
      <c r="E2937" t="inlineStr">
        <is>
          <t>山东新和盛飨食集团有限公司2020</t>
        </is>
      </c>
      <c r="F2937" t="inlineStr">
        <is>
          <t>山东新和盛飨食集团有限公司2020</t>
        </is>
      </c>
      <c r="G2937" t="inlineStr">
        <is>
          <t>9</t>
        </is>
      </c>
    </row>
    <row r="2938">
      <c r="A2938" t="inlineStr">
        <is>
          <t>琵琶腿100/110  10*1</t>
        </is>
      </c>
      <c r="B2938" t="inlineStr">
        <is>
          <t>07040663</t>
        </is>
      </c>
      <c r="C2938" t="inlineStr">
        <is>
          <t>10*1</t>
        </is>
      </c>
      <c r="D2938" t="n">
        <v>10</v>
      </c>
      <c r="E2938" t="inlineStr">
        <is>
          <t>山东新和盛飨食集团有限公司2020</t>
        </is>
      </c>
      <c r="F2938" t="inlineStr">
        <is>
          <t>山东新和盛飨食集团有限公司2020</t>
        </is>
      </c>
      <c r="G2938" t="inlineStr">
        <is>
          <t>9</t>
        </is>
      </c>
    </row>
    <row r="2939">
      <c r="A2939" t="inlineStr">
        <is>
          <t>琵琶腿100/120  9.8*1</t>
        </is>
      </c>
      <c r="B2939" t="inlineStr">
        <is>
          <t>07041603</t>
        </is>
      </c>
      <c r="C2939" t="inlineStr">
        <is>
          <t>9.8*1</t>
        </is>
      </c>
      <c r="D2939" t="n">
        <v>9.800000000000001</v>
      </c>
      <c r="E2939" t="inlineStr">
        <is>
          <t>山东新和盛飨食集团有限公司2020</t>
        </is>
      </c>
      <c r="F2939" t="inlineStr">
        <is>
          <t>山东新和盛飨食集团有限公司2020</t>
        </is>
      </c>
      <c r="G2939" t="inlineStr">
        <is>
          <t>9</t>
        </is>
      </c>
    </row>
    <row r="2940">
      <c r="A2940" t="inlineStr">
        <is>
          <t>琵琶腿100/120 ‖ 10*1</t>
        </is>
      </c>
      <c r="B2940" t="inlineStr">
        <is>
          <t>07040290</t>
        </is>
      </c>
      <c r="C2940" t="inlineStr">
        <is>
          <t>10*1</t>
        </is>
      </c>
      <c r="D2940" t="n">
        <v>10</v>
      </c>
      <c r="E2940" t="inlineStr">
        <is>
          <t>山东新和盛飨食集团有限公司2020</t>
        </is>
      </c>
      <c r="F2940" t="inlineStr">
        <is>
          <t>山东新和盛飨食集团有限公司2020</t>
        </is>
      </c>
      <c r="G2940" t="inlineStr">
        <is>
          <t>9</t>
        </is>
      </c>
    </row>
    <row r="2941">
      <c r="A2941" t="inlineStr">
        <is>
          <t>琵琶腿100/120 ‖ 8*1</t>
        </is>
      </c>
      <c r="B2941" t="inlineStr">
        <is>
          <t>07040706</t>
        </is>
      </c>
      <c r="C2941" t="inlineStr">
        <is>
          <t>8*1</t>
        </is>
      </c>
      <c r="D2941" t="n">
        <v>8</v>
      </c>
      <c r="E2941" t="inlineStr">
        <is>
          <t>山东新和盛飨食集团有限公司2020</t>
        </is>
      </c>
      <c r="F2941" t="inlineStr">
        <is>
          <t>山东新和盛飨食集团有限公司2020</t>
        </is>
      </c>
      <c r="G2941" t="inlineStr">
        <is>
          <t>9</t>
        </is>
      </c>
    </row>
    <row r="2942">
      <c r="A2942" t="inlineStr">
        <is>
          <t>琵琶腿100/120（二冷来料加工） 10*1</t>
        </is>
      </c>
      <c r="B2942" t="inlineStr">
        <is>
          <t>07042436</t>
        </is>
      </c>
      <c r="C2942" t="inlineStr">
        <is>
          <t>10*1</t>
        </is>
      </c>
      <c r="D2942" t="n">
        <v>10</v>
      </c>
      <c r="E2942" t="inlineStr">
        <is>
          <t>山东新和盛飨食集团有限公司2020</t>
        </is>
      </c>
      <c r="F2942" t="inlineStr">
        <is>
          <t>山东新和盛飨食集团有限公司2020</t>
        </is>
      </c>
      <c r="G2942" t="inlineStr">
        <is>
          <t>9</t>
        </is>
      </c>
    </row>
    <row r="2943">
      <c r="A2943" t="inlineStr">
        <is>
          <t>琵琶腿100/120（信誉楼）  10*1</t>
        </is>
      </c>
      <c r="B2943" t="inlineStr">
        <is>
          <t>07042427</t>
        </is>
      </c>
      <c r="C2943" t="inlineStr">
        <is>
          <t>10*1</t>
        </is>
      </c>
      <c r="D2943" t="n">
        <v>10</v>
      </c>
      <c r="E2943" t="inlineStr">
        <is>
          <t>山东新和盛飨食集团有限公司2020</t>
        </is>
      </c>
      <c r="F2943" t="inlineStr">
        <is>
          <t>山东新和盛飨食集团有限公司2020</t>
        </is>
      </c>
      <c r="G2943" t="inlineStr">
        <is>
          <t>9</t>
        </is>
      </c>
    </row>
    <row r="2944">
      <c r="A2944" t="inlineStr">
        <is>
          <t>琵琶腿100/120（无抗）  10*1</t>
        </is>
      </c>
      <c r="B2944" t="inlineStr">
        <is>
          <t>07042152</t>
        </is>
      </c>
      <c r="C2944" t="inlineStr">
        <is>
          <t>10*1</t>
        </is>
      </c>
      <c r="D2944" t="n">
        <v>10</v>
      </c>
      <c r="E2944" t="inlineStr">
        <is>
          <t>山东新和盛飨食集团有限公司2020</t>
        </is>
      </c>
      <c r="F2944" t="inlineStr">
        <is>
          <t>山东新和盛飨食集团有限公司2020</t>
        </is>
      </c>
      <c r="G2944" t="inlineStr">
        <is>
          <t>9</t>
        </is>
      </c>
    </row>
    <row r="2945">
      <c r="A2945" t="inlineStr">
        <is>
          <t>琵琶腿100/120（熟食）10*1</t>
        </is>
      </c>
      <c r="B2945" t="inlineStr">
        <is>
          <t>07042676</t>
        </is>
      </c>
      <c r="C2945" t="inlineStr">
        <is>
          <t>10*1</t>
        </is>
      </c>
      <c r="D2945" t="n">
        <v>10</v>
      </c>
      <c r="E2945" t="inlineStr">
        <is>
          <t>山东新和盛飨食集团有限公司2020</t>
        </is>
      </c>
      <c r="F2945" t="inlineStr">
        <is>
          <t>山东新和盛飨食集团有限公司2020</t>
        </is>
      </c>
      <c r="G2945" t="inlineStr">
        <is>
          <t>9</t>
        </is>
      </c>
    </row>
    <row r="2946">
      <c r="A2946" t="inlineStr">
        <is>
          <t>琵琶腿100以上</t>
        </is>
      </c>
      <c r="B2946" t="inlineStr">
        <is>
          <t>06151043</t>
        </is>
      </c>
      <c r="C2946" t="inlineStr">
        <is>
          <t>10*1</t>
        </is>
      </c>
      <c r="D2946" t="n">
        <v>10</v>
      </c>
      <c r="E2946" t="inlineStr">
        <is>
          <t>辽宁圣源食品有限公司2020</t>
        </is>
      </c>
      <c r="F2946" t="inlineStr">
        <is>
          <t>辽宁圣源食品有限公司2020</t>
        </is>
      </c>
      <c r="G2946" t="inlineStr">
        <is>
          <t>9</t>
        </is>
      </c>
    </row>
    <row r="2947">
      <c r="A2947" t="inlineStr">
        <is>
          <t>琵琶腿105/125   10*1</t>
        </is>
      </c>
      <c r="B2947" t="inlineStr">
        <is>
          <t>07042430</t>
        </is>
      </c>
      <c r="C2947" t="inlineStr">
        <is>
          <t>10*1</t>
        </is>
      </c>
      <c r="D2947" t="n">
        <v>10</v>
      </c>
      <c r="E2947" t="inlineStr">
        <is>
          <t>山东新和盛飨食集团有限公司2020</t>
        </is>
      </c>
      <c r="F2947" t="inlineStr">
        <is>
          <t>山东新和盛飨食集团有限公司2020</t>
        </is>
      </c>
      <c r="G2947" t="inlineStr">
        <is>
          <t>9</t>
        </is>
      </c>
    </row>
    <row r="2948">
      <c r="A2948" t="inlineStr">
        <is>
          <t>琵琶腿110/120  10*1</t>
        </is>
      </c>
      <c r="B2948" t="inlineStr">
        <is>
          <t>07040538</t>
        </is>
      </c>
      <c r="C2948" t="inlineStr">
        <is>
          <t>10*1</t>
        </is>
      </c>
      <c r="D2948" t="n">
        <v>10</v>
      </c>
      <c r="E2948" t="inlineStr">
        <is>
          <t>山东新和盛飨食集团有限公司2020</t>
        </is>
      </c>
      <c r="F2948" t="inlineStr">
        <is>
          <t>山东新和盛飨食集团有限公司2020</t>
        </is>
      </c>
      <c r="G2948" t="inlineStr">
        <is>
          <t>9</t>
        </is>
      </c>
    </row>
    <row r="2949">
      <c r="A2949" t="inlineStr">
        <is>
          <t>琵琶腿120/130</t>
        </is>
      </c>
      <c r="B2949" t="inlineStr">
        <is>
          <t>16020516</t>
        </is>
      </c>
      <c r="C2949" t="inlineStr"/>
      <c r="E2949" t="inlineStr">
        <is>
          <t>山东新和盛飨食集团有限公司2020</t>
        </is>
      </c>
      <c r="F2949" t="inlineStr">
        <is>
          <t>山东新和盛飨食集团有限公司2020</t>
        </is>
      </c>
      <c r="G2949" t="inlineStr">
        <is>
          <t>9</t>
        </is>
      </c>
    </row>
    <row r="2950">
      <c r="A2950" t="inlineStr">
        <is>
          <t>琵琶腿120/130 ‖ 10*1 ‖ 06150053</t>
        </is>
      </c>
      <c r="B2950" t="inlineStr">
        <is>
          <t>06150053</t>
        </is>
      </c>
      <c r="C2950" t="inlineStr">
        <is>
          <t>10*1</t>
        </is>
      </c>
      <c r="D2950" t="n">
        <v>10</v>
      </c>
      <c r="E2950" t="inlineStr">
        <is>
          <t>山东新和盛飨食集团有限公司2020</t>
        </is>
      </c>
      <c r="F2950" t="inlineStr">
        <is>
          <t>山东新和盛飨食集团有限公司2020</t>
        </is>
      </c>
      <c r="G2950" t="inlineStr">
        <is>
          <t>9</t>
        </is>
      </c>
    </row>
    <row r="2951">
      <c r="A2951" t="inlineStr">
        <is>
          <t>琵琶腿120/130 ‖ 10*1 ‖ 07040293</t>
        </is>
      </c>
      <c r="B2951" t="inlineStr">
        <is>
          <t>07040293</t>
        </is>
      </c>
      <c r="C2951" t="inlineStr">
        <is>
          <t>10*1</t>
        </is>
      </c>
      <c r="D2951" t="n">
        <v>10</v>
      </c>
      <c r="E2951" t="inlineStr">
        <is>
          <t>山东新和盛飨食集团有限公司2020 / 山东新和盛食品有限公司2020</t>
        </is>
      </c>
      <c r="F2951" t="inlineStr">
        <is>
          <t>多厂</t>
        </is>
      </c>
      <c r="G2951" t="inlineStr">
        <is>
          <t>9</t>
        </is>
      </c>
    </row>
    <row r="2952">
      <c r="A2952" t="inlineStr">
        <is>
          <t>琵琶腿120/130（信誉楼）10*1</t>
        </is>
      </c>
      <c r="B2952" t="inlineStr">
        <is>
          <t>07042434</t>
        </is>
      </c>
      <c r="C2952" t="inlineStr">
        <is>
          <t>10*1</t>
        </is>
      </c>
      <c r="D2952" t="n">
        <v>10</v>
      </c>
      <c r="E2952" t="inlineStr">
        <is>
          <t>山东新和盛飨食集团有限公司2020</t>
        </is>
      </c>
      <c r="F2952" t="inlineStr">
        <is>
          <t>山东新和盛飨食集团有限公司2020</t>
        </is>
      </c>
      <c r="G2952" t="inlineStr">
        <is>
          <t>9</t>
        </is>
      </c>
    </row>
    <row r="2953">
      <c r="A2953" t="inlineStr">
        <is>
          <t>琵琶腿120/130（无抗）  10*1</t>
        </is>
      </c>
      <c r="B2953" t="inlineStr">
        <is>
          <t>07042151</t>
        </is>
      </c>
      <c r="C2953" t="inlineStr">
        <is>
          <t>10*1</t>
        </is>
      </c>
      <c r="D2953" t="n">
        <v>10</v>
      </c>
      <c r="E2953" t="inlineStr">
        <is>
          <t>山东新和盛飨食集团有限公司2020</t>
        </is>
      </c>
      <c r="F2953" t="inlineStr">
        <is>
          <t>山东新和盛飨食集团有限公司2020</t>
        </is>
      </c>
      <c r="G2953" t="inlineStr">
        <is>
          <t>9</t>
        </is>
      </c>
    </row>
    <row r="2954">
      <c r="A2954" t="inlineStr">
        <is>
          <t>琵琶腿120/130（箱）  8*1</t>
        </is>
      </c>
      <c r="B2954" t="inlineStr">
        <is>
          <t>07042131</t>
        </is>
      </c>
      <c r="C2954" t="inlineStr">
        <is>
          <t>8*1</t>
        </is>
      </c>
      <c r="D2954" t="n">
        <v>8</v>
      </c>
      <c r="E2954" t="inlineStr">
        <is>
          <t>山东新和盛飨食集团有限公司2020</t>
        </is>
      </c>
      <c r="F2954" t="inlineStr">
        <is>
          <t>山东新和盛飨食集团有限公司2020</t>
        </is>
      </c>
      <c r="G2954" t="inlineStr">
        <is>
          <t>9</t>
        </is>
      </c>
    </row>
    <row r="2955">
      <c r="A2955" t="inlineStr">
        <is>
          <t>琵琶腿120/130（箱）  9.8*1</t>
        </is>
      </c>
      <c r="B2955" t="inlineStr">
        <is>
          <t>07041610</t>
        </is>
      </c>
      <c r="C2955" t="inlineStr">
        <is>
          <t>9.8*1</t>
        </is>
      </c>
      <c r="D2955" t="n">
        <v>9.800000000000001</v>
      </c>
      <c r="E2955" t="inlineStr">
        <is>
          <t>山东新和盛飨食集团有限公司2020</t>
        </is>
      </c>
      <c r="F2955" t="inlineStr">
        <is>
          <t>山东新和盛飨食集团有限公司2020</t>
        </is>
      </c>
      <c r="G2955" t="inlineStr">
        <is>
          <t>9</t>
        </is>
      </c>
    </row>
    <row r="2956">
      <c r="A2956" t="inlineStr">
        <is>
          <t>琵琶腿130/150  9.8*1</t>
        </is>
      </c>
      <c r="B2956" t="inlineStr">
        <is>
          <t>07040716</t>
        </is>
      </c>
      <c r="C2956" t="inlineStr">
        <is>
          <t>9.8*1</t>
        </is>
      </c>
      <c r="D2956" t="n">
        <v>9.800000000000001</v>
      </c>
      <c r="E2956" t="inlineStr">
        <is>
          <t>山东新和盛飨食集团有限公司2020</t>
        </is>
      </c>
      <c r="F2956" t="inlineStr">
        <is>
          <t>山东新和盛飨食集团有限公司2020</t>
        </is>
      </c>
      <c r="G2956" t="inlineStr">
        <is>
          <t>9</t>
        </is>
      </c>
    </row>
    <row r="2957">
      <c r="A2957" t="inlineStr">
        <is>
          <t>琵琶腿130/150 9*1</t>
        </is>
      </c>
      <c r="B2957" t="inlineStr">
        <is>
          <t>07040295</t>
        </is>
      </c>
      <c r="C2957" t="inlineStr">
        <is>
          <t>9*1</t>
        </is>
      </c>
      <c r="D2957" t="n">
        <v>9</v>
      </c>
      <c r="E2957" t="inlineStr">
        <is>
          <t>山东新和盛飨食集团有限公司2020</t>
        </is>
      </c>
      <c r="F2957" t="inlineStr">
        <is>
          <t>山东新和盛飨食集团有限公司2020</t>
        </is>
      </c>
      <c r="G2957" t="inlineStr">
        <is>
          <t>9</t>
        </is>
      </c>
    </row>
    <row r="2958">
      <c r="A2958" t="inlineStr">
        <is>
          <t>琵琶腿130/150 ‖ 10*1</t>
        </is>
      </c>
      <c r="B2958" t="inlineStr">
        <is>
          <t>07040291</t>
        </is>
      </c>
      <c r="C2958" t="inlineStr">
        <is>
          <t>10*1</t>
        </is>
      </c>
      <c r="D2958" t="n">
        <v>10</v>
      </c>
      <c r="E2958" t="inlineStr">
        <is>
          <t>山东新和盛飨食集团有限公司2020</t>
        </is>
      </c>
      <c r="F2958" t="inlineStr">
        <is>
          <t>山东新和盛飨食集团有限公司2020</t>
        </is>
      </c>
      <c r="G2958" t="inlineStr">
        <is>
          <t>9</t>
        </is>
      </c>
    </row>
    <row r="2959">
      <c r="A2959" t="inlineStr">
        <is>
          <t>琵琶腿130/150 ‖ 7.6*1</t>
        </is>
      </c>
      <c r="B2959" t="inlineStr">
        <is>
          <t>07040827</t>
        </is>
      </c>
      <c r="C2959" t="inlineStr">
        <is>
          <t>7.6*1</t>
        </is>
      </c>
      <c r="D2959" t="n">
        <v>7.6</v>
      </c>
      <c r="E2959" t="inlineStr">
        <is>
          <t>山东新和盛飨食集团有限公司2020</t>
        </is>
      </c>
      <c r="F2959" t="inlineStr">
        <is>
          <t>山东新和盛飨食集团有限公司2020</t>
        </is>
      </c>
      <c r="G2959" t="inlineStr">
        <is>
          <t>9</t>
        </is>
      </c>
    </row>
    <row r="2960">
      <c r="A2960" t="inlineStr">
        <is>
          <t>琵琶腿130/150 （德州扒鸡）10*1</t>
        </is>
      </c>
      <c r="B2960" t="inlineStr">
        <is>
          <t>07042275</t>
        </is>
      </c>
      <c r="C2960" t="inlineStr">
        <is>
          <t>10*1</t>
        </is>
      </c>
      <c r="D2960" t="n">
        <v>10</v>
      </c>
      <c r="E2960" t="inlineStr">
        <is>
          <t>山东新和盛飨食集团有限公司2020</t>
        </is>
      </c>
      <c r="F2960" t="inlineStr">
        <is>
          <t>山东新和盛飨食集团有限公司2020</t>
        </is>
      </c>
      <c r="G2960" t="inlineStr">
        <is>
          <t>9</t>
        </is>
      </c>
    </row>
    <row r="2961">
      <c r="A2961" t="inlineStr">
        <is>
          <t>琵琶腿130/150（二冷来料加工）   10*1</t>
        </is>
      </c>
      <c r="B2961" t="inlineStr">
        <is>
          <t>07042535</t>
        </is>
      </c>
      <c r="C2961" t="inlineStr">
        <is>
          <t>10*1</t>
        </is>
      </c>
      <c r="D2961" t="n">
        <v>10</v>
      </c>
      <c r="E2961" t="inlineStr">
        <is>
          <t>山东新和盛飨食集团有限公司2020</t>
        </is>
      </c>
      <c r="F2961" t="inlineStr">
        <is>
          <t>山东新和盛飨食集团有限公司2020</t>
        </is>
      </c>
      <c r="G2961" t="inlineStr">
        <is>
          <t>9</t>
        </is>
      </c>
    </row>
    <row r="2962">
      <c r="A2962" t="inlineStr">
        <is>
          <t>琵琶腿130/150（二冷来料加工）  8*1</t>
        </is>
      </c>
      <c r="B2962" t="inlineStr">
        <is>
          <t>07042496</t>
        </is>
      </c>
      <c r="C2962" t="inlineStr">
        <is>
          <t>8*1</t>
        </is>
      </c>
      <c r="D2962" t="n">
        <v>8</v>
      </c>
      <c r="E2962" t="inlineStr">
        <is>
          <t>山东新和盛飨食集团有限公司2020</t>
        </is>
      </c>
      <c r="F2962" t="inlineStr">
        <is>
          <t>山东新和盛飨食集团有限公司2020</t>
        </is>
      </c>
      <c r="G2962" t="inlineStr">
        <is>
          <t>9</t>
        </is>
      </c>
    </row>
    <row r="2963">
      <c r="A2963" t="inlineStr">
        <is>
          <t>琵琶腿130/150（二冷来料加工）  9*1</t>
        </is>
      </c>
      <c r="B2963" t="inlineStr">
        <is>
          <t>07042493</t>
        </is>
      </c>
      <c r="C2963" t="inlineStr">
        <is>
          <t>9*1</t>
        </is>
      </c>
      <c r="D2963" t="n">
        <v>9</v>
      </c>
      <c r="E2963" t="inlineStr">
        <is>
          <t>山东新和盛飨食集团有限公司2020</t>
        </is>
      </c>
      <c r="F2963" t="inlineStr">
        <is>
          <t>山东新和盛飨食集团有限公司2020</t>
        </is>
      </c>
      <c r="G2963" t="inlineStr">
        <is>
          <t>9</t>
        </is>
      </c>
    </row>
    <row r="2964">
      <c r="A2964" t="inlineStr">
        <is>
          <t>琵琶腿130/150（信誉楼）  10*1</t>
        </is>
      </c>
      <c r="B2964" t="inlineStr">
        <is>
          <t>07042428</t>
        </is>
      </c>
      <c r="C2964" t="inlineStr">
        <is>
          <t>10*1</t>
        </is>
      </c>
      <c r="D2964" t="n">
        <v>10</v>
      </c>
      <c r="E2964" t="inlineStr">
        <is>
          <t>山东新和盛飨食集团有限公司2020</t>
        </is>
      </c>
      <c r="F2964" t="inlineStr">
        <is>
          <t>山东新和盛飨食集团有限公司2020</t>
        </is>
      </c>
      <c r="G2964" t="inlineStr">
        <is>
          <t>9</t>
        </is>
      </c>
    </row>
    <row r="2965">
      <c r="A2965" t="inlineStr">
        <is>
          <t>琵琶腿130/150（无抗）  10*1</t>
        </is>
      </c>
      <c r="B2965" t="inlineStr">
        <is>
          <t>07041983</t>
        </is>
      </c>
      <c r="C2965" t="inlineStr">
        <is>
          <t>10*1</t>
        </is>
      </c>
      <c r="D2965" t="n">
        <v>10</v>
      </c>
      <c r="E2965" t="inlineStr">
        <is>
          <t>山东新和盛飨食集团有限公司2020</t>
        </is>
      </c>
      <c r="F2965" t="inlineStr">
        <is>
          <t>山东新和盛飨食集团有限公司2020</t>
        </is>
      </c>
      <c r="G2965" t="inlineStr">
        <is>
          <t>9</t>
        </is>
      </c>
    </row>
    <row r="2966">
      <c r="A2966" t="inlineStr">
        <is>
          <t>琵琶腿140  1.26*12</t>
        </is>
      </c>
      <c r="B2966" t="inlineStr">
        <is>
          <t>07041821</t>
        </is>
      </c>
      <c r="C2966" t="inlineStr">
        <is>
          <t>1.26*12</t>
        </is>
      </c>
      <c r="D2966" t="n">
        <v>15.12</v>
      </c>
      <c r="E2966" t="inlineStr">
        <is>
          <t>山东新和盛飨食集团有限公司2020</t>
        </is>
      </c>
      <c r="F2966" t="inlineStr">
        <is>
          <t>山东新和盛飨食集团有限公司2020</t>
        </is>
      </c>
      <c r="G2966" t="inlineStr">
        <is>
          <t>9</t>
        </is>
      </c>
    </row>
    <row r="2967">
      <c r="A2967" t="inlineStr">
        <is>
          <t>琵琶腿150/180  10*1</t>
        </is>
      </c>
      <c r="B2967" t="inlineStr">
        <is>
          <t>07042125</t>
        </is>
      </c>
      <c r="C2967" t="inlineStr">
        <is>
          <t>10*1</t>
        </is>
      </c>
      <c r="D2967" t="n">
        <v>10</v>
      </c>
      <c r="E2967" t="inlineStr">
        <is>
          <t>山东新和盛飨食集团有限公司2020</t>
        </is>
      </c>
      <c r="F2967" t="inlineStr">
        <is>
          <t>山东新和盛飨食集团有限公司2020</t>
        </is>
      </c>
      <c r="G2967" t="inlineStr">
        <is>
          <t>9</t>
        </is>
      </c>
    </row>
    <row r="2968">
      <c r="A2968" t="inlineStr">
        <is>
          <t>琵琶腿150/180  9.8*1</t>
        </is>
      </c>
      <c r="B2968" t="inlineStr">
        <is>
          <t>07042182</t>
        </is>
      </c>
      <c r="C2968" t="inlineStr">
        <is>
          <t>9.8*1</t>
        </is>
      </c>
      <c r="D2968" t="n">
        <v>9.800000000000001</v>
      </c>
      <c r="E2968" t="inlineStr">
        <is>
          <t>山东新和盛飨食集团有限公司2020</t>
        </is>
      </c>
      <c r="F2968" t="inlineStr">
        <is>
          <t>山东新和盛飨食集团有限公司2020</t>
        </is>
      </c>
      <c r="G2968" t="inlineStr">
        <is>
          <t>9</t>
        </is>
      </c>
    </row>
    <row r="2969">
      <c r="A2969" t="inlineStr">
        <is>
          <t>琵琶腿150上原料（信誉楼）10*1</t>
        </is>
      </c>
      <c r="B2969" t="inlineStr">
        <is>
          <t>07042547</t>
        </is>
      </c>
      <c r="C2969" t="inlineStr">
        <is>
          <t>10*1</t>
        </is>
      </c>
      <c r="D2969" t="n">
        <v>10</v>
      </c>
      <c r="E2969" t="inlineStr">
        <is>
          <t>山东新和盛飨食集团有限公司2020</t>
        </is>
      </c>
      <c r="F2969" t="inlineStr">
        <is>
          <t>山东新和盛飨食集团有限公司2020</t>
        </is>
      </c>
      <c r="G2969" t="inlineStr">
        <is>
          <t>9</t>
        </is>
      </c>
    </row>
    <row r="2970">
      <c r="A2970" t="inlineStr">
        <is>
          <t>琵琶腿150上（信誉楼）   10*1</t>
        </is>
      </c>
      <c r="B2970" t="inlineStr">
        <is>
          <t>07042429</t>
        </is>
      </c>
      <c r="C2970" t="inlineStr">
        <is>
          <t>10*1</t>
        </is>
      </c>
      <c r="D2970" t="n">
        <v>10</v>
      </c>
      <c r="E2970" t="inlineStr">
        <is>
          <t>山东新和盛飨食集团有限公司2020</t>
        </is>
      </c>
      <c r="F2970" t="inlineStr">
        <is>
          <t>山东新和盛飨食集团有限公司2020</t>
        </is>
      </c>
      <c r="G2970" t="inlineStr">
        <is>
          <t>9</t>
        </is>
      </c>
    </row>
    <row r="2971">
      <c r="A2971" t="inlineStr">
        <is>
          <t>琵琶腿150以上  10*1</t>
        </is>
      </c>
      <c r="B2971" t="inlineStr">
        <is>
          <t>06150644</t>
        </is>
      </c>
      <c r="C2971" t="inlineStr">
        <is>
          <t>10*1</t>
        </is>
      </c>
      <c r="D2971" t="n">
        <v>10</v>
      </c>
      <c r="E2971" t="inlineStr">
        <is>
          <t>山东新和盛飨食集团有限公司2020</t>
        </is>
      </c>
      <c r="F2971" t="inlineStr">
        <is>
          <t>山东新和盛飨食集团有限公司2020</t>
        </is>
      </c>
      <c r="G2971" t="inlineStr">
        <is>
          <t>9</t>
        </is>
      </c>
    </row>
    <row r="2972">
      <c r="A2972" t="inlineStr">
        <is>
          <t>琵琶腿150以上 ‖ 10*1</t>
        </is>
      </c>
      <c r="B2972" t="inlineStr">
        <is>
          <t>07040292</t>
        </is>
      </c>
      <c r="C2972" t="inlineStr">
        <is>
          <t>10*1</t>
        </is>
      </c>
      <c r="D2972" t="n">
        <v>10</v>
      </c>
      <c r="E2972" t="inlineStr">
        <is>
          <t>山东新和盛飨食集团有限公司2020</t>
        </is>
      </c>
      <c r="F2972" t="inlineStr">
        <is>
          <t>山东新和盛飨食集团有限公司2020</t>
        </is>
      </c>
      <c r="G2972" t="inlineStr">
        <is>
          <t>9</t>
        </is>
      </c>
    </row>
    <row r="2973">
      <c r="A2973" t="inlineStr">
        <is>
          <t>琵琶腿150以上 ‖ 7.6*1</t>
        </is>
      </c>
      <c r="B2973" t="inlineStr">
        <is>
          <t>07040828</t>
        </is>
      </c>
      <c r="C2973" t="inlineStr">
        <is>
          <t>7.6*1</t>
        </is>
      </c>
      <c r="D2973" t="n">
        <v>7.6</v>
      </c>
      <c r="E2973" t="inlineStr">
        <is>
          <t>山东新和盛飨食集团有限公司2020</t>
        </is>
      </c>
      <c r="F2973" t="inlineStr">
        <is>
          <t>山东新和盛飨食集团有限公司2020</t>
        </is>
      </c>
      <c r="G2973" t="inlineStr">
        <is>
          <t>9</t>
        </is>
      </c>
    </row>
    <row r="2974">
      <c r="A2974" t="inlineStr">
        <is>
          <t>琵琶腿150以上 ‖ 9.8*1</t>
        </is>
      </c>
      <c r="B2974" t="inlineStr">
        <is>
          <t>07040063</t>
        </is>
      </c>
      <c r="C2974" t="inlineStr">
        <is>
          <t>9.8*1</t>
        </is>
      </c>
      <c r="D2974" t="n">
        <v>9.800000000000001</v>
      </c>
      <c r="E2974" t="inlineStr">
        <is>
          <t>山东新和盛飨食集团有限公司2020</t>
        </is>
      </c>
      <c r="F2974" t="inlineStr">
        <is>
          <t>山东新和盛飨食集团有限公司2020</t>
        </is>
      </c>
      <c r="G2974" t="inlineStr">
        <is>
          <t>9</t>
        </is>
      </c>
    </row>
    <row r="2975">
      <c r="A2975" t="inlineStr">
        <is>
          <t>琵琶腿150以上（二冷来料加工）  10*1</t>
        </is>
      </c>
      <c r="B2975" t="inlineStr">
        <is>
          <t>07370003</t>
        </is>
      </c>
      <c r="C2975" t="inlineStr">
        <is>
          <t>10*1</t>
        </is>
      </c>
      <c r="D2975" t="n">
        <v>10</v>
      </c>
      <c r="E2975" t="inlineStr">
        <is>
          <t>山东新和盛飨食集团有限公司2020</t>
        </is>
      </c>
      <c r="F2975" t="inlineStr">
        <is>
          <t>山东新和盛飨食集团有限公司2020</t>
        </is>
      </c>
      <c r="G2975" t="inlineStr">
        <is>
          <t>9</t>
        </is>
      </c>
    </row>
    <row r="2976">
      <c r="A2976" t="inlineStr">
        <is>
          <t>琵琶腿150以上（银座）10*1</t>
        </is>
      </c>
      <c r="B2976" t="inlineStr">
        <is>
          <t>07042355</t>
        </is>
      </c>
      <c r="C2976" t="inlineStr">
        <is>
          <t>10*1</t>
        </is>
      </c>
      <c r="D2976" t="n">
        <v>10</v>
      </c>
      <c r="E2976" t="inlineStr">
        <is>
          <t>山东新和盛飨食集团有限公司2020</t>
        </is>
      </c>
      <c r="F2976" t="inlineStr">
        <is>
          <t>山东新和盛飨食集团有限公司2020</t>
        </is>
      </c>
      <c r="G2976" t="inlineStr">
        <is>
          <t>9</t>
        </is>
      </c>
    </row>
    <row r="2977">
      <c r="A2977" t="inlineStr">
        <is>
          <t>琵琶腿180g以上 1*10</t>
        </is>
      </c>
      <c r="B2977" t="inlineStr">
        <is>
          <t>06151227</t>
        </is>
      </c>
      <c r="C2977" t="inlineStr">
        <is>
          <t>1*10</t>
        </is>
      </c>
      <c r="D2977" t="n">
        <v>10</v>
      </c>
      <c r="E2977" t="inlineStr">
        <is>
          <t>山东新和盛飨食集团有限公司2020</t>
        </is>
      </c>
      <c r="F2977" t="inlineStr">
        <is>
          <t>山东新和盛飨食集团有限公司2020</t>
        </is>
      </c>
      <c r="G2977" t="inlineStr">
        <is>
          <t>9</t>
        </is>
      </c>
    </row>
    <row r="2978">
      <c r="A2978" t="inlineStr">
        <is>
          <t>琵琶腿180上（箱）  9.8*1</t>
        </is>
      </c>
      <c r="B2978" t="inlineStr">
        <is>
          <t>07042138</t>
        </is>
      </c>
      <c r="C2978" t="inlineStr">
        <is>
          <t>9.8*1</t>
        </is>
      </c>
      <c r="D2978" t="n">
        <v>9.800000000000001</v>
      </c>
      <c r="E2978" t="inlineStr">
        <is>
          <t>山东新和盛飨食集团有限公司2020</t>
        </is>
      </c>
      <c r="F2978" t="inlineStr">
        <is>
          <t>山东新和盛飨食集团有限公司2020</t>
        </is>
      </c>
      <c r="G2978" t="inlineStr">
        <is>
          <t>9</t>
        </is>
      </c>
    </row>
    <row r="2979">
      <c r="A2979" t="inlineStr">
        <is>
          <t>琵琶腿180以上  10*1</t>
        </is>
      </c>
      <c r="B2979" t="inlineStr">
        <is>
          <t>07042123</t>
        </is>
      </c>
      <c r="C2979" t="inlineStr">
        <is>
          <t>10*1</t>
        </is>
      </c>
      <c r="D2979" t="n">
        <v>10</v>
      </c>
      <c r="E2979" t="inlineStr">
        <is>
          <t>山东新和盛飨食集团有限公司2020</t>
        </is>
      </c>
      <c r="F2979" t="inlineStr">
        <is>
          <t>山东新和盛飨食集团有限公司2020</t>
        </is>
      </c>
      <c r="G2979" t="inlineStr">
        <is>
          <t>9</t>
        </is>
      </c>
    </row>
    <row r="2980">
      <c r="A2980" t="inlineStr">
        <is>
          <t>琵琶腿180以上 10*1</t>
        </is>
      </c>
      <c r="B2980" t="inlineStr">
        <is>
          <t>07040868</t>
        </is>
      </c>
      <c r="C2980" t="inlineStr">
        <is>
          <t>10*1</t>
        </is>
      </c>
      <c r="D2980" t="n">
        <v>10</v>
      </c>
      <c r="E2980" t="inlineStr">
        <is>
          <t>山东新和盛飨食集团有限公司2020</t>
        </is>
      </c>
      <c r="F2980" t="inlineStr">
        <is>
          <t>山东新和盛飨食集团有限公司2020</t>
        </is>
      </c>
      <c r="G2980" t="inlineStr">
        <is>
          <t>9</t>
        </is>
      </c>
    </row>
    <row r="2981">
      <c r="A2981" t="inlineStr">
        <is>
          <t>琵琶腿60/80  9.9kg*1</t>
        </is>
      </c>
      <c r="B2981" t="inlineStr">
        <is>
          <t>06151017</t>
        </is>
      </c>
      <c r="C2981" t="inlineStr">
        <is>
          <t>9.9kg*1</t>
        </is>
      </c>
      <c r="D2981" t="n">
        <v>9.9</v>
      </c>
      <c r="E2981" t="inlineStr">
        <is>
          <t>锦州新和盛食品有限公司2020</t>
        </is>
      </c>
      <c r="F2981" t="inlineStr">
        <is>
          <t>锦州新和盛食品有限公司2020</t>
        </is>
      </c>
      <c r="G2981" t="inlineStr">
        <is>
          <t>9</t>
        </is>
      </c>
    </row>
    <row r="2982">
      <c r="A2982" t="inlineStr">
        <is>
          <t>琵琶腿80/100</t>
        </is>
      </c>
      <c r="B2982" t="inlineStr">
        <is>
          <t>07040177</t>
        </is>
      </c>
      <c r="C2982" t="inlineStr">
        <is>
          <t>10*1</t>
        </is>
      </c>
      <c r="D2982" t="n">
        <v>10</v>
      </c>
      <c r="E2982" t="inlineStr">
        <is>
          <t>山东新和盛飨食集团有限公司2020</t>
        </is>
      </c>
      <c r="F2982" t="inlineStr">
        <is>
          <t>山东新和盛飨食集团有限公司2020</t>
        </is>
      </c>
      <c r="G2982" t="inlineStr">
        <is>
          <t>9</t>
        </is>
      </c>
    </row>
    <row r="2983">
      <c r="A2983" t="inlineStr">
        <is>
          <t>琵琶腿80/90</t>
        </is>
      </c>
      <c r="B2983" t="inlineStr">
        <is>
          <t>06150014</t>
        </is>
      </c>
      <c r="C2983" t="inlineStr">
        <is>
          <t>10*1</t>
        </is>
      </c>
      <c r="D2983" t="n">
        <v>10</v>
      </c>
      <c r="E2983" t="inlineStr">
        <is>
          <t>山东新和盛飨食集团有限公司2020</t>
        </is>
      </c>
      <c r="F2983" t="inlineStr">
        <is>
          <t>山东新和盛飨食集团有限公司2020</t>
        </is>
      </c>
      <c r="G2983" t="inlineStr">
        <is>
          <t>9</t>
        </is>
      </c>
    </row>
    <row r="2984">
      <c r="A2984" t="inlineStr">
        <is>
          <t>琵琶腿80/90 10*1</t>
        </is>
      </c>
      <c r="B2984" t="inlineStr">
        <is>
          <t>07040178</t>
        </is>
      </c>
      <c r="C2984" t="inlineStr">
        <is>
          <t>10*1</t>
        </is>
      </c>
      <c r="D2984" t="n">
        <v>10</v>
      </c>
      <c r="E2984" t="inlineStr">
        <is>
          <t>山东新和盛飨食集团有限公司2020</t>
        </is>
      </c>
      <c r="F2984" t="inlineStr">
        <is>
          <t>山东新和盛飨食集团有限公司2020</t>
        </is>
      </c>
      <c r="G2984" t="inlineStr">
        <is>
          <t>9</t>
        </is>
      </c>
    </row>
    <row r="2985">
      <c r="A2985" t="inlineStr">
        <is>
          <t>琵琶腿80以下 10*1</t>
        </is>
      </c>
      <c r="B2985" t="inlineStr">
        <is>
          <t>07040294</t>
        </is>
      </c>
      <c r="C2985" t="inlineStr">
        <is>
          <t>10*1</t>
        </is>
      </c>
      <c r="D2985" t="n">
        <v>10</v>
      </c>
      <c r="E2985" t="inlineStr">
        <is>
          <t>山东新和盛飨食集团有限公司2020</t>
        </is>
      </c>
      <c r="F2985" t="inlineStr">
        <is>
          <t>山东新和盛飨食集团有限公司2020</t>
        </is>
      </c>
      <c r="G2985" t="inlineStr">
        <is>
          <t>9</t>
        </is>
      </c>
    </row>
    <row r="2986">
      <c r="A2986" t="inlineStr">
        <is>
          <t>琵琶腿90/100</t>
        </is>
      </c>
      <c r="B2986" t="inlineStr">
        <is>
          <t>07040179</t>
        </is>
      </c>
      <c r="C2986" t="inlineStr">
        <is>
          <t>10*1</t>
        </is>
      </c>
      <c r="D2986" t="n">
        <v>10</v>
      </c>
      <c r="E2986" t="inlineStr">
        <is>
          <t>山东新和盛飨食集团有限公司2020</t>
        </is>
      </c>
      <c r="F2986" t="inlineStr">
        <is>
          <t>山东新和盛飨食集团有限公司2020</t>
        </is>
      </c>
      <c r="G2986" t="inlineStr">
        <is>
          <t>9</t>
        </is>
      </c>
    </row>
    <row r="2987">
      <c r="A2987" t="inlineStr">
        <is>
          <t>琵琶腿原料不分级（袋）10*2</t>
        </is>
      </c>
      <c r="B2987" t="inlineStr">
        <is>
          <t>07042472</t>
        </is>
      </c>
      <c r="C2987" t="inlineStr">
        <is>
          <t>10*2</t>
        </is>
      </c>
      <c r="D2987" t="n">
        <v>20</v>
      </c>
      <c r="E2987" t="inlineStr">
        <is>
          <t>山东新和盛飨食集团有限公司2020 / 山东新和盛食品有限公司2020</t>
        </is>
      </c>
      <c r="F2987" t="inlineStr">
        <is>
          <t>多厂</t>
        </is>
      </c>
      <c r="G2987" t="inlineStr">
        <is>
          <t>9</t>
        </is>
      </c>
    </row>
    <row r="2988">
      <c r="A2988" t="inlineStr">
        <is>
          <t>琵琶腿箱7.8*1</t>
        </is>
      </c>
      <c r="B2988" t="inlineStr">
        <is>
          <t>03100731</t>
        </is>
      </c>
      <c r="C2988" t="inlineStr">
        <is>
          <t>40*28*14</t>
        </is>
      </c>
      <c r="D2988" t="n">
        <v>15680</v>
      </c>
      <c r="E2988" t="inlineStr">
        <is>
          <t>山东新和盛飨食集团有限公司2020</t>
        </is>
      </c>
      <c r="F2988" t="inlineStr">
        <is>
          <t>山东新和盛飨食集团有限公司2020</t>
        </is>
      </c>
      <c r="G2988" t="inlineStr">
        <is>
          <t>13</t>
        </is>
      </c>
    </row>
    <row r="2989">
      <c r="A2989" t="inlineStr">
        <is>
          <t>甜玉米粒</t>
        </is>
      </c>
      <c r="B2989" t="inlineStr">
        <is>
          <t>021840016</t>
        </is>
      </c>
      <c r="C2989" t="inlineStr">
        <is>
          <t>25kg/件</t>
        </is>
      </c>
      <c r="D2989" t="n">
        <v>25</v>
      </c>
      <c r="E2989" t="inlineStr">
        <is>
          <t>辽宁圣源食品有限公司2020</t>
        </is>
      </c>
      <c r="F2989" t="inlineStr">
        <is>
          <t>辽宁圣源食品有限公司2020</t>
        </is>
      </c>
      <c r="G2989" t="inlineStr">
        <is>
          <t>9</t>
        </is>
      </c>
    </row>
    <row r="2990">
      <c r="A2990" t="inlineStr">
        <is>
          <t>甜菊糖</t>
        </is>
      </c>
      <c r="B2990" t="inlineStr">
        <is>
          <t>02160059</t>
        </is>
      </c>
      <c r="C2990" t="inlineStr"/>
      <c r="E2990" t="inlineStr">
        <is>
          <t>山东新和盛食品有限公司2020</t>
        </is>
      </c>
      <c r="F2990" t="inlineStr">
        <is>
          <t>山东新和盛食品有限公司2020</t>
        </is>
      </c>
      <c r="G2990" t="inlineStr">
        <is>
          <t>13</t>
        </is>
      </c>
    </row>
    <row r="2991">
      <c r="A2991" t="inlineStr">
        <is>
          <t>甜辣腿排125g（与善行）1*10</t>
        </is>
      </c>
      <c r="B2991" t="inlineStr">
        <is>
          <t>09010656</t>
        </is>
      </c>
      <c r="C2991" t="inlineStr">
        <is>
          <t>1*10</t>
        </is>
      </c>
      <c r="D2991" t="n">
        <v>10</v>
      </c>
      <c r="E2991" t="inlineStr">
        <is>
          <t>辽宁圣源食品有限公司2020</t>
        </is>
      </c>
      <c r="F2991" t="inlineStr">
        <is>
          <t>辽宁圣源食品有限公司2020</t>
        </is>
      </c>
      <c r="G2991" t="inlineStr">
        <is>
          <t>13</t>
        </is>
      </c>
    </row>
    <row r="2992">
      <c r="A2992" t="inlineStr">
        <is>
          <t>甜辣腿排原料（带皮腿肉70-72）</t>
        </is>
      </c>
      <c r="B2992" t="inlineStr">
        <is>
          <t>16020438</t>
        </is>
      </c>
      <c r="C2992" t="inlineStr"/>
      <c r="E2992" t="inlineStr">
        <is>
          <t>锦州新和盛食品有限公司2020</t>
        </is>
      </c>
      <c r="F2992" t="inlineStr">
        <is>
          <t>锦州新和盛食品有限公司2020</t>
        </is>
      </c>
      <c r="G2992" t="inlineStr">
        <is>
          <t>9</t>
        </is>
      </c>
    </row>
    <row r="2993">
      <c r="A2993" t="inlineStr">
        <is>
          <t>甜辣腿排外贴</t>
        </is>
      </c>
      <c r="B2993" t="inlineStr">
        <is>
          <t>03187151</t>
        </is>
      </c>
      <c r="C2993" t="inlineStr"/>
      <c r="E2993" t="inlineStr">
        <is>
          <t>辽宁圣源食品有限公司2020</t>
        </is>
      </c>
      <c r="F2993" t="inlineStr">
        <is>
          <t>辽宁圣源食品有限公司2020</t>
        </is>
      </c>
      <c r="G2993" t="inlineStr"/>
    </row>
    <row r="2994">
      <c r="A2994" t="inlineStr">
        <is>
          <t>甜辣腿排（125g）1*10</t>
        </is>
      </c>
      <c r="B2994" t="inlineStr">
        <is>
          <t>09010546</t>
        </is>
      </c>
      <c r="C2994" t="inlineStr">
        <is>
          <t>1*10</t>
        </is>
      </c>
      <c r="D2994" t="n">
        <v>10</v>
      </c>
      <c r="E2994" t="inlineStr">
        <is>
          <t>辽宁圣源食品有限公司2020</t>
        </is>
      </c>
      <c r="F2994" t="inlineStr">
        <is>
          <t>辽宁圣源食品有限公司2020</t>
        </is>
      </c>
      <c r="G2994" t="inlineStr">
        <is>
          <t>13</t>
        </is>
      </c>
    </row>
    <row r="2995">
      <c r="A2995" t="inlineStr">
        <is>
          <t>甜辣鸡肉年糕串（W）0.5*20</t>
        </is>
      </c>
      <c r="B2995" t="inlineStr">
        <is>
          <t>06320360</t>
        </is>
      </c>
      <c r="C2995" t="inlineStr">
        <is>
          <t>0.5*20</t>
        </is>
      </c>
      <c r="D2995" t="n">
        <v>10</v>
      </c>
      <c r="E2995" t="inlineStr">
        <is>
          <t>山东新和盛飨食集团有限公司2020</t>
        </is>
      </c>
      <c r="F2995" t="inlineStr">
        <is>
          <t>山东新和盛飨食集团有限公司2020</t>
        </is>
      </c>
      <c r="G2995" t="inlineStr">
        <is>
          <t>13</t>
        </is>
      </c>
    </row>
    <row r="2996">
      <c r="A2996" t="inlineStr">
        <is>
          <t>生姜</t>
        </is>
      </c>
      <c r="B2996" t="inlineStr">
        <is>
          <t>021840019</t>
        </is>
      </c>
      <c r="C2996" t="inlineStr"/>
      <c r="E2996" t="inlineStr">
        <is>
          <t>辽宁圣源食品有限公司2020</t>
        </is>
      </c>
      <c r="F2996" t="inlineStr">
        <is>
          <t>辽宁圣源食品有限公司2020</t>
        </is>
      </c>
      <c r="G2996" t="inlineStr">
        <is>
          <t>9</t>
        </is>
      </c>
    </row>
    <row r="2997">
      <c r="A2997" t="inlineStr">
        <is>
          <t>生姜sc</t>
        </is>
      </c>
      <c r="B2997" t="inlineStr">
        <is>
          <t>06190024</t>
        </is>
      </c>
      <c r="C2997" t="inlineStr"/>
      <c r="E2997" t="inlineStr">
        <is>
          <t>锦州新和盛食品有限公司2020</t>
        </is>
      </c>
      <c r="F2997" t="inlineStr">
        <is>
          <t>锦州新和盛食品有限公司2020</t>
        </is>
      </c>
      <c r="G2997" t="inlineStr">
        <is>
          <t>9</t>
        </is>
      </c>
    </row>
    <row r="2998">
      <c r="A2998" t="inlineStr">
        <is>
          <t>生姜泥</t>
        </is>
      </c>
      <c r="B2998" t="inlineStr">
        <is>
          <t>021840030</t>
        </is>
      </c>
      <c r="C2998" t="inlineStr"/>
      <c r="E2998" t="inlineStr">
        <is>
          <t>辽宁圣源食品有限公司2020</t>
        </is>
      </c>
      <c r="F2998" t="inlineStr">
        <is>
          <t>辽宁圣源食品有限公司2020</t>
        </is>
      </c>
      <c r="G2998" t="inlineStr">
        <is>
          <t>9</t>
        </is>
      </c>
    </row>
    <row r="2999">
      <c r="A2999" t="inlineStr">
        <is>
          <t>生姜胸肉龙田扬 （南海）1*10</t>
        </is>
      </c>
      <c r="B2999" t="inlineStr">
        <is>
          <t>09027930</t>
        </is>
      </c>
      <c r="C2999" t="inlineStr">
        <is>
          <t>1*10</t>
        </is>
      </c>
      <c r="D2999" t="n">
        <v>10</v>
      </c>
      <c r="E2999" t="inlineStr">
        <is>
          <t>山东新和盛飨食集团有限公司2020</t>
        </is>
      </c>
      <c r="F2999" t="inlineStr">
        <is>
          <t>山东新和盛飨食集团有限公司2020</t>
        </is>
      </c>
      <c r="G2999" t="inlineStr">
        <is>
          <t>13</t>
        </is>
      </c>
    </row>
    <row r="3000">
      <c r="A3000" t="inlineStr">
        <is>
          <t>生姜胸肉龙田扬（双日）  1*10</t>
        </is>
      </c>
      <c r="B3000" t="inlineStr">
        <is>
          <t>09027811</t>
        </is>
      </c>
      <c r="C3000" t="inlineStr">
        <is>
          <t>1*10</t>
        </is>
      </c>
      <c r="D3000" t="n">
        <v>10</v>
      </c>
      <c r="E3000" t="inlineStr">
        <is>
          <t>山东新和盛飨食集团有限公司2020</t>
        </is>
      </c>
      <c r="F3000" t="inlineStr">
        <is>
          <t>山东新和盛飨食集团有限公司2020</t>
        </is>
      </c>
      <c r="G3000" t="inlineStr">
        <is>
          <t>13</t>
        </is>
      </c>
    </row>
    <row r="3001">
      <c r="A3001" t="inlineStr">
        <is>
          <t>生炸大鸡腿串(藤椒风味)2.5*4</t>
        </is>
      </c>
      <c r="B3001" t="inlineStr">
        <is>
          <t>06210478</t>
        </is>
      </c>
      <c r="C3001" t="inlineStr">
        <is>
          <t>2.5*4</t>
        </is>
      </c>
      <c r="D3001" t="n">
        <v>10</v>
      </c>
      <c r="E3001" t="inlineStr">
        <is>
          <t>山东新和盛飨食集团有限公司2020</t>
        </is>
      </c>
      <c r="F3001" t="inlineStr">
        <is>
          <t>山东新和盛飨食集团有限公司2020</t>
        </is>
      </c>
      <c r="G3001" t="inlineStr">
        <is>
          <t>9</t>
        </is>
      </c>
    </row>
    <row r="3002">
      <c r="A3002" t="inlineStr">
        <is>
          <t>生炸大鸡腿串（荆楚风味）2.5*4 ‖ 2.5*4 ‖ 06221041</t>
        </is>
      </c>
      <c r="B3002" t="inlineStr">
        <is>
          <t>06221041</t>
        </is>
      </c>
      <c r="C3002" t="inlineStr">
        <is>
          <t>2.5*4</t>
        </is>
      </c>
      <c r="D3002" t="n">
        <v>10</v>
      </c>
      <c r="E3002" t="inlineStr">
        <is>
          <t>山东新和盛飨食集团有限公司2020</t>
        </is>
      </c>
      <c r="F3002" t="inlineStr">
        <is>
          <t>山东新和盛飨食集团有限公司2020</t>
        </is>
      </c>
      <c r="G3002" t="inlineStr">
        <is>
          <t>9</t>
        </is>
      </c>
    </row>
    <row r="3003">
      <c r="A3003" t="inlineStr">
        <is>
          <t>生炸大鸡腿串（荆楚风味）2.5*4 ‖ 2.5*4 ‖ 08010298</t>
        </is>
      </c>
      <c r="B3003" t="inlineStr">
        <is>
          <t>08010298</t>
        </is>
      </c>
      <c r="C3003" t="inlineStr">
        <is>
          <t>2.5*4</t>
        </is>
      </c>
      <c r="D3003" t="n">
        <v>10</v>
      </c>
      <c r="E3003" t="inlineStr">
        <is>
          <t>山东新和盛食品有限公司2020</t>
        </is>
      </c>
      <c r="F3003" t="inlineStr">
        <is>
          <t>山东新和盛食品有限公司2020</t>
        </is>
      </c>
      <c r="G3003" t="inlineStr">
        <is>
          <t>9</t>
        </is>
      </c>
    </row>
    <row r="3004">
      <c r="A3004" t="inlineStr">
        <is>
          <t>生炸大鸡腿串（藤椒风味）2.5*4</t>
        </is>
      </c>
      <c r="B3004" t="inlineStr">
        <is>
          <t>08010299</t>
        </is>
      </c>
      <c r="C3004" t="inlineStr">
        <is>
          <t>2.5*4</t>
        </is>
      </c>
      <c r="D3004" t="n">
        <v>10</v>
      </c>
      <c r="E3004" t="inlineStr">
        <is>
          <t>山东新和盛食品有限公司2020</t>
        </is>
      </c>
      <c r="F3004" t="inlineStr">
        <is>
          <t>山东新和盛食品有限公司2020</t>
        </is>
      </c>
      <c r="G3004" t="inlineStr">
        <is>
          <t>9</t>
        </is>
      </c>
    </row>
    <row r="3005">
      <c r="A3005" t="inlineStr">
        <is>
          <t>生炸鸡架（三支签签）1*10</t>
        </is>
      </c>
      <c r="B3005" t="inlineStr">
        <is>
          <t>08028541</t>
        </is>
      </c>
      <c r="C3005" t="inlineStr">
        <is>
          <t>1*10</t>
        </is>
      </c>
      <c r="D3005" t="n">
        <v>10</v>
      </c>
      <c r="E3005" t="inlineStr">
        <is>
          <t>山东新和盛食品有限公司2020</t>
        </is>
      </c>
      <c r="F3005" t="inlineStr">
        <is>
          <t>山东新和盛食品有限公司2020</t>
        </is>
      </c>
      <c r="G3005" t="inlineStr">
        <is>
          <t>9</t>
        </is>
      </c>
    </row>
    <row r="3006">
      <c r="A3006" t="inlineStr">
        <is>
          <t>生炸鸡架（白）10*1</t>
        </is>
      </c>
      <c r="B3006" t="inlineStr">
        <is>
          <t>09050866</t>
        </is>
      </c>
      <c r="C3006" t="inlineStr">
        <is>
          <t>10*1</t>
        </is>
      </c>
      <c r="D3006" t="n">
        <v>10</v>
      </c>
      <c r="E3006" t="inlineStr">
        <is>
          <t>山东新和盛食品有限公司2020</t>
        </is>
      </c>
      <c r="F3006" t="inlineStr">
        <is>
          <t>山东新和盛食品有限公司2020</t>
        </is>
      </c>
      <c r="G3006" t="inlineStr">
        <is>
          <t>13</t>
        </is>
      </c>
    </row>
    <row r="3007">
      <c r="A3007" t="inlineStr">
        <is>
          <t>生炸鸡腿  1.25*10</t>
        </is>
      </c>
      <c r="B3007" t="inlineStr">
        <is>
          <t>08028112</t>
        </is>
      </c>
      <c r="C3007" t="inlineStr">
        <is>
          <t>1.25*10</t>
        </is>
      </c>
      <c r="D3007" t="n">
        <v>12.5</v>
      </c>
      <c r="E3007" t="inlineStr">
        <is>
          <t>山东新和盛食品有限公司2020</t>
        </is>
      </c>
      <c r="F3007" t="inlineStr">
        <is>
          <t>山东新和盛食品有限公司2020</t>
        </is>
      </c>
      <c r="G3007" t="inlineStr">
        <is>
          <t>9</t>
        </is>
      </c>
    </row>
    <row r="3008">
      <c r="A3008" t="inlineStr">
        <is>
          <t>生鸡腿肉串（出口）</t>
        </is>
      </c>
      <c r="B3008" t="inlineStr">
        <is>
          <t>07930007</t>
        </is>
      </c>
      <c r="C3008" t="inlineStr"/>
      <c r="E3008" t="inlineStr">
        <is>
          <t>山东新和盛飨食集团有限公司2020</t>
        </is>
      </c>
      <c r="F3008" t="inlineStr">
        <is>
          <t>山东新和盛飨食集团有限公司2020</t>
        </is>
      </c>
      <c r="G3008" t="inlineStr"/>
    </row>
    <row r="3009">
      <c r="A3009" t="inlineStr">
        <is>
          <t>番茄丁（内蒙古）sc</t>
        </is>
      </c>
      <c r="B3009" t="inlineStr">
        <is>
          <t>06190045</t>
        </is>
      </c>
      <c r="C3009" t="inlineStr">
        <is>
          <t>kg</t>
        </is>
      </c>
      <c r="E3009" t="inlineStr">
        <is>
          <t>锦州新和盛食品有限公司2020</t>
        </is>
      </c>
      <c r="F3009" t="inlineStr">
        <is>
          <t>锦州新和盛食品有限公司2020</t>
        </is>
      </c>
      <c r="G3009" t="inlineStr">
        <is>
          <t>13</t>
        </is>
      </c>
    </row>
    <row r="3010">
      <c r="A3010" t="inlineStr">
        <is>
          <t>番茄糊</t>
        </is>
      </c>
      <c r="B3010" t="inlineStr">
        <is>
          <t>021860365</t>
        </is>
      </c>
      <c r="C3010" t="inlineStr">
        <is>
          <t>18kg</t>
        </is>
      </c>
      <c r="D3010" t="n">
        <v>18</v>
      </c>
      <c r="E3010" t="inlineStr">
        <is>
          <t>锦州新和盛食品有限公司2020</t>
        </is>
      </c>
      <c r="F3010" t="inlineStr">
        <is>
          <t>锦州新和盛食品有限公司2020</t>
        </is>
      </c>
      <c r="G3010" t="inlineStr">
        <is>
          <t>13</t>
        </is>
      </c>
    </row>
    <row r="3011">
      <c r="A3011" t="inlineStr">
        <is>
          <t>番茄酱(22-24%)</t>
        </is>
      </c>
      <c r="B3011" t="inlineStr">
        <is>
          <t>021860119</t>
        </is>
      </c>
      <c r="C3011" t="inlineStr">
        <is>
          <t>3KG*1</t>
        </is>
      </c>
      <c r="D3011" t="n">
        <v>3</v>
      </c>
      <c r="E3011" t="inlineStr">
        <is>
          <t>锦州新和盛食品有限公司2020</t>
        </is>
      </c>
      <c r="F3011" t="inlineStr">
        <is>
          <t>锦州新和盛食品有限公司2020</t>
        </is>
      </c>
      <c r="G3011" t="inlineStr">
        <is>
          <t>13</t>
        </is>
      </c>
    </row>
    <row r="3012">
      <c r="A3012" t="inlineStr">
        <is>
          <t>白底高温白袋200*150*10</t>
        </is>
      </c>
      <c r="B3012" t="inlineStr">
        <is>
          <t>031910024</t>
        </is>
      </c>
      <c r="C3012" t="inlineStr">
        <is>
          <t>200*150*10</t>
        </is>
      </c>
      <c r="D3012" t="n">
        <v>300000</v>
      </c>
      <c r="E3012" t="inlineStr">
        <is>
          <t>锦州新和盛食品有限公司2020</t>
        </is>
      </c>
      <c r="F3012" t="inlineStr">
        <is>
          <t>锦州新和盛食品有限公司2020</t>
        </is>
      </c>
      <c r="G3012" t="inlineStr">
        <is>
          <t>13</t>
        </is>
      </c>
    </row>
    <row r="3013">
      <c r="A3013" t="inlineStr">
        <is>
          <t>白方底45*30*45</t>
        </is>
      </c>
      <c r="B3013" t="inlineStr">
        <is>
          <t>03400107</t>
        </is>
      </c>
      <c r="C3013" t="inlineStr">
        <is>
          <t>45*30*45</t>
        </is>
      </c>
      <c r="D3013" t="n">
        <v>60750</v>
      </c>
      <c r="E3013" t="inlineStr">
        <is>
          <t>山东新和盛飨食集团有限公司2020</t>
        </is>
      </c>
      <c r="F3013" t="inlineStr">
        <is>
          <t>山东新和盛飨食集团有限公司2020</t>
        </is>
      </c>
      <c r="G3013" t="inlineStr">
        <is>
          <t>13</t>
        </is>
      </c>
    </row>
    <row r="3014">
      <c r="A3014" t="inlineStr">
        <is>
          <t>白方底袋</t>
        </is>
      </c>
      <c r="B3014" t="inlineStr">
        <is>
          <t>03400111</t>
        </is>
      </c>
      <c r="C3014" t="inlineStr">
        <is>
          <t>60*34*44</t>
        </is>
      </c>
      <c r="D3014" t="n">
        <v>89760</v>
      </c>
      <c r="E3014" t="inlineStr">
        <is>
          <t>山东新和盛飨食集团有限公司2020</t>
        </is>
      </c>
      <c r="F3014" t="inlineStr">
        <is>
          <t>山东新和盛飨食集团有限公司2020</t>
        </is>
      </c>
      <c r="G3014" t="inlineStr">
        <is>
          <t>13</t>
        </is>
      </c>
    </row>
    <row r="3015">
      <c r="A3015" t="inlineStr">
        <is>
          <t>白直筒</t>
        </is>
      </c>
      <c r="B3015" t="inlineStr">
        <is>
          <t>03400645</t>
        </is>
      </c>
      <c r="C3015" t="inlineStr">
        <is>
          <t>56*37</t>
        </is>
      </c>
      <c r="D3015" t="n">
        <v>2072</v>
      </c>
      <c r="E3015" t="inlineStr">
        <is>
          <t>山东新和盛飨食集团有限公司2020</t>
        </is>
      </c>
      <c r="F3015" t="inlineStr">
        <is>
          <t>山东新和盛飨食集团有限公司2020</t>
        </is>
      </c>
      <c r="G3015" t="inlineStr">
        <is>
          <t>13</t>
        </is>
      </c>
    </row>
    <row r="3016">
      <c r="A3016" t="inlineStr">
        <is>
          <t>白砂糖</t>
        </is>
      </c>
      <c r="B3016" t="inlineStr">
        <is>
          <t>02160039</t>
        </is>
      </c>
      <c r="C3016" t="inlineStr"/>
      <c r="E3016" t="inlineStr">
        <is>
          <t>山东新和盛食品有限公司2020</t>
        </is>
      </c>
      <c r="F3016" t="inlineStr">
        <is>
          <t>山东新和盛食品有限公司2020</t>
        </is>
      </c>
      <c r="G3016" t="inlineStr">
        <is>
          <t>13</t>
        </is>
      </c>
    </row>
    <row r="3017">
      <c r="A3017" t="inlineStr">
        <is>
          <t>白砂糖 ‖ 50kg/袋</t>
        </is>
      </c>
      <c r="B3017" t="inlineStr">
        <is>
          <t>021860015</t>
        </is>
      </c>
      <c r="C3017" t="inlineStr">
        <is>
          <t>50kg/袋</t>
        </is>
      </c>
      <c r="D3017" t="n">
        <v>50</v>
      </c>
      <c r="E3017" t="inlineStr">
        <is>
          <t>辽宁圣源食品有限公司2020</t>
        </is>
      </c>
      <c r="F3017" t="inlineStr">
        <is>
          <t>辽宁圣源食品有限公司2020</t>
        </is>
      </c>
      <c r="G3017" t="inlineStr">
        <is>
          <t>13</t>
        </is>
      </c>
    </row>
    <row r="3018">
      <c r="A3018" t="inlineStr">
        <is>
          <t>白胡椒粉</t>
        </is>
      </c>
      <c r="B3018" t="inlineStr">
        <is>
          <t>02160003</t>
        </is>
      </c>
      <c r="C3018" t="inlineStr"/>
      <c r="E3018" t="inlineStr">
        <is>
          <t>山东新和盛食品有限公司2020</t>
        </is>
      </c>
      <c r="F3018" t="inlineStr">
        <is>
          <t>山东新和盛食品有限公司2020</t>
        </is>
      </c>
      <c r="G3018" t="inlineStr">
        <is>
          <t>13</t>
        </is>
      </c>
    </row>
    <row r="3019">
      <c r="A3019" t="inlineStr">
        <is>
          <t>白胡椒粉 ‖ 20kg/件</t>
        </is>
      </c>
      <c r="B3019" t="inlineStr">
        <is>
          <t>021860107</t>
        </is>
      </c>
      <c r="C3019" t="inlineStr">
        <is>
          <t>20kg/件</t>
        </is>
      </c>
      <c r="D3019" t="n">
        <v>20</v>
      </c>
      <c r="E3019" t="inlineStr">
        <is>
          <t>辽宁圣源食品有限公司2020 / 锦州新和盛食品有限公司2020</t>
        </is>
      </c>
      <c r="F3019" t="inlineStr">
        <is>
          <t>多厂</t>
        </is>
      </c>
      <c r="G3019" t="inlineStr">
        <is>
          <t>13</t>
        </is>
      </c>
    </row>
    <row r="3020">
      <c r="A3020" t="inlineStr">
        <is>
          <t>白藜麦</t>
        </is>
      </c>
      <c r="B3020" t="inlineStr">
        <is>
          <t>02171096</t>
        </is>
      </c>
      <c r="C3020" t="inlineStr"/>
      <c r="E3020" t="inlineStr">
        <is>
          <t>山东新和盛食品有限公司2020</t>
        </is>
      </c>
      <c r="F3020" t="inlineStr">
        <is>
          <t>山东新和盛食品有限公司2020</t>
        </is>
      </c>
      <c r="G3020" t="inlineStr">
        <is>
          <t>13</t>
        </is>
      </c>
    </row>
    <row r="3021">
      <c r="A3021" t="inlineStr">
        <is>
          <t>白袋 ‖ 29*28</t>
        </is>
      </c>
      <c r="B3021" t="inlineStr">
        <is>
          <t>03400058</t>
        </is>
      </c>
      <c r="C3021" t="inlineStr">
        <is>
          <t>29*28</t>
        </is>
      </c>
      <c r="D3021" t="n">
        <v>812</v>
      </c>
      <c r="E3021" t="inlineStr">
        <is>
          <t>山东新和盛飨食集团有限公司2020</t>
        </is>
      </c>
      <c r="F3021" t="inlineStr">
        <is>
          <t>山东新和盛飨食集团有限公司2020</t>
        </is>
      </c>
      <c r="G3021" t="inlineStr">
        <is>
          <t>13</t>
        </is>
      </c>
    </row>
    <row r="3022">
      <c r="A3022" t="inlineStr">
        <is>
          <t>白袋 ‖ 320*330</t>
        </is>
      </c>
      <c r="B3022" t="inlineStr">
        <is>
          <t>03184002</t>
        </is>
      </c>
      <c r="C3022" t="inlineStr">
        <is>
          <t>320*330</t>
        </is>
      </c>
      <c r="D3022" t="n">
        <v>105600</v>
      </c>
      <c r="E3022" t="inlineStr">
        <is>
          <t>辽宁圣源食品有限公司2020</t>
        </is>
      </c>
      <c r="F3022" t="inlineStr">
        <is>
          <t>辽宁圣源食品有限公司2020</t>
        </is>
      </c>
      <c r="G3022" t="inlineStr">
        <is>
          <t>13</t>
        </is>
      </c>
    </row>
    <row r="3023">
      <c r="A3023" t="inlineStr">
        <is>
          <t>白袋35*24</t>
        </is>
      </c>
      <c r="B3023" t="inlineStr">
        <is>
          <t>03400086</t>
        </is>
      </c>
      <c r="C3023" t="inlineStr">
        <is>
          <t>35*24</t>
        </is>
      </c>
      <c r="D3023" t="n">
        <v>840</v>
      </c>
      <c r="E3023" t="inlineStr">
        <is>
          <t>山东新和盛飨食集团有限公司2020</t>
        </is>
      </c>
      <c r="F3023" t="inlineStr">
        <is>
          <t>山东新和盛飨食集团有限公司2020</t>
        </is>
      </c>
      <c r="G3023" t="inlineStr">
        <is>
          <t>13</t>
        </is>
      </c>
    </row>
    <row r="3024">
      <c r="A3024" t="inlineStr">
        <is>
          <t>白袋350*240*7</t>
        </is>
      </c>
      <c r="B3024" t="inlineStr">
        <is>
          <t>031910008</t>
        </is>
      </c>
      <c r="C3024" t="inlineStr">
        <is>
          <t>350*240*7</t>
        </is>
      </c>
      <c r="D3024" t="n">
        <v>588000</v>
      </c>
      <c r="E3024" t="inlineStr">
        <is>
          <t>锦州新和盛食品有限公司2020</t>
        </is>
      </c>
      <c r="F3024" t="inlineStr">
        <is>
          <t>锦州新和盛食品有限公司2020</t>
        </is>
      </c>
      <c r="G3024" t="inlineStr">
        <is>
          <t>13</t>
        </is>
      </c>
    </row>
    <row r="3025">
      <c r="A3025" t="inlineStr">
        <is>
          <t>白袋350*240*7（日冷）</t>
        </is>
      </c>
      <c r="B3025" t="inlineStr">
        <is>
          <t>03184010</t>
        </is>
      </c>
      <c r="C3025" t="inlineStr">
        <is>
          <t>350*240*7</t>
        </is>
      </c>
      <c r="D3025" t="n">
        <v>588000</v>
      </c>
      <c r="E3025" t="inlineStr">
        <is>
          <t>辽宁圣源食品有限公司2020</t>
        </is>
      </c>
      <c r="F3025" t="inlineStr">
        <is>
          <t>辽宁圣源食品有限公司2020</t>
        </is>
      </c>
      <c r="G3025" t="inlineStr">
        <is>
          <t>13</t>
        </is>
      </c>
    </row>
    <row r="3026">
      <c r="A3026" t="inlineStr">
        <is>
          <t>白阿嫂异域风情鸡块  1*10</t>
        </is>
      </c>
      <c r="B3026" t="inlineStr">
        <is>
          <t>09010463</t>
        </is>
      </c>
      <c r="C3026" t="inlineStr">
        <is>
          <t>1*10</t>
        </is>
      </c>
      <c r="D3026" t="n">
        <v>10</v>
      </c>
      <c r="E3026" t="inlineStr">
        <is>
          <t>山东新和盛飨食集团有限公司2020</t>
        </is>
      </c>
      <c r="F3026" t="inlineStr">
        <is>
          <t>山东新和盛飨食集团有限公司2020</t>
        </is>
      </c>
      <c r="G3026" t="inlineStr">
        <is>
          <t>13</t>
        </is>
      </c>
    </row>
    <row r="3027">
      <c r="A3027" t="inlineStr">
        <is>
          <t>白阿嫂藤椒翅尖   1*10</t>
        </is>
      </c>
      <c r="B3027" t="inlineStr">
        <is>
          <t>08027937</t>
        </is>
      </c>
      <c r="C3027" t="inlineStr">
        <is>
          <t>1*10</t>
        </is>
      </c>
      <c r="D3027" t="n">
        <v>10</v>
      </c>
      <c r="E3027" t="inlineStr">
        <is>
          <t>山东新和盛食品有限公司2020</t>
        </is>
      </c>
      <c r="F3027" t="inlineStr">
        <is>
          <t>山东新和盛食品有限公司2020</t>
        </is>
      </c>
      <c r="G3027" t="inlineStr">
        <is>
          <t>9</t>
        </is>
      </c>
    </row>
    <row r="3028">
      <c r="A3028" t="inlineStr">
        <is>
          <t>白阿嫂韩式炸鸡  1*10</t>
        </is>
      </c>
      <c r="B3028" t="inlineStr">
        <is>
          <t>09015865</t>
        </is>
      </c>
      <c r="C3028" t="inlineStr">
        <is>
          <t>1*10</t>
        </is>
      </c>
      <c r="D3028" t="n">
        <v>10</v>
      </c>
      <c r="E3028" t="inlineStr">
        <is>
          <t>山东新和盛食品有限公司2020</t>
        </is>
      </c>
      <c r="F3028" t="inlineStr">
        <is>
          <t>山东新和盛食品有限公司2020</t>
        </is>
      </c>
      <c r="G3028" t="inlineStr">
        <is>
          <t>13</t>
        </is>
      </c>
    </row>
    <row r="3029">
      <c r="A3029" t="inlineStr">
        <is>
          <t>白阿嫂黑椒鸡块1*10</t>
        </is>
      </c>
      <c r="B3029" t="inlineStr">
        <is>
          <t>09015934</t>
        </is>
      </c>
      <c r="C3029" t="inlineStr">
        <is>
          <t>1*10</t>
        </is>
      </c>
      <c r="D3029" t="n">
        <v>10</v>
      </c>
      <c r="E3029" t="inlineStr">
        <is>
          <t>山东新和盛飨食集团有限公司2020</t>
        </is>
      </c>
      <c r="F3029" t="inlineStr">
        <is>
          <t>山东新和盛飨食集团有限公司2020</t>
        </is>
      </c>
      <c r="G3029" t="inlineStr">
        <is>
          <t>13</t>
        </is>
      </c>
    </row>
    <row r="3030">
      <c r="A3030" t="inlineStr">
        <is>
          <t>百基拉方形原味卡兹脆（WX）12片   0.96*10</t>
        </is>
      </c>
      <c r="B3030" t="inlineStr">
        <is>
          <t>06310299</t>
        </is>
      </c>
      <c r="C3030" t="inlineStr">
        <is>
          <t>0.96*10</t>
        </is>
      </c>
      <c r="D3030" t="n">
        <v>9.6</v>
      </c>
      <c r="E3030" t="inlineStr">
        <is>
          <t>山东新和盛飨食集团有限公司2020</t>
        </is>
      </c>
      <c r="F3030" t="inlineStr">
        <is>
          <t>山东新和盛飨食集团有限公司2020</t>
        </is>
      </c>
      <c r="G3030" t="inlineStr">
        <is>
          <t>13</t>
        </is>
      </c>
    </row>
    <row r="3031">
      <c r="A3031" t="inlineStr">
        <is>
          <t>百基拉黑椒鸡块   3*4</t>
        </is>
      </c>
      <c r="B3031" t="inlineStr">
        <is>
          <t>09014915</t>
        </is>
      </c>
      <c r="C3031" t="inlineStr">
        <is>
          <t>3*4</t>
        </is>
      </c>
      <c r="D3031" t="n">
        <v>12</v>
      </c>
      <c r="E3031" t="inlineStr">
        <is>
          <t>山东新和盛飨食集团有限公司2020</t>
        </is>
      </c>
      <c r="F3031" t="inlineStr">
        <is>
          <t>山东新和盛飨食集团有限公司2020</t>
        </is>
      </c>
      <c r="G3031" t="inlineStr">
        <is>
          <t>13</t>
        </is>
      </c>
    </row>
    <row r="3032">
      <c r="A3032" t="inlineStr">
        <is>
          <t>百里香叶</t>
        </is>
      </c>
      <c r="B3032" t="inlineStr">
        <is>
          <t>021860111</t>
        </is>
      </c>
      <c r="C3032" t="inlineStr"/>
      <c r="E3032" t="inlineStr">
        <is>
          <t>锦州新和盛食品有限公司2020</t>
        </is>
      </c>
      <c r="F3032" t="inlineStr">
        <is>
          <t>锦州新和盛食品有限公司2020</t>
        </is>
      </c>
      <c r="G3032" t="inlineStr">
        <is>
          <t>13</t>
        </is>
      </c>
    </row>
    <row r="3033">
      <c r="A3033" t="inlineStr">
        <is>
          <t>皮萨草叶</t>
        </is>
      </c>
      <c r="B3033" t="inlineStr">
        <is>
          <t>021860182</t>
        </is>
      </c>
      <c r="C3033" t="inlineStr">
        <is>
          <t>125g</t>
        </is>
      </c>
      <c r="D3033" t="n">
        <v>125</v>
      </c>
      <c r="E3033" t="inlineStr">
        <is>
          <t>锦州新和盛食品有限公司2020</t>
        </is>
      </c>
      <c r="F3033" t="inlineStr">
        <is>
          <t>锦州新和盛食品有限公司2020</t>
        </is>
      </c>
      <c r="G3033" t="inlineStr">
        <is>
          <t>13</t>
        </is>
      </c>
    </row>
    <row r="3034">
      <c r="A3034" t="inlineStr">
        <is>
          <t>盐焗全腿9只（外购农牧）2.5*4</t>
        </is>
      </c>
      <c r="B3034" t="inlineStr">
        <is>
          <t>1104333</t>
        </is>
      </c>
      <c r="C3034" t="inlineStr">
        <is>
          <t>2.5*4</t>
        </is>
      </c>
      <c r="D3034" t="n">
        <v>10</v>
      </c>
      <c r="E3034" t="inlineStr">
        <is>
          <t>辽宁圣源食品有限公司2020</t>
        </is>
      </c>
      <c r="F3034" t="inlineStr">
        <is>
          <t>辽宁圣源食品有限公司2020</t>
        </is>
      </c>
      <c r="G3034" t="inlineStr">
        <is>
          <t>13</t>
        </is>
      </c>
    </row>
    <row r="3035">
      <c r="A3035" t="inlineStr">
        <is>
          <t>盐焗凤爪串  0.62*10 ‖ 0.62*10 ‖ 06310296</t>
        </is>
      </c>
      <c r="B3035" t="inlineStr">
        <is>
          <t>06310296</t>
        </is>
      </c>
      <c r="C3035" t="inlineStr">
        <is>
          <t>0.62*10</t>
        </is>
      </c>
      <c r="D3035" t="n">
        <v>6.2</v>
      </c>
      <c r="E3035" t="inlineStr">
        <is>
          <t>山东新和盛飨食集团有限公司2020</t>
        </is>
      </c>
      <c r="F3035" t="inlineStr">
        <is>
          <t>山东新和盛飨食集团有限公司2020</t>
        </is>
      </c>
      <c r="G3035" t="inlineStr">
        <is>
          <t>13</t>
        </is>
      </c>
    </row>
    <row r="3036">
      <c r="A3036" t="inlineStr">
        <is>
          <t>盐焗凤爪串  0.62*10 ‖ 0.62*10 ‖ 09027947</t>
        </is>
      </c>
      <c r="B3036" t="inlineStr">
        <is>
          <t>09027947</t>
        </is>
      </c>
      <c r="C3036" t="inlineStr">
        <is>
          <t>0.62*10</t>
        </is>
      </c>
      <c r="D3036" t="n">
        <v>6.2</v>
      </c>
      <c r="E3036" t="inlineStr">
        <is>
          <t>山东新和盛食品有限公司2020</t>
        </is>
      </c>
      <c r="F3036" t="inlineStr">
        <is>
          <t>山东新和盛食品有限公司2020</t>
        </is>
      </c>
      <c r="G3036" t="inlineStr">
        <is>
          <t>13</t>
        </is>
      </c>
    </row>
    <row r="3037">
      <c r="A3037" t="inlineStr">
        <is>
          <t>盐焗棒棒腿 10条（透明）</t>
        </is>
      </c>
      <c r="B3037" t="inlineStr">
        <is>
          <t>09027195</t>
        </is>
      </c>
      <c r="C3037" t="inlineStr">
        <is>
          <t>1*10</t>
        </is>
      </c>
      <c r="D3037" t="n">
        <v>10</v>
      </c>
      <c r="E3037" t="inlineStr">
        <is>
          <t>山东新和盛食品有限公司2020</t>
        </is>
      </c>
      <c r="F3037" t="inlineStr">
        <is>
          <t>山东新和盛食品有限公司2020</t>
        </is>
      </c>
      <c r="G3037" t="inlineStr">
        <is>
          <t>13</t>
        </is>
      </c>
    </row>
    <row r="3038">
      <c r="A3038" t="inlineStr">
        <is>
          <t>盐焗棒棒腿 8条（黄）</t>
        </is>
      </c>
      <c r="B3038" t="inlineStr">
        <is>
          <t>09027197</t>
        </is>
      </c>
      <c r="C3038" t="inlineStr">
        <is>
          <t>1*10</t>
        </is>
      </c>
      <c r="D3038" t="n">
        <v>10</v>
      </c>
      <c r="E3038" t="inlineStr">
        <is>
          <t>山东新和盛食品有限公司2020</t>
        </is>
      </c>
      <c r="F3038" t="inlineStr">
        <is>
          <t>山东新和盛食品有限公司2020</t>
        </is>
      </c>
      <c r="G3038" t="inlineStr">
        <is>
          <t>13</t>
        </is>
      </c>
    </row>
    <row r="3039">
      <c r="A3039" t="inlineStr">
        <is>
          <t>盐焗棒棒腿 8条（黄）（外购一冷）1*10</t>
        </is>
      </c>
      <c r="B3039" t="inlineStr">
        <is>
          <t>1104173</t>
        </is>
      </c>
      <c r="C3039" t="inlineStr">
        <is>
          <t>1*10</t>
        </is>
      </c>
      <c r="D3039" t="n">
        <v>10</v>
      </c>
      <c r="E3039" t="inlineStr">
        <is>
          <t>辽宁圣源食品有限公司2020</t>
        </is>
      </c>
      <c r="F3039" t="inlineStr">
        <is>
          <t>辽宁圣源食品有限公司2020</t>
        </is>
      </c>
      <c r="G3039" t="inlineStr">
        <is>
          <t>13</t>
        </is>
      </c>
    </row>
    <row r="3040">
      <c r="A3040" t="inlineStr">
        <is>
          <t>盐焗棒棒腿8条  1*10</t>
        </is>
      </c>
      <c r="B3040" t="inlineStr">
        <is>
          <t>06320100</t>
        </is>
      </c>
      <c r="C3040" t="inlineStr">
        <is>
          <t>1*10</t>
        </is>
      </c>
      <c r="D3040" t="n">
        <v>10</v>
      </c>
      <c r="E3040" t="inlineStr">
        <is>
          <t>山东新和盛飨食集团有限公司2020</t>
        </is>
      </c>
      <c r="F3040" t="inlineStr">
        <is>
          <t>山东新和盛飨食集团有限公司2020</t>
        </is>
      </c>
      <c r="G3040" t="inlineStr">
        <is>
          <t>13</t>
        </is>
      </c>
    </row>
    <row r="3041">
      <c r="A3041" t="inlineStr">
        <is>
          <t>盐焗棒棒腿（白）</t>
        </is>
      </c>
      <c r="B3041" t="inlineStr">
        <is>
          <t>09050445</t>
        </is>
      </c>
      <c r="C3041" t="inlineStr">
        <is>
          <t>1*10</t>
        </is>
      </c>
      <c r="D3041" t="n">
        <v>10</v>
      </c>
      <c r="E3041" t="inlineStr">
        <is>
          <t>山东新和盛食品有限公司2020</t>
        </is>
      </c>
      <c r="F3041" t="inlineStr">
        <is>
          <t>山东新和盛食品有限公司2020</t>
        </is>
      </c>
      <c r="G3041" t="inlineStr">
        <is>
          <t>13</t>
        </is>
      </c>
    </row>
    <row r="3042">
      <c r="A3042" t="inlineStr">
        <is>
          <t>盐焗蒸烤鸡全腿（哇So直供）2.5*4（外购农牧）</t>
        </is>
      </c>
      <c r="B3042" t="inlineStr">
        <is>
          <t>1104424</t>
        </is>
      </c>
      <c r="C3042" t="inlineStr">
        <is>
          <t>2.5*4</t>
        </is>
      </c>
      <c r="D3042" t="n">
        <v>10</v>
      </c>
      <c r="E3042" t="inlineStr">
        <is>
          <t>辽宁圣源食品有限公司2020</t>
        </is>
      </c>
      <c r="F3042" t="inlineStr">
        <is>
          <t>辽宁圣源食品有限公司2020</t>
        </is>
      </c>
      <c r="G3042" t="inlineStr">
        <is>
          <t>13</t>
        </is>
      </c>
    </row>
    <row r="3043">
      <c r="A3043" t="inlineStr">
        <is>
          <t>盐焗鸡上腿</t>
        </is>
      </c>
      <c r="B3043" t="inlineStr">
        <is>
          <t>09027219</t>
        </is>
      </c>
      <c r="C3043" t="inlineStr">
        <is>
          <t>0.9*12</t>
        </is>
      </c>
      <c r="D3043" t="n">
        <v>10.8</v>
      </c>
      <c r="E3043" t="inlineStr">
        <is>
          <t>山东新和盛飨食集团有限公司2020</t>
        </is>
      </c>
      <c r="F3043" t="inlineStr">
        <is>
          <t>山东新和盛飨食集团有限公司2020</t>
        </is>
      </c>
      <c r="G3043" t="inlineStr">
        <is>
          <t>13</t>
        </is>
      </c>
    </row>
    <row r="3044">
      <c r="A3044" t="inlineStr">
        <is>
          <t>盐焗鸡上腿  1*10</t>
        </is>
      </c>
      <c r="B3044" t="inlineStr">
        <is>
          <t>09020629</t>
        </is>
      </c>
      <c r="C3044" t="inlineStr">
        <is>
          <t>1*10</t>
        </is>
      </c>
      <c r="D3044" t="n">
        <v>10</v>
      </c>
      <c r="E3044" t="inlineStr">
        <is>
          <t>山东新和盛飨食集团有限公司2020</t>
        </is>
      </c>
      <c r="F3044" t="inlineStr">
        <is>
          <t>山东新和盛飨食集团有限公司2020</t>
        </is>
      </c>
      <c r="G3044" t="inlineStr">
        <is>
          <t>13</t>
        </is>
      </c>
    </row>
    <row r="3045">
      <c r="A3045" t="inlineStr">
        <is>
          <t>盐焗鸡上腿  2.5*4</t>
        </is>
      </c>
      <c r="B3045" t="inlineStr">
        <is>
          <t>09020113</t>
        </is>
      </c>
      <c r="C3045" t="inlineStr">
        <is>
          <t>2.5*4</t>
        </is>
      </c>
      <c r="D3045" t="n">
        <v>10</v>
      </c>
      <c r="E3045" t="inlineStr">
        <is>
          <t>山东新和盛飨食集团有限公司2020</t>
        </is>
      </c>
      <c r="F3045" t="inlineStr">
        <is>
          <t>山东新和盛飨食集团有限公司2020</t>
        </is>
      </c>
      <c r="G3045" t="inlineStr">
        <is>
          <t>13</t>
        </is>
      </c>
    </row>
    <row r="3046">
      <c r="A3046" t="inlineStr">
        <is>
          <t>盐焗鸡腿（依蒙食品)  1*10</t>
        </is>
      </c>
      <c r="B3046" t="inlineStr">
        <is>
          <t>09027817</t>
        </is>
      </c>
      <c r="C3046" t="inlineStr">
        <is>
          <t>1*10</t>
        </is>
      </c>
      <c r="D3046" t="n">
        <v>10</v>
      </c>
      <c r="E3046" t="inlineStr">
        <is>
          <t>山东新和盛食品有限公司2020</t>
        </is>
      </c>
      <c r="F3046" t="inlineStr">
        <is>
          <t>山东新和盛食品有限公司2020</t>
        </is>
      </c>
      <c r="G3046" t="inlineStr">
        <is>
          <t>13</t>
        </is>
      </c>
    </row>
    <row r="3047">
      <c r="A3047" t="inlineStr">
        <is>
          <t>盐酥杏鲍菇</t>
        </is>
      </c>
      <c r="B3047" t="inlineStr">
        <is>
          <t>06190094</t>
        </is>
      </c>
      <c r="C3047" t="inlineStr">
        <is>
          <t>1*10</t>
        </is>
      </c>
      <c r="D3047" t="n">
        <v>10</v>
      </c>
      <c r="E3047" t="inlineStr">
        <is>
          <t>山东新和盛食品有限公司2020</t>
        </is>
      </c>
      <c r="F3047" t="inlineStr">
        <is>
          <t>山东新和盛食品有限公司2020</t>
        </is>
      </c>
      <c r="G3047" t="inlineStr">
        <is>
          <t>9</t>
        </is>
      </c>
    </row>
    <row r="3048">
      <c r="A3048" t="inlineStr">
        <is>
          <t>盐酥杏鲍菇(WX)   1*10</t>
        </is>
      </c>
      <c r="B3048" t="inlineStr">
        <is>
          <t>06340120</t>
        </is>
      </c>
      <c r="C3048" t="inlineStr">
        <is>
          <t>1*10</t>
        </is>
      </c>
      <c r="D3048" t="n">
        <v>10</v>
      </c>
      <c r="E3048" t="inlineStr">
        <is>
          <t>山东新和盛飨食集团有限公司2020 / 山东新和盛食品有限公司2020</t>
        </is>
      </c>
      <c r="F3048" t="inlineStr">
        <is>
          <t>多厂</t>
        </is>
      </c>
      <c r="G3048" t="inlineStr">
        <is>
          <t>13</t>
        </is>
      </c>
    </row>
    <row r="3049">
      <c r="A3049" t="inlineStr">
        <is>
          <t>盐酥杏鲍菇1*10（外购一冷）</t>
        </is>
      </c>
      <c r="B3049" t="inlineStr">
        <is>
          <t>1104415</t>
        </is>
      </c>
      <c r="C3049" t="inlineStr">
        <is>
          <t>1*10</t>
        </is>
      </c>
      <c r="D3049" t="n">
        <v>10</v>
      </c>
      <c r="E3049" t="inlineStr">
        <is>
          <t>辽宁圣源食品有限公司2020</t>
        </is>
      </c>
      <c r="F3049" t="inlineStr">
        <is>
          <t>辽宁圣源食品有限公司2020</t>
        </is>
      </c>
      <c r="G3049" t="inlineStr"/>
    </row>
    <row r="3050">
      <c r="A3050" t="inlineStr">
        <is>
          <t>盐酥杏鲍菇（哇嗖）WX</t>
        </is>
      </c>
      <c r="B3050" t="inlineStr">
        <is>
          <t>06310272</t>
        </is>
      </c>
      <c r="C3050" t="inlineStr">
        <is>
          <t>1*10</t>
        </is>
      </c>
      <c r="D3050" t="n">
        <v>10</v>
      </c>
      <c r="E3050" t="inlineStr">
        <is>
          <t>山东新和盛食品有限公司2020</t>
        </is>
      </c>
      <c r="F3050" t="inlineStr">
        <is>
          <t>山东新和盛食品有限公司2020</t>
        </is>
      </c>
      <c r="G3050" t="inlineStr">
        <is>
          <t>13</t>
        </is>
      </c>
    </row>
    <row r="3051">
      <c r="A3051" t="inlineStr">
        <is>
          <t>盐酥鸡(蒙古 besul) 1*10 （出口）</t>
        </is>
      </c>
      <c r="B3051" t="inlineStr">
        <is>
          <t>09900182</t>
        </is>
      </c>
      <c r="C3051" t="inlineStr">
        <is>
          <t>1*10</t>
        </is>
      </c>
      <c r="D3051" t="n">
        <v>10</v>
      </c>
      <c r="E3051" t="inlineStr">
        <is>
          <t>山东新和盛飨食集团有限公司2020</t>
        </is>
      </c>
      <c r="F3051" t="inlineStr">
        <is>
          <t>山东新和盛飨食集团有限公司2020</t>
        </is>
      </c>
      <c r="G3051" t="inlineStr"/>
    </row>
    <row r="3052">
      <c r="A3052" t="inlineStr">
        <is>
          <t>盐酥鸡内袋(大江美味)2.5kg</t>
        </is>
      </c>
      <c r="B3052" t="inlineStr">
        <is>
          <t>03185021</t>
        </is>
      </c>
      <c r="C3052" t="inlineStr">
        <is>
          <t>420*325*7</t>
        </is>
      </c>
      <c r="D3052" t="n">
        <v>955500</v>
      </c>
      <c r="E3052" t="inlineStr">
        <is>
          <t>辽宁圣源食品有限公司2020</t>
        </is>
      </c>
      <c r="F3052" t="inlineStr">
        <is>
          <t>辽宁圣源食品有限公司2020</t>
        </is>
      </c>
      <c r="G3052" t="inlineStr">
        <is>
          <t>13</t>
        </is>
      </c>
    </row>
    <row r="3053">
      <c r="A3053" t="inlineStr">
        <is>
          <t>盐酥鸡箱(山东版)2.5*4-1</t>
        </is>
      </c>
      <c r="B3053" t="inlineStr">
        <is>
          <t>03182043</t>
        </is>
      </c>
      <c r="C3053" t="inlineStr">
        <is>
          <t>400*300*215</t>
        </is>
      </c>
      <c r="D3053" t="n">
        <v>25800000</v>
      </c>
      <c r="E3053" t="inlineStr">
        <is>
          <t>辽宁圣源食品有限公司2020</t>
        </is>
      </c>
      <c r="F3053" t="inlineStr">
        <is>
          <t>辽宁圣源食品有限公司2020</t>
        </is>
      </c>
      <c r="G3053" t="inlineStr">
        <is>
          <t>13</t>
        </is>
      </c>
    </row>
    <row r="3054">
      <c r="A3054" t="inlineStr">
        <is>
          <t>盐酥鸡箱（美味）500*300*165</t>
        </is>
      </c>
      <c r="B3054" t="inlineStr">
        <is>
          <t>03182008</t>
        </is>
      </c>
      <c r="C3054" t="inlineStr">
        <is>
          <t>500*300*165</t>
        </is>
      </c>
      <c r="D3054" t="n">
        <v>24750000</v>
      </c>
      <c r="E3054" t="inlineStr">
        <is>
          <t>辽宁圣源食品有限公司2020</t>
        </is>
      </c>
      <c r="F3054" t="inlineStr">
        <is>
          <t>辽宁圣源食品有限公司2020</t>
        </is>
      </c>
      <c r="G3054" t="inlineStr">
        <is>
          <t>13</t>
        </is>
      </c>
    </row>
    <row r="3055">
      <c r="A3055" t="inlineStr">
        <is>
          <t>盒马三色藜麦轻享鸡排箱45*32.5*22</t>
        </is>
      </c>
      <c r="B3055" t="inlineStr">
        <is>
          <t>03111304</t>
        </is>
      </c>
      <c r="C3055" t="inlineStr">
        <is>
          <t>45*32.5*22</t>
        </is>
      </c>
      <c r="D3055" t="n">
        <v>32175</v>
      </c>
      <c r="E3055" t="inlineStr">
        <is>
          <t>山东新和盛飨食集团有限公司2020</t>
        </is>
      </c>
      <c r="F3055" t="inlineStr">
        <is>
          <t>山东新和盛飨食集团有限公司2020</t>
        </is>
      </c>
      <c r="G3055" t="inlineStr">
        <is>
          <t>13</t>
        </is>
      </c>
    </row>
    <row r="3056">
      <c r="A3056" t="inlineStr">
        <is>
          <t>盒马亚麻籽半鸡25只  0.4*25</t>
        </is>
      </c>
      <c r="B3056" t="inlineStr">
        <is>
          <t>09027528</t>
        </is>
      </c>
      <c r="C3056" t="inlineStr">
        <is>
          <t>0.4*25</t>
        </is>
      </c>
      <c r="D3056" t="n">
        <v>10</v>
      </c>
      <c r="E3056" t="inlineStr">
        <is>
          <t>山东新和盛飨食集团有限公司2020</t>
        </is>
      </c>
      <c r="F3056" t="inlineStr">
        <is>
          <t>山东新和盛飨食集团有限公司2020</t>
        </is>
      </c>
      <c r="G3056" t="inlineStr">
        <is>
          <t>13</t>
        </is>
      </c>
    </row>
    <row r="3057">
      <c r="A3057" t="inlineStr">
        <is>
          <t>盒马国潮大鸡腿  2.6*4 ‖ 2.6*4 ‖ 06210331</t>
        </is>
      </c>
      <c r="B3057" t="inlineStr">
        <is>
          <t>06210331</t>
        </is>
      </c>
      <c r="C3057" t="inlineStr">
        <is>
          <t>2.6*4</t>
        </is>
      </c>
      <c r="D3057" t="n">
        <v>10.4</v>
      </c>
      <c r="E3057" t="inlineStr">
        <is>
          <t>山东新和盛飨食集团有限公司2020</t>
        </is>
      </c>
      <c r="F3057" t="inlineStr">
        <is>
          <t>山东新和盛飨食集团有限公司2020</t>
        </is>
      </c>
      <c r="G3057" t="inlineStr">
        <is>
          <t>9</t>
        </is>
      </c>
    </row>
    <row r="3058">
      <c r="A3058" t="inlineStr">
        <is>
          <t>盒马国潮大鸡腿  2.6*4 ‖ 2.6*4 ‖ 08028025</t>
        </is>
      </c>
      <c r="B3058" t="inlineStr">
        <is>
          <t>08028025</t>
        </is>
      </c>
      <c r="C3058" t="inlineStr">
        <is>
          <t>2.6*4</t>
        </is>
      </c>
      <c r="D3058" t="n">
        <v>10.4</v>
      </c>
      <c r="E3058" t="inlineStr">
        <is>
          <t>山东新和盛食品有限公司2020</t>
        </is>
      </c>
      <c r="F3058" t="inlineStr">
        <is>
          <t>山东新和盛食品有限公司2020</t>
        </is>
      </c>
      <c r="G3058" t="inlineStr">
        <is>
          <t>9</t>
        </is>
      </c>
    </row>
    <row r="3059">
      <c r="A3059" t="inlineStr">
        <is>
          <t>盒马奥尔良烤鸡（15只）  10*1 ‖ 10*1 ‖ 06210463</t>
        </is>
      </c>
      <c r="B3059" t="inlineStr">
        <is>
          <t>06210463</t>
        </is>
      </c>
      <c r="C3059" t="inlineStr">
        <is>
          <t>10*1</t>
        </is>
      </c>
      <c r="D3059" t="n">
        <v>10</v>
      </c>
      <c r="E3059" t="inlineStr">
        <is>
          <t>山东新和盛飨食集团有限公司2020</t>
        </is>
      </c>
      <c r="F3059" t="inlineStr">
        <is>
          <t>山东新和盛飨食集团有限公司2020</t>
        </is>
      </c>
      <c r="G3059" t="inlineStr">
        <is>
          <t>9</t>
        </is>
      </c>
    </row>
    <row r="3060">
      <c r="A3060" t="inlineStr">
        <is>
          <t>盒马奥尔良烤鸡（15只）  10*1 ‖ 10*1 ‖ 08120424</t>
        </is>
      </c>
      <c r="B3060" t="inlineStr">
        <is>
          <t>08120424</t>
        </is>
      </c>
      <c r="C3060" t="inlineStr">
        <is>
          <t>10*1</t>
        </is>
      </c>
      <c r="D3060" t="n">
        <v>10</v>
      </c>
      <c r="E3060" t="inlineStr">
        <is>
          <t>山东新和盛食品有限公司2020</t>
        </is>
      </c>
      <c r="F3060" t="inlineStr">
        <is>
          <t>山东新和盛食品有限公司2020</t>
        </is>
      </c>
      <c r="G3060" t="inlineStr">
        <is>
          <t>9</t>
        </is>
      </c>
    </row>
    <row r="3061">
      <c r="A3061" t="inlineStr">
        <is>
          <t>盒马奥尔良烤鸡（16只）绿</t>
        </is>
      </c>
      <c r="B3061" t="inlineStr">
        <is>
          <t>08120468</t>
        </is>
      </c>
      <c r="C3061" t="inlineStr">
        <is>
          <t>10*1</t>
        </is>
      </c>
      <c r="D3061" t="n">
        <v>10</v>
      </c>
      <c r="E3061" t="inlineStr">
        <is>
          <t>山东新和盛食品有限公司2020</t>
        </is>
      </c>
      <c r="F3061" t="inlineStr">
        <is>
          <t>山东新和盛食品有限公司2020</t>
        </is>
      </c>
      <c r="G3061" t="inlineStr">
        <is>
          <t>9</t>
        </is>
      </c>
    </row>
    <row r="3062">
      <c r="A3062" t="inlineStr">
        <is>
          <t>盒马奥尔良翅中   2.5*4</t>
        </is>
      </c>
      <c r="B3062" t="inlineStr">
        <is>
          <t>09150027</t>
        </is>
      </c>
      <c r="C3062" t="inlineStr">
        <is>
          <t>2.5*4</t>
        </is>
      </c>
      <c r="D3062" t="n">
        <v>10</v>
      </c>
      <c r="E3062" t="inlineStr">
        <is>
          <t>山东新和盛食品有限公司2020</t>
        </is>
      </c>
      <c r="F3062" t="inlineStr">
        <is>
          <t>山东新和盛食品有限公司2020</t>
        </is>
      </c>
      <c r="G3062" t="inlineStr">
        <is>
          <t>13</t>
        </is>
      </c>
    </row>
    <row r="3063">
      <c r="A3063" t="inlineStr">
        <is>
          <t>盒马奥尔良翅中 2.5*4</t>
        </is>
      </c>
      <c r="B3063" t="inlineStr">
        <is>
          <t>06320311</t>
        </is>
      </c>
      <c r="C3063" t="inlineStr">
        <is>
          <t>2.5*4</t>
        </is>
      </c>
      <c r="D3063" t="n">
        <v>10</v>
      </c>
      <c r="E3063" t="inlineStr">
        <is>
          <t>山东新和盛飨食集团有限公司2020</t>
        </is>
      </c>
      <c r="F3063" t="inlineStr">
        <is>
          <t>山东新和盛飨食集团有限公司2020</t>
        </is>
      </c>
      <c r="G3063" t="inlineStr">
        <is>
          <t>13</t>
        </is>
      </c>
    </row>
    <row r="3064">
      <c r="A3064" t="inlineStr">
        <is>
          <t>盒马奥尔良翅根   2.5*4</t>
        </is>
      </c>
      <c r="B3064" t="inlineStr">
        <is>
          <t>09150026</t>
        </is>
      </c>
      <c r="C3064" t="inlineStr">
        <is>
          <t>2.5*4</t>
        </is>
      </c>
      <c r="D3064" t="n">
        <v>10</v>
      </c>
      <c r="E3064" t="inlineStr">
        <is>
          <t>山东新和盛食品有限公司2020</t>
        </is>
      </c>
      <c r="F3064" t="inlineStr">
        <is>
          <t>山东新和盛食品有限公司2020</t>
        </is>
      </c>
      <c r="G3064" t="inlineStr">
        <is>
          <t>13</t>
        </is>
      </c>
    </row>
    <row r="3065">
      <c r="A3065" t="inlineStr">
        <is>
          <t>盒马奥尔良翅根 2.5*4</t>
        </is>
      </c>
      <c r="B3065" t="inlineStr">
        <is>
          <t>06310254</t>
        </is>
      </c>
      <c r="C3065" t="inlineStr">
        <is>
          <t>2.5*4</t>
        </is>
      </c>
      <c r="D3065" t="n">
        <v>10</v>
      </c>
      <c r="E3065" t="inlineStr">
        <is>
          <t>山东新和盛飨食集团有限公司2020</t>
        </is>
      </c>
      <c r="F3065" t="inlineStr">
        <is>
          <t>山东新和盛飨食集团有限公司2020</t>
        </is>
      </c>
      <c r="G3065" t="inlineStr">
        <is>
          <t>13</t>
        </is>
      </c>
    </row>
    <row r="3066">
      <c r="A3066" t="inlineStr">
        <is>
          <t>盒马杏鲍菇（韩式甜辣风味） 1*10 ‖ 1*10 ‖ 06310295</t>
        </is>
      </c>
      <c r="B3066" t="inlineStr">
        <is>
          <t>06310295</t>
        </is>
      </c>
      <c r="C3066" t="inlineStr">
        <is>
          <t>1*10</t>
        </is>
      </c>
      <c r="D3066" t="n">
        <v>10</v>
      </c>
      <c r="E3066" t="inlineStr">
        <is>
          <t>山东新和盛飨食集团有限公司2020</t>
        </is>
      </c>
      <c r="F3066" t="inlineStr">
        <is>
          <t>山东新和盛飨食集团有限公司2020</t>
        </is>
      </c>
      <c r="G3066" t="inlineStr">
        <is>
          <t>13</t>
        </is>
      </c>
    </row>
    <row r="3067">
      <c r="A3067" t="inlineStr">
        <is>
          <t>盒马杏鲍菇（韩式甜辣风味） 1*10 ‖ 1*10 ‖ 09016429</t>
        </is>
      </c>
      <c r="B3067" t="inlineStr">
        <is>
          <t>09016429</t>
        </is>
      </c>
      <c r="C3067" t="inlineStr">
        <is>
          <t>1*10</t>
        </is>
      </c>
      <c r="D3067" t="n">
        <v>10</v>
      </c>
      <c r="E3067" t="inlineStr">
        <is>
          <t>山东新和盛食品有限公司2020</t>
        </is>
      </c>
      <c r="F3067" t="inlineStr">
        <is>
          <t>山东新和盛食品有限公司2020</t>
        </is>
      </c>
      <c r="G3067" t="inlineStr">
        <is>
          <t>13</t>
        </is>
      </c>
    </row>
    <row r="3068">
      <c r="A3068" t="inlineStr">
        <is>
          <t>盒马杏鲍菇（韩式甜辣风味）（WX ）  1*10</t>
        </is>
      </c>
      <c r="B3068" t="inlineStr">
        <is>
          <t>06310284</t>
        </is>
      </c>
      <c r="C3068" t="inlineStr">
        <is>
          <t>1*10</t>
        </is>
      </c>
      <c r="D3068" t="n">
        <v>10</v>
      </c>
      <c r="E3068" t="inlineStr">
        <is>
          <t>山东新和盛飨食集团有限公司2020 / 山东新和盛食品有限公司2020</t>
        </is>
      </c>
      <c r="F3068" t="inlineStr">
        <is>
          <t>多厂</t>
        </is>
      </c>
      <c r="G3068" t="inlineStr">
        <is>
          <t>13</t>
        </is>
      </c>
    </row>
    <row r="3069">
      <c r="A3069" t="inlineStr">
        <is>
          <t>盒马生炸鸡架袋（计量称重）</t>
        </is>
      </c>
      <c r="B3069" t="inlineStr">
        <is>
          <t>03411422</t>
        </is>
      </c>
      <c r="C3069" t="inlineStr"/>
      <c r="E3069" t="inlineStr">
        <is>
          <t>山东新和盛飨食集团有限公司2020</t>
        </is>
      </c>
      <c r="F3069" t="inlineStr">
        <is>
          <t>山东新和盛飨食集团有限公司2020</t>
        </is>
      </c>
      <c r="G3069" t="inlineStr">
        <is>
          <t>13</t>
        </is>
      </c>
    </row>
    <row r="3070">
      <c r="A3070" t="inlineStr">
        <is>
          <t>盒马藜麦鸡排 0.5*20</t>
        </is>
      </c>
      <c r="B3070" t="inlineStr">
        <is>
          <t>08028379</t>
        </is>
      </c>
      <c r="C3070" t="inlineStr">
        <is>
          <t>0.5*20</t>
        </is>
      </c>
      <c r="D3070" t="n">
        <v>10</v>
      </c>
      <c r="E3070" t="inlineStr">
        <is>
          <t>山东新和盛食品有限公司2020</t>
        </is>
      </c>
      <c r="F3070" t="inlineStr">
        <is>
          <t>山东新和盛食品有限公司2020</t>
        </is>
      </c>
      <c r="G3070" t="inlineStr">
        <is>
          <t>9</t>
        </is>
      </c>
    </row>
    <row r="3071">
      <c r="A3071" t="inlineStr">
        <is>
          <t>盛达鸿开椒香小酥肉  1*10</t>
        </is>
      </c>
      <c r="B3071" t="inlineStr">
        <is>
          <t>09015874</t>
        </is>
      </c>
      <c r="C3071" t="inlineStr">
        <is>
          <t>1*10</t>
        </is>
      </c>
      <c r="D3071" t="n">
        <v>10</v>
      </c>
      <c r="E3071" t="inlineStr">
        <is>
          <t>山东新和盛食品有限公司2020</t>
        </is>
      </c>
      <c r="F3071" t="inlineStr">
        <is>
          <t>山东新和盛食品有限公司2020</t>
        </is>
      </c>
      <c r="G3071" t="inlineStr">
        <is>
          <t>13</t>
        </is>
      </c>
    </row>
    <row r="3072">
      <c r="A3072" t="inlineStr">
        <is>
          <t>盛达鸿开辣味小串  0.3*30</t>
        </is>
      </c>
      <c r="B3072" t="inlineStr">
        <is>
          <t>08010216</t>
        </is>
      </c>
      <c r="C3072" t="inlineStr">
        <is>
          <t>0.3*30</t>
        </is>
      </c>
      <c r="D3072" t="n">
        <v>9</v>
      </c>
      <c r="E3072" t="inlineStr">
        <is>
          <t>山东新和盛食品有限公司2020</t>
        </is>
      </c>
      <c r="F3072" t="inlineStr">
        <is>
          <t>山东新和盛食品有限公司2020</t>
        </is>
      </c>
      <c r="G3072" t="inlineStr">
        <is>
          <t>9</t>
        </is>
      </c>
    </row>
    <row r="3073">
      <c r="A3073" t="inlineStr">
        <is>
          <t>真空白袋 250*240*10</t>
        </is>
      </c>
      <c r="B3073" t="inlineStr">
        <is>
          <t>031910026</t>
        </is>
      </c>
      <c r="C3073" t="inlineStr">
        <is>
          <t>250*240*10</t>
        </is>
      </c>
      <c r="D3073" t="n">
        <v>600000</v>
      </c>
      <c r="E3073" t="inlineStr">
        <is>
          <t>锦州新和盛食品有限公司2020</t>
        </is>
      </c>
      <c r="F3073" t="inlineStr">
        <is>
          <t>锦州新和盛食品有限公司2020</t>
        </is>
      </c>
      <c r="G3073" t="inlineStr">
        <is>
          <t>13</t>
        </is>
      </c>
    </row>
    <row r="3074">
      <c r="A3074" t="inlineStr">
        <is>
          <t>短腿骨 10*1</t>
        </is>
      </c>
      <c r="B3074" t="inlineStr">
        <is>
          <t>07040022</t>
        </is>
      </c>
      <c r="C3074" t="inlineStr">
        <is>
          <t>10*1</t>
        </is>
      </c>
      <c r="D3074" t="n">
        <v>10</v>
      </c>
      <c r="E3074" t="inlineStr">
        <is>
          <t>山东新和盛飨食集团有限公司2020</t>
        </is>
      </c>
      <c r="F3074" t="inlineStr">
        <is>
          <t>山东新和盛飨食集团有限公司2020</t>
        </is>
      </c>
      <c r="G3074" t="inlineStr">
        <is>
          <t>9</t>
        </is>
      </c>
    </row>
    <row r="3075">
      <c r="A3075" t="inlineStr">
        <is>
          <t>短腿骨15*1</t>
        </is>
      </c>
      <c r="B3075" t="inlineStr">
        <is>
          <t>07040583</t>
        </is>
      </c>
      <c r="C3075" t="inlineStr">
        <is>
          <t>15*1</t>
        </is>
      </c>
      <c r="D3075" t="n">
        <v>15</v>
      </c>
      <c r="E3075" t="inlineStr">
        <is>
          <t>山东新和盛飨食集团有限公司2020</t>
        </is>
      </c>
      <c r="F3075" t="inlineStr">
        <is>
          <t>山东新和盛飨食集团有限公司2020</t>
        </is>
      </c>
      <c r="G3075" t="inlineStr">
        <is>
          <t>9</t>
        </is>
      </c>
    </row>
    <row r="3076">
      <c r="A3076" t="inlineStr">
        <is>
          <t>研发样品</t>
        </is>
      </c>
      <c r="B3076" t="inlineStr">
        <is>
          <t>09030017</t>
        </is>
      </c>
      <c r="C3076" t="inlineStr">
        <is>
          <t>1*10</t>
        </is>
      </c>
      <c r="D3076" t="n">
        <v>10</v>
      </c>
      <c r="E3076" t="inlineStr">
        <is>
          <t>山东新和盛飨食集团有限公司2020</t>
        </is>
      </c>
      <c r="F3076" t="inlineStr">
        <is>
          <t>山东新和盛飨食集团有限公司2020</t>
        </is>
      </c>
      <c r="G3076" t="inlineStr">
        <is>
          <t>13</t>
        </is>
      </c>
    </row>
    <row r="3077">
      <c r="A3077" t="inlineStr">
        <is>
          <t>碎小胸肉 10*2</t>
        </is>
      </c>
      <c r="B3077" t="inlineStr">
        <is>
          <t>07150003</t>
        </is>
      </c>
      <c r="C3077" t="inlineStr">
        <is>
          <t>10*2</t>
        </is>
      </c>
      <c r="D3077" t="n">
        <v>20</v>
      </c>
      <c r="E3077" t="inlineStr">
        <is>
          <t>山东新和盛飨食集团有限公司2020 / 山东新和盛食品有限公司2020</t>
        </is>
      </c>
      <c r="F3077" t="inlineStr">
        <is>
          <t>多厂</t>
        </is>
      </c>
      <c r="G3077" t="inlineStr">
        <is>
          <t>9</t>
        </is>
      </c>
    </row>
    <row r="3078">
      <c r="A3078" t="inlineStr">
        <is>
          <t>碎肛油10*1</t>
        </is>
      </c>
      <c r="B3078" t="inlineStr">
        <is>
          <t>07240040</t>
        </is>
      </c>
      <c r="C3078" t="inlineStr">
        <is>
          <t>10*1</t>
        </is>
      </c>
      <c r="D3078" t="n">
        <v>10</v>
      </c>
      <c r="E3078" t="inlineStr">
        <is>
          <t>山东新和盛飨食集团有限公司2020</t>
        </is>
      </c>
      <c r="F3078" t="inlineStr">
        <is>
          <t>山东新和盛飨食集团有限公司2020</t>
        </is>
      </c>
      <c r="G3078" t="inlineStr">
        <is>
          <t>9</t>
        </is>
      </c>
    </row>
    <row r="3079">
      <c r="A3079" t="inlineStr">
        <is>
          <t>碎脂10*1</t>
        </is>
      </c>
      <c r="B3079" t="inlineStr">
        <is>
          <t>16050011</t>
        </is>
      </c>
      <c r="C3079" t="inlineStr"/>
      <c r="E3079" t="inlineStr">
        <is>
          <t>山东新和盛飨食集团有限公司2020</t>
        </is>
      </c>
      <c r="F3079" t="inlineStr">
        <is>
          <t>山东新和盛飨食集团有限公司2020</t>
        </is>
      </c>
      <c r="G3079" t="inlineStr">
        <is>
          <t>9</t>
        </is>
      </c>
    </row>
    <row r="3080">
      <c r="A3080" t="inlineStr">
        <is>
          <t>碎软骨</t>
        </is>
      </c>
      <c r="B3080" t="inlineStr">
        <is>
          <t>07020001</t>
        </is>
      </c>
      <c r="C3080" t="inlineStr">
        <is>
          <t>10*1</t>
        </is>
      </c>
      <c r="D3080" t="n">
        <v>10</v>
      </c>
      <c r="E3080" t="inlineStr">
        <is>
          <t>山东新和盛食品有限公司2020</t>
        </is>
      </c>
      <c r="F3080" t="inlineStr">
        <is>
          <t>山东新和盛食品有限公司2020</t>
        </is>
      </c>
      <c r="G3080" t="inlineStr">
        <is>
          <t>9</t>
        </is>
      </c>
    </row>
    <row r="3081">
      <c r="A3081" t="inlineStr">
        <is>
          <t>碳烤腿肉串（咚吃）  0.9*10</t>
        </is>
      </c>
      <c r="B3081" t="inlineStr">
        <is>
          <t>09027649</t>
        </is>
      </c>
      <c r="C3081" t="inlineStr">
        <is>
          <t>0.9*10</t>
        </is>
      </c>
      <c r="D3081" t="n">
        <v>9</v>
      </c>
      <c r="E3081" t="inlineStr">
        <is>
          <t>山东新和盛飨食集团有限公司2020</t>
        </is>
      </c>
      <c r="F3081" t="inlineStr">
        <is>
          <t>山东新和盛飨食集团有限公司2020</t>
        </is>
      </c>
      <c r="G3081" t="inlineStr">
        <is>
          <t>13</t>
        </is>
      </c>
    </row>
    <row r="3082">
      <c r="A3082" t="inlineStr">
        <is>
          <t>祥和调味油</t>
        </is>
      </c>
      <c r="B3082" t="inlineStr">
        <is>
          <t>021830039</t>
        </is>
      </c>
      <c r="C3082" t="inlineStr">
        <is>
          <t>18.12kg/件</t>
        </is>
      </c>
      <c r="D3082" t="n">
        <v>18.12</v>
      </c>
      <c r="E3082" t="inlineStr">
        <is>
          <t>辽宁圣源食品有限公司2020</t>
        </is>
      </c>
      <c r="F3082" t="inlineStr">
        <is>
          <t>辽宁圣源食品有限公司2020</t>
        </is>
      </c>
      <c r="G3082" t="inlineStr">
        <is>
          <t>13</t>
        </is>
      </c>
    </row>
    <row r="3083">
      <c r="A3083" t="inlineStr">
        <is>
          <t>福贝佳黑椒鸡块 2.5*6</t>
        </is>
      </c>
      <c r="B3083" t="inlineStr">
        <is>
          <t>09015570</t>
        </is>
      </c>
      <c r="C3083" t="inlineStr">
        <is>
          <t>2.5*6</t>
        </is>
      </c>
      <c r="D3083" t="n">
        <v>15</v>
      </c>
      <c r="E3083" t="inlineStr">
        <is>
          <t>山东新和盛飨食集团有限公司2020</t>
        </is>
      </c>
      <c r="F3083" t="inlineStr">
        <is>
          <t>山东新和盛飨食集团有限公司2020</t>
        </is>
      </c>
      <c r="G3083" t="inlineStr">
        <is>
          <t>13</t>
        </is>
      </c>
    </row>
    <row r="3084">
      <c r="A3084" t="inlineStr">
        <is>
          <t>禾日町韩式辣炒牛肉沫1*10</t>
        </is>
      </c>
      <c r="B3084" t="inlineStr">
        <is>
          <t>09220415</t>
        </is>
      </c>
      <c r="C3084" t="inlineStr">
        <is>
          <t>1*10</t>
        </is>
      </c>
      <c r="D3084" t="n">
        <v>10</v>
      </c>
      <c r="E3084" t="inlineStr">
        <is>
          <t>锦州新和盛食品有限公司2020</t>
        </is>
      </c>
      <c r="F3084" t="inlineStr">
        <is>
          <t>锦州新和盛食品有限公司2020</t>
        </is>
      </c>
      <c r="G3084" t="inlineStr">
        <is>
          <t>13</t>
        </is>
      </c>
    </row>
    <row r="3085">
      <c r="A3085" t="inlineStr">
        <is>
          <t>禾日町韩式辣炒牛肉沫1*5</t>
        </is>
      </c>
      <c r="B3085" t="inlineStr">
        <is>
          <t>09220422</t>
        </is>
      </c>
      <c r="C3085" t="inlineStr">
        <is>
          <t>1*5</t>
        </is>
      </c>
      <c r="D3085" t="n">
        <v>5</v>
      </c>
      <c r="E3085" t="inlineStr">
        <is>
          <t>锦州新和盛食品有限公司2020</t>
        </is>
      </c>
      <c r="F3085" t="inlineStr">
        <is>
          <t>锦州新和盛食品有限公司2020</t>
        </is>
      </c>
      <c r="G3085" t="inlineStr">
        <is>
          <t>13</t>
        </is>
      </c>
    </row>
    <row r="3086">
      <c r="A3086" t="inlineStr">
        <is>
          <t>秘制卤香风味鸡架  1*8</t>
        </is>
      </c>
      <c r="B3086" t="inlineStr">
        <is>
          <t>06210295</t>
        </is>
      </c>
      <c r="C3086" t="inlineStr">
        <is>
          <t>1*8</t>
        </is>
      </c>
      <c r="D3086" t="n">
        <v>8</v>
      </c>
      <c r="E3086" t="inlineStr">
        <is>
          <t>山东新和盛飨食集团有限公司2020</t>
        </is>
      </c>
      <c r="F3086" t="inlineStr">
        <is>
          <t>山东新和盛飨食集团有限公司2020</t>
        </is>
      </c>
      <c r="G3086" t="inlineStr">
        <is>
          <t>9</t>
        </is>
      </c>
    </row>
    <row r="3087">
      <c r="A3087" t="inlineStr">
        <is>
          <t>秘制烤鸡   0.32*20</t>
        </is>
      </c>
      <c r="B3087" t="inlineStr">
        <is>
          <t>09027362</t>
        </is>
      </c>
      <c r="C3087" t="inlineStr">
        <is>
          <t>0.32*20</t>
        </is>
      </c>
      <c r="D3087" t="n">
        <v>6.4</v>
      </c>
      <c r="E3087" t="inlineStr">
        <is>
          <t>山东新和盛食品有限公司2020</t>
        </is>
      </c>
      <c r="F3087" t="inlineStr">
        <is>
          <t>山东新和盛食品有限公司2020</t>
        </is>
      </c>
      <c r="G3087" t="inlineStr">
        <is>
          <t>13</t>
        </is>
      </c>
    </row>
    <row r="3088">
      <c r="A3088" t="inlineStr">
        <is>
          <t>秘制烤鸡  0.32*20</t>
        </is>
      </c>
      <c r="B3088" t="inlineStr">
        <is>
          <t>06340067</t>
        </is>
      </c>
      <c r="C3088" t="inlineStr">
        <is>
          <t>0.32*20</t>
        </is>
      </c>
      <c r="D3088" t="n">
        <v>6.4</v>
      </c>
      <c r="E3088" t="inlineStr">
        <is>
          <t>山东新和盛飨食集团有限公司2020</t>
        </is>
      </c>
      <c r="F3088" t="inlineStr">
        <is>
          <t>山东新和盛飨食集团有限公司2020</t>
        </is>
      </c>
      <c r="G3088" t="inlineStr">
        <is>
          <t>13</t>
        </is>
      </c>
    </row>
    <row r="3089">
      <c r="A3089" t="inlineStr">
        <is>
          <t>秘制烤鸡0.32*20（外购一冷）</t>
        </is>
      </c>
      <c r="B3089" t="inlineStr">
        <is>
          <t>1104482</t>
        </is>
      </c>
      <c r="C3089" t="inlineStr">
        <is>
          <t>0.32*20</t>
        </is>
      </c>
      <c r="D3089" t="n">
        <v>6.4</v>
      </c>
      <c r="E3089" t="inlineStr">
        <is>
          <t>辽宁圣源食品有限公司2020</t>
        </is>
      </c>
      <c r="F3089" t="inlineStr">
        <is>
          <t>辽宁圣源食品有限公司2020</t>
        </is>
      </c>
      <c r="G3089" t="inlineStr">
        <is>
          <t>13</t>
        </is>
      </c>
    </row>
    <row r="3090">
      <c r="A3090" t="inlineStr">
        <is>
          <t>秘制烤鸡（锅圈食汇）0.32*20</t>
        </is>
      </c>
      <c r="B3090" t="inlineStr">
        <is>
          <t>09028180</t>
        </is>
      </c>
      <c r="C3090" t="inlineStr">
        <is>
          <t>0.32*20</t>
        </is>
      </c>
      <c r="D3090" t="n">
        <v>6.4</v>
      </c>
      <c r="E3090" t="inlineStr">
        <is>
          <t>山东新和盛食品有限公司2020</t>
        </is>
      </c>
      <c r="F3090" t="inlineStr">
        <is>
          <t>山东新和盛食品有限公司2020</t>
        </is>
      </c>
      <c r="G3090" t="inlineStr">
        <is>
          <t>13</t>
        </is>
      </c>
    </row>
    <row r="3091">
      <c r="A3091" t="inlineStr">
        <is>
          <t>秘制腿肉块（瑞欣鸡排） 2*6    调理品</t>
        </is>
      </c>
      <c r="B3091" t="inlineStr">
        <is>
          <t>08028227</t>
        </is>
      </c>
      <c r="C3091" t="inlineStr">
        <is>
          <t>2*6</t>
        </is>
      </c>
      <c r="D3091" t="n">
        <v>12</v>
      </c>
      <c r="E3091" t="inlineStr">
        <is>
          <t>山东新和盛食品有限公司2020</t>
        </is>
      </c>
      <c r="F3091" t="inlineStr">
        <is>
          <t>山东新和盛食品有限公司2020</t>
        </is>
      </c>
      <c r="G3091" t="inlineStr">
        <is>
          <t>9</t>
        </is>
      </c>
    </row>
    <row r="3092">
      <c r="A3092" t="inlineStr">
        <is>
          <t>秘制鸡排(WX)2*5</t>
        </is>
      </c>
      <c r="B3092" t="inlineStr">
        <is>
          <t>06210431</t>
        </is>
      </c>
      <c r="C3092" t="inlineStr">
        <is>
          <t>2*5</t>
        </is>
      </c>
      <c r="D3092" t="n">
        <v>10</v>
      </c>
      <c r="E3092" t="inlineStr">
        <is>
          <t>山东新和盛食品有限公司2020</t>
        </is>
      </c>
      <c r="F3092" t="inlineStr">
        <is>
          <t>山东新和盛食品有限公司2020</t>
        </is>
      </c>
      <c r="G3092" t="inlineStr">
        <is>
          <t>9</t>
        </is>
      </c>
    </row>
    <row r="3093">
      <c r="A3093" t="inlineStr">
        <is>
          <t>秘制鸡排1*10</t>
        </is>
      </c>
      <c r="B3093" t="inlineStr">
        <is>
          <t>09020766</t>
        </is>
      </c>
      <c r="C3093" t="inlineStr">
        <is>
          <t>1*10</t>
        </is>
      </c>
      <c r="D3093" t="n">
        <v>10</v>
      </c>
      <c r="E3093" t="inlineStr">
        <is>
          <t>辽宁圣源食品有限公司2020</t>
        </is>
      </c>
      <c r="F3093" t="inlineStr">
        <is>
          <t>辽宁圣源食品有限公司2020</t>
        </is>
      </c>
      <c r="G3093" t="inlineStr">
        <is>
          <t>13</t>
        </is>
      </c>
    </row>
    <row r="3094">
      <c r="A3094" t="inlineStr">
        <is>
          <t>秘制鸡排（瑞欣鸡排） 2*5</t>
        </is>
      </c>
      <c r="B3094" t="inlineStr">
        <is>
          <t>08028373</t>
        </is>
      </c>
      <c r="C3094" t="inlineStr">
        <is>
          <t>2*5</t>
        </is>
      </c>
      <c r="D3094" t="n">
        <v>10</v>
      </c>
      <c r="E3094" t="inlineStr">
        <is>
          <t>山东新和盛食品有限公司2020</t>
        </is>
      </c>
      <c r="F3094" t="inlineStr">
        <is>
          <t>山东新和盛食品有限公司2020</t>
        </is>
      </c>
      <c r="G3094" t="inlineStr">
        <is>
          <t>9</t>
        </is>
      </c>
    </row>
    <row r="3095">
      <c r="A3095" t="inlineStr">
        <is>
          <t>秘制鸡柳</t>
        </is>
      </c>
      <c r="B3095" t="inlineStr">
        <is>
          <t>08010163</t>
        </is>
      </c>
      <c r="C3095" t="inlineStr">
        <is>
          <t>2.5*6</t>
        </is>
      </c>
      <c r="D3095" t="n">
        <v>15</v>
      </c>
      <c r="E3095" t="inlineStr">
        <is>
          <t>山东新和盛食品有限公司2020</t>
        </is>
      </c>
      <c r="F3095" t="inlineStr">
        <is>
          <t>山东新和盛食品有限公司2020</t>
        </is>
      </c>
      <c r="G3095" t="inlineStr"/>
    </row>
    <row r="3096">
      <c r="A3096" t="inlineStr">
        <is>
          <t>秘制鸡腿排（禾日町）1*10</t>
        </is>
      </c>
      <c r="B3096" t="inlineStr">
        <is>
          <t>09020779</t>
        </is>
      </c>
      <c r="C3096" t="inlineStr">
        <is>
          <t>1*10</t>
        </is>
      </c>
      <c r="D3096" t="n">
        <v>10</v>
      </c>
      <c r="E3096" t="inlineStr">
        <is>
          <t>辽宁圣源食品有限公司2020</t>
        </is>
      </c>
      <c r="F3096" t="inlineStr">
        <is>
          <t>辽宁圣源食品有限公司2020</t>
        </is>
      </c>
      <c r="G3096" t="inlineStr">
        <is>
          <t>13</t>
        </is>
      </c>
    </row>
    <row r="3097">
      <c r="A3097" t="inlineStr">
        <is>
          <t>程泓爆汁盐酥鸡1*10-1</t>
        </is>
      </c>
      <c r="B3097" t="inlineStr">
        <is>
          <t>09010775</t>
        </is>
      </c>
      <c r="C3097" t="inlineStr">
        <is>
          <t>1*10-1</t>
        </is>
      </c>
      <c r="D3097" t="n">
        <v>10</v>
      </c>
      <c r="E3097" t="inlineStr">
        <is>
          <t>辽宁圣源食品有限公司2020</t>
        </is>
      </c>
      <c r="F3097" t="inlineStr">
        <is>
          <t>辽宁圣源食品有限公司2020</t>
        </is>
      </c>
      <c r="G3097" t="inlineStr">
        <is>
          <t>13</t>
        </is>
      </c>
    </row>
    <row r="3098">
      <c r="A3098" t="inlineStr">
        <is>
          <t>程泓黑椒鸡块   1*10</t>
        </is>
      </c>
      <c r="B3098" t="inlineStr">
        <is>
          <t>09015185</t>
        </is>
      </c>
      <c r="C3098" t="inlineStr">
        <is>
          <t>1*10</t>
        </is>
      </c>
      <c r="D3098" t="n">
        <v>10</v>
      </c>
      <c r="E3098" t="inlineStr">
        <is>
          <t>山东新和盛飨食集团有限公司2020</t>
        </is>
      </c>
      <c r="F3098" t="inlineStr">
        <is>
          <t>山东新和盛飨食集团有限公司2020</t>
        </is>
      </c>
      <c r="G3098" t="inlineStr">
        <is>
          <t>13</t>
        </is>
      </c>
    </row>
    <row r="3099">
      <c r="A3099" t="inlineStr">
        <is>
          <t>穆品赞椒香小酥肉 1*10</t>
        </is>
      </c>
      <c r="B3099" t="inlineStr">
        <is>
          <t>09016388</t>
        </is>
      </c>
      <c r="C3099" t="inlineStr">
        <is>
          <t>1*10</t>
        </is>
      </c>
      <c r="D3099" t="n">
        <v>10</v>
      </c>
      <c r="E3099" t="inlineStr">
        <is>
          <t>山东新和盛食品有限公司2020</t>
        </is>
      </c>
      <c r="F3099" t="inlineStr">
        <is>
          <t>山东新和盛食品有限公司2020</t>
        </is>
      </c>
      <c r="G3099" t="inlineStr">
        <is>
          <t>13</t>
        </is>
      </c>
    </row>
    <row r="3100">
      <c r="A3100" t="inlineStr">
        <is>
          <t>穆品赞火锅肉片原味 1*10</t>
        </is>
      </c>
      <c r="B3100" t="inlineStr">
        <is>
          <t>08028399</t>
        </is>
      </c>
      <c r="C3100" t="inlineStr">
        <is>
          <t>1*10</t>
        </is>
      </c>
      <c r="D3100" t="n">
        <v>10</v>
      </c>
      <c r="E3100" t="inlineStr">
        <is>
          <t>山东新和盛食品有限公司2020</t>
        </is>
      </c>
      <c r="F3100" t="inlineStr">
        <is>
          <t>山东新和盛食品有限公司2020</t>
        </is>
      </c>
      <c r="G3100" t="inlineStr">
        <is>
          <t>9</t>
        </is>
      </c>
    </row>
    <row r="3101">
      <c r="A3101" t="inlineStr">
        <is>
          <t>穆品赞火锅肉片麻辣味 1*10</t>
        </is>
      </c>
      <c r="B3101" t="inlineStr">
        <is>
          <t>08028398</t>
        </is>
      </c>
      <c r="C3101" t="inlineStr">
        <is>
          <t>1*10</t>
        </is>
      </c>
      <c r="D3101" t="n">
        <v>10</v>
      </c>
      <c r="E3101" t="inlineStr">
        <is>
          <t>山东新和盛食品有限公司2020</t>
        </is>
      </c>
      <c r="F3101" t="inlineStr">
        <is>
          <t>山东新和盛食品有限公司2020</t>
        </is>
      </c>
      <c r="G3101" t="inlineStr">
        <is>
          <t>9</t>
        </is>
      </c>
    </row>
    <row r="3102">
      <c r="A3102" t="inlineStr">
        <is>
          <t>穆品赞火锅肉片黑椒味 1*10</t>
        </is>
      </c>
      <c r="B3102" t="inlineStr">
        <is>
          <t>08028397</t>
        </is>
      </c>
      <c r="C3102" t="inlineStr">
        <is>
          <t>1*10</t>
        </is>
      </c>
      <c r="D3102" t="n">
        <v>10</v>
      </c>
      <c r="E3102" t="inlineStr">
        <is>
          <t>山东新和盛食品有限公司2020</t>
        </is>
      </c>
      <c r="F3102" t="inlineStr">
        <is>
          <t>山东新和盛食品有限公司2020</t>
        </is>
      </c>
      <c r="G3102" t="inlineStr">
        <is>
          <t>9</t>
        </is>
      </c>
    </row>
    <row r="3103">
      <c r="A3103" t="inlineStr">
        <is>
          <t>穆轩单冻大胸（不修边）8*1</t>
        </is>
      </c>
      <c r="B3103" t="inlineStr">
        <is>
          <t>07035744</t>
        </is>
      </c>
      <c r="C3103" t="inlineStr">
        <is>
          <t>8*1</t>
        </is>
      </c>
      <c r="D3103" t="n">
        <v>8</v>
      </c>
      <c r="E3103" t="inlineStr">
        <is>
          <t>山东新和盛飨食集团有限公司2020</t>
        </is>
      </c>
      <c r="F3103" t="inlineStr">
        <is>
          <t>山东新和盛飨食集团有限公司2020</t>
        </is>
      </c>
      <c r="G3103" t="inlineStr">
        <is>
          <t>9</t>
        </is>
      </c>
    </row>
    <row r="3104">
      <c r="A3104" t="inlineStr">
        <is>
          <t>穆轩单冻爪40/50 8*1</t>
        </is>
      </c>
      <c r="B3104" t="inlineStr">
        <is>
          <t>07010108</t>
        </is>
      </c>
      <c r="C3104" t="inlineStr">
        <is>
          <t>8*1</t>
        </is>
      </c>
      <c r="D3104" t="n">
        <v>8</v>
      </c>
      <c r="E3104" t="inlineStr">
        <is>
          <t>山东新和盛飨食集团有限公司2020</t>
        </is>
      </c>
      <c r="F3104" t="inlineStr">
        <is>
          <t>山东新和盛飨食集团有限公司2020</t>
        </is>
      </c>
      <c r="G3104" t="inlineStr">
        <is>
          <t>9</t>
        </is>
      </c>
    </row>
    <row r="3105">
      <c r="A3105" t="inlineStr">
        <is>
          <t>穆轩单冻爪50/60  8*1</t>
        </is>
      </c>
      <c r="B3105" t="inlineStr">
        <is>
          <t>07010109</t>
        </is>
      </c>
      <c r="C3105" t="inlineStr">
        <is>
          <t>8*1</t>
        </is>
      </c>
      <c r="D3105" t="n">
        <v>8</v>
      </c>
      <c r="E3105" t="inlineStr">
        <is>
          <t>山东新和盛飨食集团有限公司2020</t>
        </is>
      </c>
      <c r="F3105" t="inlineStr">
        <is>
          <t>山东新和盛飨食集团有限公司2020</t>
        </is>
      </c>
      <c r="G3105" t="inlineStr">
        <is>
          <t>9</t>
        </is>
      </c>
    </row>
    <row r="3106">
      <c r="A3106" t="inlineStr">
        <is>
          <t>穆轩单冻爪60以上 8*1</t>
        </is>
      </c>
      <c r="B3106" t="inlineStr">
        <is>
          <t>07010110</t>
        </is>
      </c>
      <c r="C3106" t="inlineStr">
        <is>
          <t>8*1</t>
        </is>
      </c>
      <c r="D3106" t="n">
        <v>8</v>
      </c>
      <c r="E3106" t="inlineStr">
        <is>
          <t>山东新和盛飨食集团有限公司2020</t>
        </is>
      </c>
      <c r="F3106" t="inlineStr">
        <is>
          <t>山东新和盛飨食集团有限公司2020</t>
        </is>
      </c>
      <c r="G3106" t="inlineStr">
        <is>
          <t>9</t>
        </is>
      </c>
    </row>
    <row r="3107">
      <c r="A3107" t="inlineStr">
        <is>
          <t>穆轩单冻鸡肫（箱）0.8*10</t>
        </is>
      </c>
      <c r="B3107" t="inlineStr">
        <is>
          <t>07160046</t>
        </is>
      </c>
      <c r="C3107" t="inlineStr">
        <is>
          <t>0.8*10</t>
        </is>
      </c>
      <c r="D3107" t="n">
        <v>8</v>
      </c>
      <c r="E3107" t="inlineStr">
        <is>
          <t>山东新和盛飨食集团有限公司2020</t>
        </is>
      </c>
      <c r="F3107" t="inlineStr">
        <is>
          <t>山东新和盛飨食集团有限公司2020</t>
        </is>
      </c>
      <c r="G3107" t="inlineStr">
        <is>
          <t>9</t>
        </is>
      </c>
    </row>
    <row r="3108">
      <c r="A3108" t="inlineStr">
        <is>
          <t>穆轩大翅中  0.8*10</t>
        </is>
      </c>
      <c r="B3108" t="inlineStr">
        <is>
          <t>07060851</t>
        </is>
      </c>
      <c r="C3108" t="inlineStr">
        <is>
          <t>0.8*10</t>
        </is>
      </c>
      <c r="D3108" t="n">
        <v>8</v>
      </c>
      <c r="E3108" t="inlineStr">
        <is>
          <t>山东新和盛飨食集团有限公司2020</t>
        </is>
      </c>
      <c r="F3108" t="inlineStr">
        <is>
          <t>山东新和盛飨食集团有限公司2020</t>
        </is>
      </c>
      <c r="G3108" t="inlineStr">
        <is>
          <t>9</t>
        </is>
      </c>
    </row>
    <row r="3109">
      <c r="A3109" t="inlineStr">
        <is>
          <t>穆轩大翅中G 0.8*10</t>
        </is>
      </c>
      <c r="B3109" t="inlineStr">
        <is>
          <t>07061364</t>
        </is>
      </c>
      <c r="C3109" t="inlineStr">
        <is>
          <t>0.8*10</t>
        </is>
      </c>
      <c r="D3109" t="n">
        <v>8</v>
      </c>
      <c r="E3109" t="inlineStr">
        <is>
          <t>山东新和盛飨食集团有限公司2020</t>
        </is>
      </c>
      <c r="F3109" t="inlineStr">
        <is>
          <t>山东新和盛飨食集团有限公司2020</t>
        </is>
      </c>
      <c r="G3109" t="inlineStr">
        <is>
          <t>9</t>
        </is>
      </c>
    </row>
    <row r="3110">
      <c r="A3110" t="inlineStr">
        <is>
          <t>穆轩大翅根 0.8*10</t>
        </is>
      </c>
      <c r="B3110" t="inlineStr">
        <is>
          <t>07060861</t>
        </is>
      </c>
      <c r="C3110" t="inlineStr">
        <is>
          <t>0.8*10</t>
        </is>
      </c>
      <c r="D3110" t="n">
        <v>8</v>
      </c>
      <c r="E3110" t="inlineStr">
        <is>
          <t>山东新和盛飨食集团有限公司2020</t>
        </is>
      </c>
      <c r="F3110" t="inlineStr">
        <is>
          <t>山东新和盛飨食集团有限公司2020</t>
        </is>
      </c>
      <c r="G3110" t="inlineStr">
        <is>
          <t>9</t>
        </is>
      </c>
    </row>
    <row r="3111">
      <c r="A3111" t="inlineStr">
        <is>
          <t>穆轩大翅根（二冷来料加工）  0.8*10</t>
        </is>
      </c>
      <c r="B3111" t="inlineStr">
        <is>
          <t>07360008</t>
        </is>
      </c>
      <c r="C3111" t="inlineStr">
        <is>
          <t>0.8*10</t>
        </is>
      </c>
      <c r="D3111" t="n">
        <v>8</v>
      </c>
      <c r="E3111" t="inlineStr">
        <is>
          <t>山东新和盛飨食集团有限公司2020</t>
        </is>
      </c>
      <c r="F3111" t="inlineStr">
        <is>
          <t>山东新和盛飨食集团有限公司2020</t>
        </is>
      </c>
      <c r="G3111" t="inlineStr">
        <is>
          <t>9</t>
        </is>
      </c>
    </row>
    <row r="3112">
      <c r="A3112" t="inlineStr">
        <is>
          <t>穆轩琵琶腿130/150 8*1</t>
        </is>
      </c>
      <c r="B3112" t="inlineStr">
        <is>
          <t>07041368</t>
        </is>
      </c>
      <c r="C3112" t="inlineStr">
        <is>
          <t>8*1</t>
        </is>
      </c>
      <c r="D3112" t="n">
        <v>8</v>
      </c>
      <c r="E3112" t="inlineStr">
        <is>
          <t>山东新和盛飨食集团有限公司2020</t>
        </is>
      </c>
      <c r="F3112" t="inlineStr">
        <is>
          <t>山东新和盛飨食集团有限公司2020</t>
        </is>
      </c>
      <c r="G3112" t="inlineStr">
        <is>
          <t>9</t>
        </is>
      </c>
    </row>
    <row r="3113">
      <c r="A3113" t="inlineStr">
        <is>
          <t>穆轩琵琶腿150上   10*1</t>
        </is>
      </c>
      <c r="B3113" t="inlineStr">
        <is>
          <t>07042283</t>
        </is>
      </c>
      <c r="C3113" t="inlineStr">
        <is>
          <t>10*1</t>
        </is>
      </c>
      <c r="D3113" t="n">
        <v>10</v>
      </c>
      <c r="E3113" t="inlineStr">
        <is>
          <t>山东新和盛飨食集团有限公司2020</t>
        </is>
      </c>
      <c r="F3113" t="inlineStr">
        <is>
          <t>山东新和盛飨食集团有限公司2020</t>
        </is>
      </c>
      <c r="G3113" t="inlineStr">
        <is>
          <t>9</t>
        </is>
      </c>
    </row>
    <row r="3114">
      <c r="A3114" t="inlineStr">
        <is>
          <t>穆轩琵琶腿150以上  8*1</t>
        </is>
      </c>
      <c r="B3114" t="inlineStr">
        <is>
          <t>07041384</t>
        </is>
      </c>
      <c r="C3114" t="inlineStr">
        <is>
          <t>8*1</t>
        </is>
      </c>
      <c r="D3114" t="n">
        <v>8</v>
      </c>
      <c r="E3114" t="inlineStr">
        <is>
          <t>山东新和盛飨食集团有限公司2020</t>
        </is>
      </c>
      <c r="F3114" t="inlineStr">
        <is>
          <t>山东新和盛飨食集团有限公司2020</t>
        </is>
      </c>
      <c r="G3114" t="inlineStr">
        <is>
          <t>9</t>
        </is>
      </c>
    </row>
    <row r="3115">
      <c r="A3115" t="inlineStr">
        <is>
          <t>穆轩翅中串（10支）(WX)</t>
        </is>
      </c>
      <c r="B3115" t="inlineStr">
        <is>
          <t>06220019</t>
        </is>
      </c>
      <c r="C3115" t="inlineStr">
        <is>
          <t>0.7*10</t>
        </is>
      </c>
      <c r="D3115" t="n">
        <v>7</v>
      </c>
      <c r="E3115" t="inlineStr">
        <is>
          <t>山东新和盛食品有限公司2020</t>
        </is>
      </c>
      <c r="F3115" t="inlineStr">
        <is>
          <t>山东新和盛食品有限公司2020</t>
        </is>
      </c>
      <c r="G3115" t="inlineStr">
        <is>
          <t>9</t>
        </is>
      </c>
    </row>
    <row r="3116">
      <c r="A3116" t="inlineStr">
        <is>
          <t>穆轩翅根串（WX）</t>
        </is>
      </c>
      <c r="B3116" t="inlineStr">
        <is>
          <t>06220020</t>
        </is>
      </c>
      <c r="C3116" t="inlineStr">
        <is>
          <t>0.95*10</t>
        </is>
      </c>
      <c r="D3116" t="n">
        <v>9.5</v>
      </c>
      <c r="E3116" t="inlineStr">
        <is>
          <t>山东新和盛食品有限公司2020</t>
        </is>
      </c>
      <c r="F3116" t="inlineStr">
        <is>
          <t>山东新和盛食品有限公司2020</t>
        </is>
      </c>
      <c r="G3116" t="inlineStr">
        <is>
          <t>9</t>
        </is>
      </c>
    </row>
    <row r="3117">
      <c r="A3117" t="inlineStr">
        <is>
          <t>空白标签8/10</t>
        </is>
      </c>
      <c r="B3117" t="inlineStr">
        <is>
          <t>03187022</t>
        </is>
      </c>
      <c r="C3117" t="inlineStr"/>
      <c r="E3117" t="inlineStr">
        <is>
          <t>辽宁圣源食品有限公司2020</t>
        </is>
      </c>
      <c r="F3117" t="inlineStr">
        <is>
          <t>辽宁圣源食品有限公司2020</t>
        </is>
      </c>
      <c r="G3117" t="inlineStr">
        <is>
          <t>13</t>
        </is>
      </c>
    </row>
    <row r="3118">
      <c r="A3118" t="inlineStr">
        <is>
          <t>笑丰年香卤凤爪串 0.62*10</t>
        </is>
      </c>
      <c r="B3118" t="inlineStr">
        <is>
          <t>09028143</t>
        </is>
      </c>
      <c r="C3118" t="inlineStr">
        <is>
          <t>0.62*10</t>
        </is>
      </c>
      <c r="D3118" t="n">
        <v>6.2</v>
      </c>
      <c r="E3118" t="inlineStr">
        <is>
          <t>山东新和盛食品有限公司2020</t>
        </is>
      </c>
      <c r="F3118" t="inlineStr">
        <is>
          <t>山东新和盛食品有限公司2020</t>
        </is>
      </c>
      <c r="G3118" t="inlineStr">
        <is>
          <t>13</t>
        </is>
      </c>
    </row>
    <row r="3119">
      <c r="A3119" t="inlineStr">
        <is>
          <t>米国黄焖鸡腿切块（箱）  3*4</t>
        </is>
      </c>
      <c r="B3119" t="inlineStr">
        <is>
          <t>07041989</t>
        </is>
      </c>
      <c r="C3119" t="inlineStr">
        <is>
          <t>3*4</t>
        </is>
      </c>
      <c r="D3119" t="n">
        <v>12</v>
      </c>
      <c r="E3119" t="inlineStr">
        <is>
          <t>山东新和盛飨食集团有限公司2020</t>
        </is>
      </c>
      <c r="F3119" t="inlineStr">
        <is>
          <t>山东新和盛飨食集团有限公司2020</t>
        </is>
      </c>
      <c r="G3119" t="inlineStr">
        <is>
          <t>9</t>
        </is>
      </c>
    </row>
    <row r="3120">
      <c r="A3120" t="inlineStr">
        <is>
          <t>米饼10*1</t>
        </is>
      </c>
      <c r="B3120" t="inlineStr">
        <is>
          <t>06190128</t>
        </is>
      </c>
      <c r="C3120" t="inlineStr">
        <is>
          <t>10*1</t>
        </is>
      </c>
      <c r="D3120" t="n">
        <v>10</v>
      </c>
      <c r="E3120" t="inlineStr">
        <is>
          <t>辽宁圣源食品有限公司2020</t>
        </is>
      </c>
      <c r="F3120" t="inlineStr">
        <is>
          <t>辽宁圣源食品有限公司2020</t>
        </is>
      </c>
      <c r="G3120" t="inlineStr">
        <is>
          <t>9</t>
        </is>
      </c>
    </row>
    <row r="3121">
      <c r="A3121" t="inlineStr">
        <is>
          <t>粉精盐</t>
        </is>
      </c>
      <c r="B3121" t="inlineStr">
        <is>
          <t>02160014</t>
        </is>
      </c>
      <c r="C3121" t="inlineStr"/>
      <c r="E3121" t="inlineStr">
        <is>
          <t>山东新和盛食品有限公司2020</t>
        </is>
      </c>
      <c r="F3121" t="inlineStr">
        <is>
          <t>山东新和盛食品有限公司2020</t>
        </is>
      </c>
      <c r="G3121" t="inlineStr">
        <is>
          <t>9</t>
        </is>
      </c>
    </row>
    <row r="3122">
      <c r="A3122" t="inlineStr">
        <is>
          <t>粘结性预上粉YSF-001</t>
        </is>
      </c>
      <c r="B3122" t="inlineStr">
        <is>
          <t>0202714</t>
        </is>
      </c>
      <c r="C3122" t="inlineStr"/>
      <c r="E3122" t="inlineStr">
        <is>
          <t>山东新和盛飨食集团有限公司2020</t>
        </is>
      </c>
      <c r="F3122" t="inlineStr">
        <is>
          <t>山东新和盛飨食集团有限公司2020</t>
        </is>
      </c>
      <c r="G3122" t="inlineStr">
        <is>
          <t>13</t>
        </is>
      </c>
    </row>
    <row r="3123">
      <c r="A3123" t="inlineStr">
        <is>
          <t>精修单冻大胸原料（信誉楼）   10*1</t>
        </is>
      </c>
      <c r="B3123" t="inlineStr">
        <is>
          <t>07036085</t>
        </is>
      </c>
      <c r="C3123" t="inlineStr">
        <is>
          <t>10*1</t>
        </is>
      </c>
      <c r="D3123" t="n">
        <v>10</v>
      </c>
      <c r="E3123" t="inlineStr">
        <is>
          <t>山东新和盛飨食集团有限公司2020</t>
        </is>
      </c>
      <c r="F3123" t="inlineStr">
        <is>
          <t>山东新和盛飨食集团有限公司2020</t>
        </is>
      </c>
      <c r="G3123" t="inlineStr">
        <is>
          <t>9</t>
        </is>
      </c>
    </row>
    <row r="3124">
      <c r="A3124" t="inlineStr">
        <is>
          <t>精修去皮大胸230上  10*2</t>
        </is>
      </c>
      <c r="B3124" t="inlineStr">
        <is>
          <t>07036133</t>
        </is>
      </c>
      <c r="C3124" t="inlineStr">
        <is>
          <t>10*2</t>
        </is>
      </c>
      <c r="D3124" t="n">
        <v>20</v>
      </c>
      <c r="E3124" t="inlineStr">
        <is>
          <t>山东新和盛飨食集团有限公司2020</t>
        </is>
      </c>
      <c r="F3124" t="inlineStr">
        <is>
          <t>山东新和盛飨食集团有限公司2020</t>
        </is>
      </c>
      <c r="G3124" t="inlineStr">
        <is>
          <t>9</t>
        </is>
      </c>
    </row>
    <row r="3125">
      <c r="A3125" t="inlineStr">
        <is>
          <t>精修去皮大胸260上  10*1</t>
        </is>
      </c>
      <c r="B3125" t="inlineStr">
        <is>
          <t>07035992</t>
        </is>
      </c>
      <c r="C3125" t="inlineStr">
        <is>
          <t>10*1</t>
        </is>
      </c>
      <c r="D3125" t="n">
        <v>10</v>
      </c>
      <c r="E3125" t="inlineStr">
        <is>
          <t>山东新和盛飨食集团有限公司2020</t>
        </is>
      </c>
      <c r="F3125" t="inlineStr">
        <is>
          <t>山东新和盛飨食集团有限公司2020</t>
        </is>
      </c>
      <c r="G3125" t="inlineStr">
        <is>
          <t>9</t>
        </is>
      </c>
    </row>
    <row r="3126">
      <c r="A3126" t="inlineStr">
        <is>
          <t>精修鲜心  5*2</t>
        </is>
      </c>
      <c r="B3126" t="inlineStr">
        <is>
          <t>07180024</t>
        </is>
      </c>
      <c r="C3126" t="inlineStr">
        <is>
          <t>5*2</t>
        </is>
      </c>
      <c r="D3126" t="n">
        <v>10</v>
      </c>
      <c r="E3126" t="inlineStr">
        <is>
          <t>山东新和盛飨食集团有限公司2020</t>
        </is>
      </c>
      <c r="F3126" t="inlineStr">
        <is>
          <t>山东新和盛飨食集团有限公司2020</t>
        </is>
      </c>
      <c r="G3126" t="inlineStr">
        <is>
          <t>9</t>
        </is>
      </c>
    </row>
    <row r="3127">
      <c r="A3127" t="inlineStr">
        <is>
          <t>精修鸡心（派特鲜生）1*10</t>
        </is>
      </c>
      <c r="B3127" t="inlineStr">
        <is>
          <t>07180031</t>
        </is>
      </c>
      <c r="C3127" t="inlineStr">
        <is>
          <t>1*10</t>
        </is>
      </c>
      <c r="D3127" t="n">
        <v>10</v>
      </c>
      <c r="E3127" t="inlineStr">
        <is>
          <t>山东新和盛飨食集团有限公司2020</t>
        </is>
      </c>
      <c r="F3127" t="inlineStr">
        <is>
          <t>山东新和盛飨食集团有限公司2020</t>
        </is>
      </c>
      <c r="G3127" t="inlineStr">
        <is>
          <t>9</t>
        </is>
      </c>
    </row>
    <row r="3128">
      <c r="A3128" t="inlineStr">
        <is>
          <t>精修鸡肫串0.6*10</t>
        </is>
      </c>
      <c r="B3128" t="inlineStr">
        <is>
          <t>06221016</t>
        </is>
      </c>
      <c r="C3128" t="inlineStr">
        <is>
          <t>0.6*10</t>
        </is>
      </c>
      <c r="D3128" t="n">
        <v>6</v>
      </c>
      <c r="E3128" t="inlineStr">
        <is>
          <t>山东新和盛飨食集团有限公司2020</t>
        </is>
      </c>
      <c r="F3128" t="inlineStr">
        <is>
          <t>山东新和盛飨食集团有限公司2020</t>
        </is>
      </c>
      <c r="G3128" t="inlineStr">
        <is>
          <t>9</t>
        </is>
      </c>
    </row>
    <row r="3129">
      <c r="A3129" t="inlineStr">
        <is>
          <t>精制盐</t>
        </is>
      </c>
      <c r="B3129" t="inlineStr">
        <is>
          <t>021860016</t>
        </is>
      </c>
      <c r="C3129" t="inlineStr">
        <is>
          <t>50kg/袋</t>
        </is>
      </c>
      <c r="D3129" t="n">
        <v>50</v>
      </c>
      <c r="E3129" t="inlineStr">
        <is>
          <t>辽宁圣源食品有限公司2020 / 锦州新和盛食品有限公司2020</t>
        </is>
      </c>
      <c r="F3129" t="inlineStr">
        <is>
          <t>多厂</t>
        </is>
      </c>
      <c r="G3129" t="inlineStr">
        <is>
          <t>9</t>
        </is>
      </c>
    </row>
    <row r="3130">
      <c r="A3130" t="inlineStr">
        <is>
          <t>精品原味鸡块（经典原味包装）0.4*25-1</t>
        </is>
      </c>
      <c r="B3130" t="inlineStr">
        <is>
          <t>09010680</t>
        </is>
      </c>
      <c r="C3130" t="inlineStr">
        <is>
          <t>0.4*25</t>
        </is>
      </c>
      <c r="D3130" t="n">
        <v>10</v>
      </c>
      <c r="E3130" t="inlineStr">
        <is>
          <t>辽宁圣源食品有限公司2020</t>
        </is>
      </c>
      <c r="F3130" t="inlineStr">
        <is>
          <t>辽宁圣源食品有限公司2020</t>
        </is>
      </c>
      <c r="G3130" t="inlineStr">
        <is>
          <t>13</t>
        </is>
      </c>
    </row>
    <row r="3131">
      <c r="A3131" t="inlineStr">
        <is>
          <t>精品原味鸡块（美味专家）1*10-1</t>
        </is>
      </c>
      <c r="B3131" t="inlineStr">
        <is>
          <t>09015518</t>
        </is>
      </c>
      <c r="C3131" t="inlineStr">
        <is>
          <t>1*10</t>
        </is>
      </c>
      <c r="D3131" t="n">
        <v>10</v>
      </c>
      <c r="E3131" t="inlineStr">
        <is>
          <t>辽宁圣源食品有限公司2020</t>
        </is>
      </c>
      <c r="F3131" t="inlineStr">
        <is>
          <t>辽宁圣源食品有限公司2020</t>
        </is>
      </c>
      <c r="G3131" t="inlineStr">
        <is>
          <t>13</t>
        </is>
      </c>
    </row>
    <row r="3132">
      <c r="A3132" t="inlineStr">
        <is>
          <t>精品原味鸡块（聚扬）2.4*4</t>
        </is>
      </c>
      <c r="B3132" t="inlineStr">
        <is>
          <t>09015519</t>
        </is>
      </c>
      <c r="C3132" t="inlineStr">
        <is>
          <t>2.4*4</t>
        </is>
      </c>
      <c r="D3132" t="n">
        <v>9.6</v>
      </c>
      <c r="E3132" t="inlineStr">
        <is>
          <t>辽宁圣源食品有限公司2020</t>
        </is>
      </c>
      <c r="F3132" t="inlineStr">
        <is>
          <t>辽宁圣源食品有限公司2020</t>
        </is>
      </c>
      <c r="G3132" t="inlineStr">
        <is>
          <t>13</t>
        </is>
      </c>
    </row>
    <row r="3133">
      <c r="A3133" t="inlineStr">
        <is>
          <t>精品黑椒鸡块(经典黑椒包装)0.4*25-1</t>
        </is>
      </c>
      <c r="B3133" t="inlineStr">
        <is>
          <t>09010716</t>
        </is>
      </c>
      <c r="C3133" t="inlineStr">
        <is>
          <t>0.4*25</t>
        </is>
      </c>
      <c r="D3133" t="n">
        <v>10</v>
      </c>
      <c r="E3133" t="inlineStr">
        <is>
          <t>辽宁圣源食品有限公司2020</t>
        </is>
      </c>
      <c r="F3133" t="inlineStr">
        <is>
          <t>辽宁圣源食品有限公司2020</t>
        </is>
      </c>
      <c r="G3133" t="inlineStr">
        <is>
          <t>13</t>
        </is>
      </c>
    </row>
    <row r="3134">
      <c r="A3134" t="inlineStr">
        <is>
          <t>精品黑椒鸡块-1（美味专家）1*10</t>
        </is>
      </c>
      <c r="B3134" t="inlineStr">
        <is>
          <t>09015496</t>
        </is>
      </c>
      <c r="C3134" t="inlineStr">
        <is>
          <t>1*10</t>
        </is>
      </c>
      <c r="D3134" t="n">
        <v>10</v>
      </c>
      <c r="E3134" t="inlineStr">
        <is>
          <t>辽宁圣源食品有限公司2020</t>
        </is>
      </c>
      <c r="F3134" t="inlineStr">
        <is>
          <t>辽宁圣源食品有限公司2020</t>
        </is>
      </c>
      <c r="G3134" t="inlineStr">
        <is>
          <t>13</t>
        </is>
      </c>
    </row>
    <row r="3135">
      <c r="A3135" t="inlineStr">
        <is>
          <t>精品黑椒鸡块（爱乐多）0.96*10</t>
        </is>
      </c>
      <c r="B3135" t="inlineStr">
        <is>
          <t>09010776</t>
        </is>
      </c>
      <c r="C3135" t="inlineStr">
        <is>
          <t>0.96*10</t>
        </is>
      </c>
      <c r="D3135" t="n">
        <v>9.6</v>
      </c>
      <c r="E3135" t="inlineStr">
        <is>
          <t>辽宁圣源食品有限公司2020</t>
        </is>
      </c>
      <c r="F3135" t="inlineStr">
        <is>
          <t>辽宁圣源食品有限公司2020</t>
        </is>
      </c>
      <c r="G3135" t="inlineStr">
        <is>
          <t>13</t>
        </is>
      </c>
    </row>
    <row r="3136">
      <c r="A3136" t="inlineStr">
        <is>
          <t>精品黑椒鸡块（美味专家）sy  1*10</t>
        </is>
      </c>
      <c r="B3136" t="inlineStr">
        <is>
          <t>1104095</t>
        </is>
      </c>
      <c r="C3136" t="inlineStr">
        <is>
          <t>1*10</t>
        </is>
      </c>
      <c r="D3136" t="n">
        <v>10</v>
      </c>
      <c r="E3136" t="inlineStr">
        <is>
          <t>山东新和盛飨食集团有限公司2020</t>
        </is>
      </c>
      <c r="F3136" t="inlineStr">
        <is>
          <t>山东新和盛飨食集团有限公司2020</t>
        </is>
      </c>
      <c r="G3136" t="inlineStr">
        <is>
          <t>13</t>
        </is>
      </c>
    </row>
    <row r="3137">
      <c r="A3137" t="inlineStr">
        <is>
          <t>精品黑椒鸡块（聚扬）2.4*4</t>
        </is>
      </c>
      <c r="B3137" t="inlineStr">
        <is>
          <t>09015825</t>
        </is>
      </c>
      <c r="C3137" t="inlineStr">
        <is>
          <t>2.4*4</t>
        </is>
      </c>
      <c r="D3137" t="n">
        <v>9.6</v>
      </c>
      <c r="E3137" t="inlineStr">
        <is>
          <t>辽宁圣源食品有限公司2020</t>
        </is>
      </c>
      <c r="F3137" t="inlineStr">
        <is>
          <t>辽宁圣源食品有限公司2020</t>
        </is>
      </c>
      <c r="G3137" t="inlineStr">
        <is>
          <t>13</t>
        </is>
      </c>
    </row>
    <row r="3138">
      <c r="A3138" t="inlineStr">
        <is>
          <t>精品黑椒鸡块（齐品达）1*10</t>
        </is>
      </c>
      <c r="B3138" t="inlineStr">
        <is>
          <t>09015340</t>
        </is>
      </c>
      <c r="C3138" t="inlineStr">
        <is>
          <t>1*10</t>
        </is>
      </c>
      <c r="D3138" t="n">
        <v>10</v>
      </c>
      <c r="E3138" t="inlineStr">
        <is>
          <t>辽宁圣源食品有限公司2020</t>
        </is>
      </c>
      <c r="F3138" t="inlineStr">
        <is>
          <t>辽宁圣源食品有限公司2020</t>
        </is>
      </c>
      <c r="G3138" t="inlineStr">
        <is>
          <t>13</t>
        </is>
      </c>
    </row>
    <row r="3139">
      <c r="A3139" t="inlineStr">
        <is>
          <t>糖叙原味小酥肉  1*10</t>
        </is>
      </c>
      <c r="B3139" t="inlineStr">
        <is>
          <t>09016313</t>
        </is>
      </c>
      <c r="C3139" t="inlineStr">
        <is>
          <t>1*10</t>
        </is>
      </c>
      <c r="D3139" t="n">
        <v>10</v>
      </c>
      <c r="E3139" t="inlineStr">
        <is>
          <t>山东新和盛食品有限公司2020</t>
        </is>
      </c>
      <c r="F3139" t="inlineStr">
        <is>
          <t>山东新和盛食品有限公司2020</t>
        </is>
      </c>
      <c r="G3139" t="inlineStr">
        <is>
          <t>13</t>
        </is>
      </c>
    </row>
    <row r="3140">
      <c r="A3140" t="inlineStr">
        <is>
          <t>糯米粉</t>
        </is>
      </c>
      <c r="B3140" t="inlineStr">
        <is>
          <t>021830055</t>
        </is>
      </c>
      <c r="C3140" t="inlineStr">
        <is>
          <t>25kg/件</t>
        </is>
      </c>
      <c r="D3140" t="n">
        <v>25</v>
      </c>
      <c r="E3140" t="inlineStr">
        <is>
          <t>辽宁圣源食品有限公司2020</t>
        </is>
      </c>
      <c r="F3140" t="inlineStr">
        <is>
          <t>辽宁圣源食品有限公司2020</t>
        </is>
      </c>
      <c r="G3140" t="inlineStr">
        <is>
          <t>9</t>
        </is>
      </c>
    </row>
    <row r="3141">
      <c r="A3141" t="inlineStr">
        <is>
          <t>紫苏梅肉腿肉串 12*1</t>
        </is>
      </c>
      <c r="B3141" t="inlineStr">
        <is>
          <t>06310256</t>
        </is>
      </c>
      <c r="C3141" t="inlineStr">
        <is>
          <t>12*1</t>
        </is>
      </c>
      <c r="D3141" t="n">
        <v>12</v>
      </c>
      <c r="E3141" t="inlineStr">
        <is>
          <t>山东新和盛飨食集团有限公司2020</t>
        </is>
      </c>
      <c r="F3141" t="inlineStr">
        <is>
          <t>山东新和盛飨食集团有限公司2020</t>
        </is>
      </c>
      <c r="G3141" t="inlineStr">
        <is>
          <t>13</t>
        </is>
      </c>
    </row>
    <row r="3142">
      <c r="A3142" t="inlineStr">
        <is>
          <t>红油郫县豆瓣（丹丹）</t>
        </is>
      </c>
      <c r="B3142" t="inlineStr">
        <is>
          <t>021860194</t>
        </is>
      </c>
      <c r="C3142" t="inlineStr">
        <is>
          <t>6kg</t>
        </is>
      </c>
      <c r="D3142" t="n">
        <v>6</v>
      </c>
      <c r="E3142" t="inlineStr">
        <is>
          <t>锦州新和盛食品有限公司2020</t>
        </is>
      </c>
      <c r="F3142" t="inlineStr">
        <is>
          <t>锦州新和盛食品有限公司2020</t>
        </is>
      </c>
      <c r="G3142" t="inlineStr">
        <is>
          <t>13</t>
        </is>
      </c>
    </row>
    <row r="3143">
      <c r="A3143" t="inlineStr">
        <is>
          <t>红烧狮子头1.5*6</t>
        </is>
      </c>
      <c r="B3143" t="inlineStr">
        <is>
          <t>09020765</t>
        </is>
      </c>
      <c r="C3143" t="inlineStr">
        <is>
          <t>1.5*6</t>
        </is>
      </c>
      <c r="D3143" t="n">
        <v>9</v>
      </c>
      <c r="E3143" t="inlineStr">
        <is>
          <t>辽宁圣源食品有限公司2020</t>
        </is>
      </c>
      <c r="F3143" t="inlineStr">
        <is>
          <t>辽宁圣源食品有限公司2020</t>
        </is>
      </c>
      <c r="G3143" t="inlineStr"/>
    </row>
    <row r="3144">
      <c r="A3144" t="inlineStr">
        <is>
          <t>红烧狮子头1.5*6 （sy）</t>
        </is>
      </c>
      <c r="B3144" t="inlineStr">
        <is>
          <t>1104384</t>
        </is>
      </c>
      <c r="C3144" t="inlineStr">
        <is>
          <t>1.5*6</t>
        </is>
      </c>
      <c r="D3144" t="n">
        <v>9</v>
      </c>
      <c r="E3144" t="inlineStr">
        <is>
          <t>山东新和盛飨食集团有限公司2020</t>
        </is>
      </c>
      <c r="F3144" t="inlineStr">
        <is>
          <t>山东新和盛飨食集团有限公司2020</t>
        </is>
      </c>
      <c r="G3144" t="inlineStr">
        <is>
          <t>13</t>
        </is>
      </c>
    </row>
    <row r="3145">
      <c r="A3145" t="inlineStr">
        <is>
          <t>红烧狮子头70g（阿扎提）1.05*10</t>
        </is>
      </c>
      <c r="B3145" t="inlineStr">
        <is>
          <t>09020768</t>
        </is>
      </c>
      <c r="C3145" t="inlineStr">
        <is>
          <t>1.05*10</t>
        </is>
      </c>
      <c r="D3145" t="n">
        <v>10.5</v>
      </c>
      <c r="E3145" t="inlineStr">
        <is>
          <t>辽宁圣源食品有限公司2020</t>
        </is>
      </c>
      <c r="F3145" t="inlineStr">
        <is>
          <t>辽宁圣源食品有限公司2020</t>
        </is>
      </c>
      <c r="G3145" t="inlineStr">
        <is>
          <t>13</t>
        </is>
      </c>
    </row>
    <row r="3146">
      <c r="A3146" t="inlineStr">
        <is>
          <t>红甜椒粉</t>
        </is>
      </c>
      <c r="B3146" t="inlineStr">
        <is>
          <t>02160439</t>
        </is>
      </c>
      <c r="C3146" t="inlineStr"/>
      <c r="E3146" t="inlineStr">
        <is>
          <t>山东新和盛食品有限公司2020</t>
        </is>
      </c>
      <c r="F3146" t="inlineStr">
        <is>
          <t>山东新和盛食品有限公司2020</t>
        </is>
      </c>
      <c r="G3146" t="inlineStr">
        <is>
          <t>13</t>
        </is>
      </c>
    </row>
    <row r="3147">
      <c r="A3147" t="inlineStr">
        <is>
          <t>红糖爆浆糍粑0.3*12（外购一冷）</t>
        </is>
      </c>
      <c r="B3147" t="inlineStr">
        <is>
          <t>1104404</t>
        </is>
      </c>
      <c r="C3147" t="inlineStr">
        <is>
          <t>0.3*12</t>
        </is>
      </c>
      <c r="D3147" t="n">
        <v>3.6</v>
      </c>
      <c r="E3147" t="inlineStr">
        <is>
          <t>辽宁圣源食品有限公司2020</t>
        </is>
      </c>
      <c r="F3147" t="inlineStr">
        <is>
          <t>辽宁圣源食品有限公司2020</t>
        </is>
      </c>
      <c r="G3147" t="inlineStr">
        <is>
          <t>13</t>
        </is>
      </c>
    </row>
    <row r="3148">
      <c r="A3148" t="inlineStr">
        <is>
          <t>红糖爆浆糍粑（WX）  0.3*12</t>
        </is>
      </c>
      <c r="B3148" t="inlineStr">
        <is>
          <t>06340119</t>
        </is>
      </c>
      <c r="C3148" t="inlineStr">
        <is>
          <t>0.3*12</t>
        </is>
      </c>
      <c r="D3148" t="n">
        <v>3.6</v>
      </c>
      <c r="E3148" t="inlineStr">
        <is>
          <t>山东新和盛飨食集团有限公司2020 / 山东新和盛食品有限公司2020</t>
        </is>
      </c>
      <c r="F3148" t="inlineStr">
        <is>
          <t>多厂</t>
        </is>
      </c>
      <c r="G3148" t="inlineStr">
        <is>
          <t>13</t>
        </is>
      </c>
    </row>
    <row r="3149">
      <c r="A3149" t="inlineStr">
        <is>
          <t>红色礼盒</t>
        </is>
      </c>
      <c r="B3149" t="inlineStr">
        <is>
          <t>09030090</t>
        </is>
      </c>
      <c r="C3149" t="inlineStr"/>
      <c r="E3149" t="inlineStr">
        <is>
          <t>辽宁圣源食品有限公司2020</t>
        </is>
      </c>
      <c r="F3149" t="inlineStr">
        <is>
          <t>辽宁圣源食品有限公司2020</t>
        </is>
      </c>
      <c r="G3149" t="inlineStr">
        <is>
          <t>13</t>
        </is>
      </c>
    </row>
    <row r="3150">
      <c r="A3150" t="inlineStr">
        <is>
          <t>红藜麦</t>
        </is>
      </c>
      <c r="B3150" t="inlineStr">
        <is>
          <t>02171094</t>
        </is>
      </c>
      <c r="C3150" t="inlineStr"/>
      <c r="E3150" t="inlineStr">
        <is>
          <t>山东新和盛食品有限公司2020</t>
        </is>
      </c>
      <c r="F3150" t="inlineStr">
        <is>
          <t>山东新和盛食品有限公司2020</t>
        </is>
      </c>
      <c r="G3150" t="inlineStr">
        <is>
          <t>13</t>
        </is>
      </c>
    </row>
    <row r="3151">
      <c r="A3151" t="inlineStr">
        <is>
          <t>红酸汤奶油酱0.5*20</t>
        </is>
      </c>
      <c r="B3151" t="inlineStr">
        <is>
          <t>09220402</t>
        </is>
      </c>
      <c r="C3151" t="inlineStr">
        <is>
          <t>0.5*20</t>
        </is>
      </c>
      <c r="D3151" t="n">
        <v>10</v>
      </c>
      <c r="E3151" t="inlineStr">
        <is>
          <t>锦州新和盛食品有限公司2020</t>
        </is>
      </c>
      <c r="F3151" t="inlineStr">
        <is>
          <t>锦州新和盛食品有限公司2020</t>
        </is>
      </c>
      <c r="G3151" t="inlineStr">
        <is>
          <t>13</t>
        </is>
      </c>
    </row>
    <row r="3152">
      <c r="A3152" t="inlineStr">
        <is>
          <t>约客奥尔良翅根 zk    2.5*4</t>
        </is>
      </c>
      <c r="B3152" t="inlineStr">
        <is>
          <t>09150124</t>
        </is>
      </c>
      <c r="C3152" t="inlineStr">
        <is>
          <t>2.5*4</t>
        </is>
      </c>
      <c r="D3152" t="n">
        <v>10</v>
      </c>
      <c r="E3152" t="inlineStr">
        <is>
          <t>山东新和盛食品有限公司2020</t>
        </is>
      </c>
      <c r="F3152" t="inlineStr">
        <is>
          <t>山东新和盛食品有限公司2020</t>
        </is>
      </c>
      <c r="G3152" t="inlineStr">
        <is>
          <t>13</t>
        </is>
      </c>
    </row>
    <row r="3153">
      <c r="A3153" t="inlineStr">
        <is>
          <t>约客经典黑椒鸡块  2.5*6</t>
        </is>
      </c>
      <c r="B3153" t="inlineStr">
        <is>
          <t>09010489</t>
        </is>
      </c>
      <c r="C3153" t="inlineStr">
        <is>
          <t>2.5*6</t>
        </is>
      </c>
      <c r="D3153" t="n">
        <v>15</v>
      </c>
      <c r="E3153" t="inlineStr">
        <is>
          <t>山东新和盛飨食集团有限公司2020</t>
        </is>
      </c>
      <c r="F3153" t="inlineStr">
        <is>
          <t>山东新和盛飨食集团有限公司2020</t>
        </is>
      </c>
      <c r="G3153" t="inlineStr">
        <is>
          <t>13</t>
        </is>
      </c>
    </row>
    <row r="3154">
      <c r="A3154" t="inlineStr">
        <is>
          <t>纯牛奶</t>
        </is>
      </c>
      <c r="B3154" t="inlineStr">
        <is>
          <t>021860140</t>
        </is>
      </c>
      <c r="C3154" t="inlineStr">
        <is>
          <t>12.36kg/箱</t>
        </is>
      </c>
      <c r="D3154" t="n">
        <v>12.36</v>
      </c>
      <c r="E3154" t="inlineStr">
        <is>
          <t>锦州新和盛食品有限公司2020</t>
        </is>
      </c>
      <c r="F3154" t="inlineStr">
        <is>
          <t>锦州新和盛食品有限公司2020</t>
        </is>
      </c>
      <c r="G3154" t="inlineStr">
        <is>
          <t>9</t>
        </is>
      </c>
    </row>
    <row r="3155">
      <c r="A3155" t="inlineStr">
        <is>
          <t>组合原味鸡腿排1*10</t>
        </is>
      </c>
      <c r="B3155" t="inlineStr">
        <is>
          <t>09010634</t>
        </is>
      </c>
      <c r="C3155" t="inlineStr">
        <is>
          <t>1*10</t>
        </is>
      </c>
      <c r="D3155" t="n">
        <v>10</v>
      </c>
      <c r="E3155" t="inlineStr">
        <is>
          <t>辽宁圣源食品有限公司2020</t>
        </is>
      </c>
      <c r="F3155" t="inlineStr">
        <is>
          <t>辽宁圣源食品有限公司2020</t>
        </is>
      </c>
      <c r="G3155" t="inlineStr">
        <is>
          <t>13</t>
        </is>
      </c>
    </row>
    <row r="3156">
      <c r="A3156" t="inlineStr">
        <is>
          <t>组合腿排（全熟 ）1*10</t>
        </is>
      </c>
      <c r="B3156" t="inlineStr">
        <is>
          <t>09010764</t>
        </is>
      </c>
      <c r="C3156" t="inlineStr">
        <is>
          <t>1*10</t>
        </is>
      </c>
      <c r="D3156" t="n">
        <v>10</v>
      </c>
      <c r="E3156" t="inlineStr">
        <is>
          <t>锦州新和盛食品有限公司2020</t>
        </is>
      </c>
      <c r="F3156" t="inlineStr">
        <is>
          <t>锦州新和盛食品有限公司2020</t>
        </is>
      </c>
      <c r="G3156" t="inlineStr">
        <is>
          <t>13</t>
        </is>
      </c>
    </row>
    <row r="3157">
      <c r="A3157" t="inlineStr">
        <is>
          <t>组合香辣鸡腿排1*10</t>
        </is>
      </c>
      <c r="B3157" t="inlineStr">
        <is>
          <t>09010635</t>
        </is>
      </c>
      <c r="C3157" t="inlineStr">
        <is>
          <t>1*10</t>
        </is>
      </c>
      <c r="D3157" t="n">
        <v>10</v>
      </c>
      <c r="E3157" t="inlineStr">
        <is>
          <t>辽宁圣源食品有限公司2020</t>
        </is>
      </c>
      <c r="F3157" t="inlineStr">
        <is>
          <t>辽宁圣源食品有限公司2020</t>
        </is>
      </c>
      <c r="G3157" t="inlineStr">
        <is>
          <t>13</t>
        </is>
      </c>
    </row>
    <row r="3158">
      <c r="A3158" t="inlineStr">
        <is>
          <t>经典原味鸡块 (汉玛斯)1*10</t>
        </is>
      </c>
      <c r="B3158" t="inlineStr">
        <is>
          <t>09015848</t>
        </is>
      </c>
      <c r="C3158" t="inlineStr">
        <is>
          <t>1*10</t>
        </is>
      </c>
      <c r="D3158" t="n">
        <v>10</v>
      </c>
      <c r="E3158" t="inlineStr">
        <is>
          <t>辽宁圣源食品有限公司2020</t>
        </is>
      </c>
      <c r="F3158" t="inlineStr">
        <is>
          <t>辽宁圣源食品有限公司2020</t>
        </is>
      </c>
      <c r="G3158" t="inlineStr">
        <is>
          <t>13</t>
        </is>
      </c>
    </row>
    <row r="3159">
      <c r="A3159" t="inlineStr">
        <is>
          <t>经典原味鸡块 蒙古Ag 1*10 sy （出口）</t>
        </is>
      </c>
      <c r="B3159" t="inlineStr">
        <is>
          <t>09900148</t>
        </is>
      </c>
      <c r="C3159" t="inlineStr">
        <is>
          <t>1*10</t>
        </is>
      </c>
      <c r="D3159" t="n">
        <v>10</v>
      </c>
      <c r="E3159" t="inlineStr">
        <is>
          <t>山东新和盛飨食集团有限公司2020</t>
        </is>
      </c>
      <c r="F3159" t="inlineStr">
        <is>
          <t>山东新和盛飨食集团有限公司2020</t>
        </is>
      </c>
      <c r="G3159" t="inlineStr"/>
    </row>
    <row r="3160">
      <c r="A3160" t="inlineStr">
        <is>
          <t>经典原味鸡块 蒙古duut 1*10 sy （出口）</t>
        </is>
      </c>
      <c r="B3160" t="inlineStr">
        <is>
          <t>09900147</t>
        </is>
      </c>
      <c r="C3160" t="inlineStr">
        <is>
          <t>1*10</t>
        </is>
      </c>
      <c r="D3160" t="n">
        <v>10</v>
      </c>
      <c r="E3160" t="inlineStr">
        <is>
          <t>山东新和盛飨食集团有限公司2020</t>
        </is>
      </c>
      <c r="F3160" t="inlineStr">
        <is>
          <t>山东新和盛飨食集团有限公司2020</t>
        </is>
      </c>
      <c r="G3160" t="inlineStr"/>
    </row>
    <row r="3161">
      <c r="A3161" t="inlineStr">
        <is>
          <t>经典原味鸡块 钦山出  1*10 （sy）</t>
        </is>
      </c>
      <c r="B3161" t="inlineStr">
        <is>
          <t>1104394</t>
        </is>
      </c>
      <c r="C3161" t="inlineStr">
        <is>
          <t>1*10</t>
        </is>
      </c>
      <c r="D3161" t="n">
        <v>10</v>
      </c>
      <c r="E3161" t="inlineStr">
        <is>
          <t>山东新和盛飨食集团有限公司2020</t>
        </is>
      </c>
      <c r="F3161" t="inlineStr">
        <is>
          <t>山东新和盛飨食集团有限公司2020</t>
        </is>
      </c>
      <c r="G3161" t="inlineStr">
        <is>
          <t>13</t>
        </is>
      </c>
    </row>
    <row r="3162">
      <c r="A3162" t="inlineStr">
        <is>
          <t>经典原味鸡块(亚食联)1*10</t>
        </is>
      </c>
      <c r="B3162" t="inlineStr">
        <is>
          <t>09010523</t>
        </is>
      </c>
      <c r="C3162" t="inlineStr">
        <is>
          <t>1*10</t>
        </is>
      </c>
      <c r="D3162" t="n">
        <v>10</v>
      </c>
      <c r="E3162" t="inlineStr">
        <is>
          <t>辽宁圣源食品有限公司2020</t>
        </is>
      </c>
      <c r="F3162" t="inlineStr">
        <is>
          <t>辽宁圣源食品有限公司2020</t>
        </is>
      </c>
      <c r="G3162" t="inlineStr">
        <is>
          <t>13</t>
        </is>
      </c>
    </row>
    <row r="3163">
      <c r="A3163" t="inlineStr">
        <is>
          <t>经典原味鸡块(土库曼斯坦)1*10（出口）</t>
        </is>
      </c>
      <c r="B3163" t="inlineStr">
        <is>
          <t>09900153</t>
        </is>
      </c>
      <c r="C3163" t="inlineStr">
        <is>
          <t>1*10</t>
        </is>
      </c>
      <c r="D3163" t="n">
        <v>10</v>
      </c>
      <c r="E3163" t="inlineStr">
        <is>
          <t>山东新和盛飨食集团有限公司2020</t>
        </is>
      </c>
      <c r="F3163" t="inlineStr">
        <is>
          <t>山东新和盛飨食集团有限公司2020</t>
        </is>
      </c>
      <c r="G3163" t="inlineStr"/>
    </row>
    <row r="3164">
      <c r="A3164" t="inlineStr">
        <is>
          <t>经典原味鸡块(宸清蒙古)1*10（sy）</t>
        </is>
      </c>
      <c r="B3164" t="inlineStr">
        <is>
          <t>1104489</t>
        </is>
      </c>
      <c r="C3164" t="inlineStr">
        <is>
          <t>1*10</t>
        </is>
      </c>
      <c r="D3164" t="n">
        <v>10</v>
      </c>
      <c r="E3164" t="inlineStr">
        <is>
          <t>山东新和盛飨食集团有限公司2020</t>
        </is>
      </c>
      <c r="F3164" t="inlineStr">
        <is>
          <t>山东新和盛飨食集团有限公司2020</t>
        </is>
      </c>
      <c r="G3164" t="inlineStr">
        <is>
          <t>13</t>
        </is>
      </c>
    </row>
    <row r="3165">
      <c r="A3165" t="inlineStr">
        <is>
          <t>经典原味鸡块(广东常旭)1*10-1</t>
        </is>
      </c>
      <c r="B3165" t="inlineStr">
        <is>
          <t>09010609</t>
        </is>
      </c>
      <c r="C3165" t="inlineStr">
        <is>
          <t>1*10</t>
        </is>
      </c>
      <c r="D3165" t="n">
        <v>10</v>
      </c>
      <c r="E3165" t="inlineStr">
        <is>
          <t>辽宁圣源食品有限公司2020</t>
        </is>
      </c>
      <c r="F3165" t="inlineStr">
        <is>
          <t>辽宁圣源食品有限公司2020</t>
        </is>
      </c>
      <c r="G3165" t="inlineStr">
        <is>
          <t>13</t>
        </is>
      </c>
    </row>
    <row r="3166">
      <c r="A3166" t="inlineStr">
        <is>
          <t>经典原味鸡块(盛达鸿开黄金鸡块)1*10</t>
        </is>
      </c>
      <c r="B3166" t="inlineStr">
        <is>
          <t>09010539</t>
        </is>
      </c>
      <c r="C3166" t="inlineStr">
        <is>
          <t>1*10</t>
        </is>
      </c>
      <c r="D3166" t="n">
        <v>10</v>
      </c>
      <c r="E3166" t="inlineStr">
        <is>
          <t>辽宁圣源食品有限公司2020</t>
        </is>
      </c>
      <c r="F3166" t="inlineStr">
        <is>
          <t>辽宁圣源食品有限公司2020</t>
        </is>
      </c>
      <c r="G3166" t="inlineStr">
        <is>
          <t>13</t>
        </is>
      </c>
    </row>
    <row r="3167">
      <c r="A3167" t="inlineStr">
        <is>
          <t>经典原味鸡块(蒙古 Devjikh) 1*10</t>
        </is>
      </c>
      <c r="B3167" t="inlineStr">
        <is>
          <t>09010778</t>
        </is>
      </c>
      <c r="C3167" t="inlineStr">
        <is>
          <t>1*10</t>
        </is>
      </c>
      <c r="D3167" t="n">
        <v>10</v>
      </c>
      <c r="E3167" t="inlineStr">
        <is>
          <t>辽宁圣源食品有限公司2020</t>
        </is>
      </c>
      <c r="F3167" t="inlineStr">
        <is>
          <t>辽宁圣源食品有限公司2020</t>
        </is>
      </c>
      <c r="G3167" t="inlineStr">
        <is>
          <t>13</t>
        </is>
      </c>
    </row>
    <row r="3168">
      <c r="A3168" t="inlineStr">
        <is>
          <t>经典原味鸡块(蒙古 Devjikh) 1*10 （sy） （出口）</t>
        </is>
      </c>
      <c r="B3168" t="inlineStr">
        <is>
          <t>09900197</t>
        </is>
      </c>
      <c r="C3168" t="inlineStr">
        <is>
          <t>1*10</t>
        </is>
      </c>
      <c r="D3168" t="n">
        <v>10</v>
      </c>
      <c r="E3168" t="inlineStr">
        <is>
          <t>山东新和盛飨食集团有限公司2020</t>
        </is>
      </c>
      <c r="F3168" t="inlineStr">
        <is>
          <t>山东新和盛飨食集团有限公司2020</t>
        </is>
      </c>
      <c r="G3168" t="inlineStr"/>
    </row>
    <row r="3169">
      <c r="A3169" t="inlineStr">
        <is>
          <t>经典原味鸡块(蒙古 besul) 1*10 （出口）</t>
        </is>
      </c>
      <c r="B3169" t="inlineStr">
        <is>
          <t>09900183</t>
        </is>
      </c>
      <c r="C3169" t="inlineStr">
        <is>
          <t>1*10</t>
        </is>
      </c>
      <c r="D3169" t="n">
        <v>10</v>
      </c>
      <c r="E3169" t="inlineStr">
        <is>
          <t>山东新和盛飨食集团有限公司2020</t>
        </is>
      </c>
      <c r="F3169" t="inlineStr">
        <is>
          <t>山东新和盛飨食集团有限公司2020</t>
        </is>
      </c>
      <c r="G3169" t="inlineStr"/>
    </row>
    <row r="3170">
      <c r="A3170" t="inlineStr">
        <is>
          <t>经典原味鸡块(蒙古)sy  1*10-1（出口）</t>
        </is>
      </c>
      <c r="B3170" t="inlineStr">
        <is>
          <t>09900095</t>
        </is>
      </c>
      <c r="C3170" t="inlineStr">
        <is>
          <t>1*10</t>
        </is>
      </c>
      <c r="D3170" t="n">
        <v>10</v>
      </c>
      <c r="E3170" t="inlineStr">
        <is>
          <t>山东新和盛飨食集团有限公司2020</t>
        </is>
      </c>
      <c r="F3170" t="inlineStr">
        <is>
          <t>山东新和盛飨食集团有限公司2020</t>
        </is>
      </c>
      <c r="G3170" t="inlineStr">
        <is>
          <t>13</t>
        </is>
      </c>
    </row>
    <row r="3171">
      <c r="A3171" t="inlineStr">
        <is>
          <t>经典原味鸡块(蒙古Agmarco)1*10-1</t>
        </is>
      </c>
      <c r="B3171" t="inlineStr">
        <is>
          <t>09010661</t>
        </is>
      </c>
      <c r="C3171" t="inlineStr">
        <is>
          <t>1*10</t>
        </is>
      </c>
      <c r="D3171" t="n">
        <v>10</v>
      </c>
      <c r="E3171" t="inlineStr">
        <is>
          <t>辽宁圣源食品有限公司2020</t>
        </is>
      </c>
      <c r="F3171" t="inlineStr">
        <is>
          <t>辽宁圣源食品有限公司2020</t>
        </is>
      </c>
      <c r="G3171" t="inlineStr">
        <is>
          <t>13</t>
        </is>
      </c>
    </row>
    <row r="3172">
      <c r="A3172" t="inlineStr">
        <is>
          <t>经典原味鸡块(蒙古besul) 1*10</t>
        </is>
      </c>
      <c r="B3172" t="inlineStr">
        <is>
          <t>09010645</t>
        </is>
      </c>
      <c r="C3172" t="inlineStr">
        <is>
          <t>1*10</t>
        </is>
      </c>
      <c r="D3172" t="n">
        <v>10</v>
      </c>
      <c r="E3172" t="inlineStr">
        <is>
          <t>辽宁圣源食品有限公司2020</t>
        </is>
      </c>
      <c r="F3172" t="inlineStr">
        <is>
          <t>辽宁圣源食品有限公司2020</t>
        </is>
      </c>
      <c r="G3172" t="inlineStr">
        <is>
          <t>13</t>
        </is>
      </c>
    </row>
    <row r="3173">
      <c r="A3173" t="inlineStr">
        <is>
          <t>经典原味鸡块(钦山出图瓦卢)1*10</t>
        </is>
      </c>
      <c r="B3173" t="inlineStr">
        <is>
          <t>09010731</t>
        </is>
      </c>
      <c r="C3173" t="inlineStr">
        <is>
          <t>1*10</t>
        </is>
      </c>
      <c r="D3173" t="n">
        <v>10</v>
      </c>
      <c r="E3173" t="inlineStr">
        <is>
          <t>辽宁圣源食品有限公司2020</t>
        </is>
      </c>
      <c r="F3173" t="inlineStr">
        <is>
          <t>辽宁圣源食品有限公司2020</t>
        </is>
      </c>
      <c r="G3173" t="inlineStr">
        <is>
          <t>13</t>
        </is>
      </c>
    </row>
    <row r="3174">
      <c r="A3174" t="inlineStr">
        <is>
          <t>经典原味鸡块(麦翁掌上披萨) 1*10</t>
        </is>
      </c>
      <c r="B3174" t="inlineStr">
        <is>
          <t>09156017</t>
        </is>
      </c>
      <c r="C3174" t="inlineStr">
        <is>
          <t>1*10</t>
        </is>
      </c>
      <c r="D3174" t="n">
        <v>10</v>
      </c>
      <c r="E3174" t="inlineStr">
        <is>
          <t>辽宁圣源食品有限公司2020</t>
        </is>
      </c>
      <c r="F3174" t="inlineStr">
        <is>
          <t>辽宁圣源食品有限公司2020</t>
        </is>
      </c>
      <c r="G3174" t="inlineStr">
        <is>
          <t>13</t>
        </is>
      </c>
    </row>
    <row r="3175">
      <c r="A3175" t="inlineStr">
        <is>
          <t>经典原味鸡块0.4*25-1</t>
        </is>
      </c>
      <c r="B3175" t="inlineStr">
        <is>
          <t>09015363</t>
        </is>
      </c>
      <c r="C3175" t="inlineStr">
        <is>
          <t>0.4*25</t>
        </is>
      </c>
      <c r="D3175" t="n">
        <v>10</v>
      </c>
      <c r="E3175" t="inlineStr">
        <is>
          <t>辽宁圣源食品有限公司2020</t>
        </is>
      </c>
      <c r="F3175" t="inlineStr">
        <is>
          <t>辽宁圣源食品有限公司2020</t>
        </is>
      </c>
      <c r="G3175" t="inlineStr">
        <is>
          <t>13</t>
        </is>
      </c>
    </row>
    <row r="3176">
      <c r="A3176" t="inlineStr">
        <is>
          <t>经典原味鸡块0.5*20(蒙古rife)（出口）</t>
        </is>
      </c>
      <c r="B3176" t="inlineStr">
        <is>
          <t>09900131</t>
        </is>
      </c>
      <c r="C3176" t="inlineStr">
        <is>
          <t>0.5*20</t>
        </is>
      </c>
      <c r="D3176" t="n">
        <v>10</v>
      </c>
      <c r="E3176" t="inlineStr">
        <is>
          <t>山东新和盛飨食集团有限公司2020</t>
        </is>
      </c>
      <c r="F3176" t="inlineStr">
        <is>
          <t>山东新和盛飨食集团有限公司2020</t>
        </is>
      </c>
      <c r="G3176" t="inlineStr"/>
    </row>
    <row r="3177">
      <c r="A3177" t="inlineStr">
        <is>
          <t>经典原味鸡块1*10-1</t>
        </is>
      </c>
      <c r="B3177" t="inlineStr">
        <is>
          <t>09015157</t>
        </is>
      </c>
      <c r="C3177" t="inlineStr">
        <is>
          <t>1*10</t>
        </is>
      </c>
      <c r="D3177" t="n">
        <v>10</v>
      </c>
      <c r="E3177" t="inlineStr">
        <is>
          <t>山东新和盛飨食集团有限公司2020 / 辽宁圣源食品有限公司2020</t>
        </is>
      </c>
      <c r="F3177" t="inlineStr">
        <is>
          <t>多厂</t>
        </is>
      </c>
      <c r="G3177" t="inlineStr">
        <is>
          <t>13</t>
        </is>
      </c>
    </row>
    <row r="3178">
      <c r="A3178" t="inlineStr">
        <is>
          <t>经典原味鸡块10kg-1箱490*310*165</t>
        </is>
      </c>
      <c r="B3178" t="inlineStr">
        <is>
          <t>03182222</t>
        </is>
      </c>
      <c r="C3178" t="inlineStr">
        <is>
          <t>490*310*165</t>
        </is>
      </c>
      <c r="D3178" t="n">
        <v>25063500</v>
      </c>
      <c r="E3178" t="inlineStr">
        <is>
          <t>辽宁圣源食品有限公司2020</t>
        </is>
      </c>
      <c r="F3178" t="inlineStr">
        <is>
          <t>辽宁圣源食品有限公司2020</t>
        </is>
      </c>
      <c r="G3178" t="inlineStr">
        <is>
          <t>13</t>
        </is>
      </c>
    </row>
    <row r="3179">
      <c r="A3179" t="inlineStr">
        <is>
          <t>经典原味鸡块1kg</t>
        </is>
      </c>
      <c r="B3179" t="inlineStr">
        <is>
          <t>09010112</t>
        </is>
      </c>
      <c r="C3179" t="inlineStr">
        <is>
          <t>1*10</t>
        </is>
      </c>
      <c r="D3179" t="n">
        <v>10</v>
      </c>
      <c r="E3179" t="inlineStr">
        <is>
          <t>山东新和盛飨食集团有限公司2020</t>
        </is>
      </c>
      <c r="F3179" t="inlineStr">
        <is>
          <t>山东新和盛飨食集团有限公司2020</t>
        </is>
      </c>
      <c r="G3179" t="inlineStr">
        <is>
          <t>13</t>
        </is>
      </c>
    </row>
    <row r="3180">
      <c r="A3180" t="inlineStr">
        <is>
          <t>经典原味鸡块1kg内袋-1 360*240*8</t>
        </is>
      </c>
      <c r="B3180" t="inlineStr">
        <is>
          <t>03185246</t>
        </is>
      </c>
      <c r="C3180" t="inlineStr">
        <is>
          <t>360*240*8</t>
        </is>
      </c>
      <c r="D3180" t="n">
        <v>691200</v>
      </c>
      <c r="E3180" t="inlineStr">
        <is>
          <t>辽宁圣源食品有限公司2020</t>
        </is>
      </c>
      <c r="F3180" t="inlineStr">
        <is>
          <t>辽宁圣源食品有限公司2020</t>
        </is>
      </c>
      <c r="G3180" t="inlineStr">
        <is>
          <t>13</t>
        </is>
      </c>
    </row>
    <row r="3181">
      <c r="A3181" t="inlineStr">
        <is>
          <t>经典原味鸡块2.5*6</t>
        </is>
      </c>
      <c r="B3181" t="inlineStr">
        <is>
          <t>09015456</t>
        </is>
      </c>
      <c r="C3181" t="inlineStr">
        <is>
          <t>2.5*6</t>
        </is>
      </c>
      <c r="D3181" t="n">
        <v>15</v>
      </c>
      <c r="E3181" t="inlineStr">
        <is>
          <t>辽宁圣源食品有限公司2020</t>
        </is>
      </c>
      <c r="F3181" t="inlineStr">
        <is>
          <t>辽宁圣源食品有限公司2020</t>
        </is>
      </c>
      <c r="G3181" t="inlineStr">
        <is>
          <t>13</t>
        </is>
      </c>
    </row>
    <row r="3182">
      <c r="A3182" t="inlineStr">
        <is>
          <t>经典原味鸡块sy  0.4*25-1</t>
        </is>
      </c>
      <c r="B3182" t="inlineStr">
        <is>
          <t>1104255</t>
        </is>
      </c>
      <c r="C3182" t="inlineStr">
        <is>
          <t>0.4*25</t>
        </is>
      </c>
      <c r="D3182" t="n">
        <v>10</v>
      </c>
      <c r="E3182" t="inlineStr">
        <is>
          <t>山东新和盛飨食集团有限公司2020</t>
        </is>
      </c>
      <c r="F3182" t="inlineStr">
        <is>
          <t>山东新和盛飨食集团有限公司2020</t>
        </is>
      </c>
      <c r="G3182" t="inlineStr">
        <is>
          <t>13</t>
        </is>
      </c>
    </row>
    <row r="3183">
      <c r="A3183" t="inlineStr">
        <is>
          <t>经典原味鸡块sy  1*10-1</t>
        </is>
      </c>
      <c r="B3183" t="inlineStr">
        <is>
          <t>1104119</t>
        </is>
      </c>
      <c r="C3183" t="inlineStr">
        <is>
          <t>1*10</t>
        </is>
      </c>
      <c r="D3183" t="n">
        <v>10</v>
      </c>
      <c r="E3183" t="inlineStr">
        <is>
          <t>山东新和盛飨食集团有限公司2020</t>
        </is>
      </c>
      <c r="F3183" t="inlineStr">
        <is>
          <t>山东新和盛飨食集团有限公司2020</t>
        </is>
      </c>
      <c r="G3183" t="inlineStr">
        <is>
          <t>13</t>
        </is>
      </c>
    </row>
    <row r="3184">
      <c r="A3184" t="inlineStr">
        <is>
          <t>经典原味鸡块sy  1*10（出口）</t>
        </is>
      </c>
      <c r="B3184" t="inlineStr">
        <is>
          <t>09900093</t>
        </is>
      </c>
      <c r="C3184" t="inlineStr">
        <is>
          <t>1*10</t>
        </is>
      </c>
      <c r="D3184" t="n">
        <v>10</v>
      </c>
      <c r="E3184" t="inlineStr">
        <is>
          <t>山东新和盛飨食集团有限公司2020</t>
        </is>
      </c>
      <c r="F3184" t="inlineStr">
        <is>
          <t>山东新和盛飨食集团有限公司2020</t>
        </is>
      </c>
      <c r="G3184" t="inlineStr">
        <is>
          <t>13</t>
        </is>
      </c>
    </row>
    <row r="3185">
      <c r="A3185" t="inlineStr">
        <is>
          <t>经典原味鸡块吉尔吉斯 1*10 （出口）</t>
        </is>
      </c>
      <c r="B3185" t="inlineStr">
        <is>
          <t>09900138</t>
        </is>
      </c>
      <c r="C3185" t="inlineStr">
        <is>
          <t>1*10</t>
        </is>
      </c>
      <c r="D3185" t="n">
        <v>10</v>
      </c>
      <c r="E3185" t="inlineStr">
        <is>
          <t>山东新和盛飨食集团有限公司2020</t>
        </is>
      </c>
      <c r="F3185" t="inlineStr">
        <is>
          <t>山东新和盛飨食集团有限公司2020</t>
        </is>
      </c>
      <c r="G3185" t="inlineStr"/>
    </row>
    <row r="3186">
      <c r="A3186" t="inlineStr">
        <is>
          <t>经典原味鸡块降盐版(德萨克1*10)</t>
        </is>
      </c>
      <c r="B3186" t="inlineStr">
        <is>
          <t>09010627</t>
        </is>
      </c>
      <c r="C3186" t="inlineStr">
        <is>
          <t>1*10</t>
        </is>
      </c>
      <c r="D3186" t="n">
        <v>10</v>
      </c>
      <c r="E3186" t="inlineStr">
        <is>
          <t>辽宁圣源食品有限公司2020</t>
        </is>
      </c>
      <c r="F3186" t="inlineStr">
        <is>
          <t>辽宁圣源食品有限公司2020</t>
        </is>
      </c>
      <c r="G3186" t="inlineStr">
        <is>
          <t>13</t>
        </is>
      </c>
    </row>
    <row r="3187">
      <c r="A3187" t="inlineStr">
        <is>
          <t>经典原味鸡块（C98） 1*10</t>
        </is>
      </c>
      <c r="B3187" t="inlineStr">
        <is>
          <t>09010710</t>
        </is>
      </c>
      <c r="C3187" t="inlineStr">
        <is>
          <t>1*10</t>
        </is>
      </c>
      <c r="D3187" t="n">
        <v>10</v>
      </c>
      <c r="E3187" t="inlineStr">
        <is>
          <t>辽宁圣源食品有限公司2020</t>
        </is>
      </c>
      <c r="F3187" t="inlineStr">
        <is>
          <t>辽宁圣源食品有限公司2020</t>
        </is>
      </c>
      <c r="G3187" t="inlineStr">
        <is>
          <t>13</t>
        </is>
      </c>
    </row>
    <row r="3188">
      <c r="A3188" t="inlineStr">
        <is>
          <t>经典原味鸡块（ERK）出口sy 1*10（出口）</t>
        </is>
      </c>
      <c r="B3188" t="inlineStr">
        <is>
          <t>09900101</t>
        </is>
      </c>
      <c r="C3188" t="inlineStr">
        <is>
          <t>1*10</t>
        </is>
      </c>
      <c r="D3188" t="n">
        <v>10</v>
      </c>
      <c r="E3188" t="inlineStr">
        <is>
          <t>山东新和盛飨食集团有限公司2020</t>
        </is>
      </c>
      <c r="F3188" t="inlineStr">
        <is>
          <t>山东新和盛飨食集团有限公司2020</t>
        </is>
      </c>
      <c r="G3188" t="inlineStr">
        <is>
          <t>13</t>
        </is>
      </c>
    </row>
    <row r="3189">
      <c r="A3189" t="inlineStr">
        <is>
          <t>经典原味鸡块（GOLD OCEAN）1*10</t>
        </is>
      </c>
      <c r="B3189" t="inlineStr">
        <is>
          <t>09010750</t>
        </is>
      </c>
      <c r="C3189" t="inlineStr">
        <is>
          <t>1*10</t>
        </is>
      </c>
      <c r="D3189" t="n">
        <v>10</v>
      </c>
      <c r="E3189" t="inlineStr">
        <is>
          <t>辽宁圣源食品有限公司2020</t>
        </is>
      </c>
      <c r="F3189" t="inlineStr">
        <is>
          <t>辽宁圣源食品有限公司2020</t>
        </is>
      </c>
      <c r="G3189" t="inlineStr">
        <is>
          <t>13</t>
        </is>
      </c>
    </row>
    <row r="3190">
      <c r="A3190" t="inlineStr">
        <is>
          <t>经典原味鸡块（SY）  1*10</t>
        </is>
      </c>
      <c r="B3190" t="inlineStr">
        <is>
          <t>1101209</t>
        </is>
      </c>
      <c r="C3190" t="inlineStr">
        <is>
          <t>1*10</t>
        </is>
      </c>
      <c r="D3190" t="n">
        <v>10</v>
      </c>
      <c r="E3190" t="inlineStr">
        <is>
          <t>山东新和盛飨食集团有限公司2020</t>
        </is>
      </c>
      <c r="F3190" t="inlineStr">
        <is>
          <t>山东新和盛飨食集团有限公司2020</t>
        </is>
      </c>
      <c r="G3190" t="inlineStr">
        <is>
          <t>13</t>
        </is>
      </c>
    </row>
    <row r="3191">
      <c r="A3191" t="inlineStr">
        <is>
          <t>经典原味鸡块（rife）1*10  （出口）</t>
        </is>
      </c>
      <c r="B3191" t="inlineStr">
        <is>
          <t>09900142</t>
        </is>
      </c>
      <c r="C3191" t="inlineStr">
        <is>
          <t>1*10</t>
        </is>
      </c>
      <c r="D3191" t="n">
        <v>10</v>
      </c>
      <c r="E3191" t="inlineStr">
        <is>
          <t>山东新和盛飨食集团有限公司2020</t>
        </is>
      </c>
      <c r="F3191" t="inlineStr">
        <is>
          <t>山东新和盛飨食集团有限公司2020</t>
        </is>
      </c>
      <c r="G3191" t="inlineStr"/>
    </row>
    <row r="3192">
      <c r="A3192" t="inlineStr">
        <is>
          <t>经典原味鸡块（丌品）1*10</t>
        </is>
      </c>
      <c r="B3192" t="inlineStr">
        <is>
          <t>09015476</t>
        </is>
      </c>
      <c r="C3192" t="inlineStr">
        <is>
          <t>1*10</t>
        </is>
      </c>
      <c r="D3192" t="n">
        <v>10</v>
      </c>
      <c r="E3192" t="inlineStr">
        <is>
          <t>辽宁圣源食品有限公司2020</t>
        </is>
      </c>
      <c r="F3192" t="inlineStr">
        <is>
          <t>辽宁圣源食品有限公司2020</t>
        </is>
      </c>
      <c r="G3192" t="inlineStr">
        <is>
          <t>13</t>
        </is>
      </c>
    </row>
    <row r="3193">
      <c r="A3193" t="inlineStr">
        <is>
          <t>经典原味鸡块（久航）1*10</t>
        </is>
      </c>
      <c r="B3193" t="inlineStr">
        <is>
          <t>09015438</t>
        </is>
      </c>
      <c r="C3193" t="inlineStr">
        <is>
          <t>1*10</t>
        </is>
      </c>
      <c r="D3193" t="n">
        <v>10</v>
      </c>
      <c r="E3193" t="inlineStr">
        <is>
          <t>辽宁圣源食品有限公司2020</t>
        </is>
      </c>
      <c r="F3193" t="inlineStr">
        <is>
          <t>辽宁圣源食品有限公司2020</t>
        </is>
      </c>
      <c r="G3193" t="inlineStr">
        <is>
          <t>13</t>
        </is>
      </c>
    </row>
    <row r="3194">
      <c r="A3194" t="inlineStr">
        <is>
          <t>经典原味鸡块（京麦肯）1*8</t>
        </is>
      </c>
      <c r="B3194" t="inlineStr">
        <is>
          <t>09015559</t>
        </is>
      </c>
      <c r="C3194" t="inlineStr">
        <is>
          <t>1*8</t>
        </is>
      </c>
      <c r="D3194" t="n">
        <v>8</v>
      </c>
      <c r="E3194" t="inlineStr">
        <is>
          <t>辽宁圣源食品有限公司2020</t>
        </is>
      </c>
      <c r="F3194" t="inlineStr">
        <is>
          <t>辽宁圣源食品有限公司2020</t>
        </is>
      </c>
      <c r="G3194" t="inlineStr">
        <is>
          <t>13</t>
        </is>
      </c>
    </row>
    <row r="3195">
      <c r="A3195" t="inlineStr">
        <is>
          <t>经典原味鸡块（全都有）1*10-1</t>
        </is>
      </c>
      <c r="B3195" t="inlineStr">
        <is>
          <t>09010772</t>
        </is>
      </c>
      <c r="C3195" t="inlineStr">
        <is>
          <t>1*10</t>
        </is>
      </c>
      <c r="D3195" t="n">
        <v>10</v>
      </c>
      <c r="E3195" t="inlineStr">
        <is>
          <t>辽宁圣源食品有限公司2020</t>
        </is>
      </c>
      <c r="F3195" t="inlineStr">
        <is>
          <t>辽宁圣源食品有限公司2020</t>
        </is>
      </c>
      <c r="G3195" t="inlineStr">
        <is>
          <t>13</t>
        </is>
      </c>
    </row>
    <row r="3196">
      <c r="A3196" t="inlineStr">
        <is>
          <t>经典原味鸡块（凯福基）1*10</t>
        </is>
      </c>
      <c r="B3196" t="inlineStr">
        <is>
          <t>09010567</t>
        </is>
      </c>
      <c r="C3196" t="inlineStr">
        <is>
          <t>1*10</t>
        </is>
      </c>
      <c r="D3196" t="n">
        <v>10</v>
      </c>
      <c r="E3196" t="inlineStr">
        <is>
          <t>辽宁圣源食品有限公司2020</t>
        </is>
      </c>
      <c r="F3196" t="inlineStr">
        <is>
          <t>辽宁圣源食品有限公司2020</t>
        </is>
      </c>
      <c r="G3196" t="inlineStr">
        <is>
          <t>13</t>
        </is>
      </c>
    </row>
    <row r="3197">
      <c r="A3197" t="inlineStr">
        <is>
          <t>经典原味鸡块（吉满多）1*8</t>
        </is>
      </c>
      <c r="B3197" t="inlineStr">
        <is>
          <t>09015483</t>
        </is>
      </c>
      <c r="C3197" t="inlineStr">
        <is>
          <t>1*8</t>
        </is>
      </c>
      <c r="D3197" t="n">
        <v>8</v>
      </c>
      <c r="E3197" t="inlineStr">
        <is>
          <t>辽宁圣源食品有限公司2020</t>
        </is>
      </c>
      <c r="F3197" t="inlineStr">
        <is>
          <t>辽宁圣源食品有限公司2020</t>
        </is>
      </c>
      <c r="G3197" t="inlineStr">
        <is>
          <t>13</t>
        </is>
      </c>
    </row>
    <row r="3198">
      <c r="A3198" t="inlineStr">
        <is>
          <t>经典原味鸡块（土库曼斯坦）1*10</t>
        </is>
      </c>
      <c r="B3198" t="inlineStr">
        <is>
          <t>09010718</t>
        </is>
      </c>
      <c r="C3198" t="inlineStr">
        <is>
          <t>1*10</t>
        </is>
      </c>
      <c r="D3198" t="n">
        <v>10</v>
      </c>
      <c r="E3198" t="inlineStr">
        <is>
          <t>辽宁圣源食品有限公司2020</t>
        </is>
      </c>
      <c r="F3198" t="inlineStr">
        <is>
          <t>辽宁圣源食品有限公司2020</t>
        </is>
      </c>
      <c r="G3198" t="inlineStr">
        <is>
          <t>13</t>
        </is>
      </c>
    </row>
    <row r="3199">
      <c r="A3199" t="inlineStr">
        <is>
          <t>经典原味鸡块（塔克星）1*10-1</t>
        </is>
      </c>
      <c r="B3199" t="inlineStr">
        <is>
          <t>09010665</t>
        </is>
      </c>
      <c r="C3199" t="inlineStr">
        <is>
          <t>1*10</t>
        </is>
      </c>
      <c r="D3199" t="n">
        <v>10</v>
      </c>
      <c r="E3199" t="inlineStr">
        <is>
          <t>辽宁圣源食品有限公司2020</t>
        </is>
      </c>
      <c r="F3199" t="inlineStr">
        <is>
          <t>辽宁圣源食品有限公司2020</t>
        </is>
      </c>
      <c r="G3199" t="inlineStr">
        <is>
          <t>13</t>
        </is>
      </c>
    </row>
    <row r="3200">
      <c r="A3200" t="inlineStr">
        <is>
          <t>经典原味鸡块（多美士）2.5*6-1</t>
        </is>
      </c>
      <c r="B3200" t="inlineStr">
        <is>
          <t>09015502</t>
        </is>
      </c>
      <c r="C3200" t="inlineStr">
        <is>
          <t>2.5*6</t>
        </is>
      </c>
      <c r="D3200" t="n">
        <v>15</v>
      </c>
      <c r="E3200" t="inlineStr">
        <is>
          <t>辽宁圣源食品有限公司2020</t>
        </is>
      </c>
      <c r="F3200" t="inlineStr">
        <is>
          <t>辽宁圣源食品有限公司2020</t>
        </is>
      </c>
      <c r="G3200" t="inlineStr">
        <is>
          <t>13</t>
        </is>
      </c>
    </row>
    <row r="3201">
      <c r="A3201" t="inlineStr">
        <is>
          <t>经典原味鸡块（大江） 0.5*20</t>
        </is>
      </c>
      <c r="B3201" t="inlineStr">
        <is>
          <t>09010629</t>
        </is>
      </c>
      <c r="C3201" t="inlineStr">
        <is>
          <t>0.5*20</t>
        </is>
      </c>
      <c r="D3201" t="n">
        <v>10</v>
      </c>
      <c r="E3201" t="inlineStr">
        <is>
          <t>辽宁圣源食品有限公司2020</t>
        </is>
      </c>
      <c r="F3201" t="inlineStr">
        <is>
          <t>辽宁圣源食品有限公司2020</t>
        </is>
      </c>
      <c r="G3201" t="inlineStr">
        <is>
          <t>13</t>
        </is>
      </c>
    </row>
    <row r="3202">
      <c r="A3202" t="inlineStr">
        <is>
          <t>经典原味鸡块（宸清蒙古)）1*10</t>
        </is>
      </c>
      <c r="B3202" t="inlineStr">
        <is>
          <t>09010784</t>
        </is>
      </c>
      <c r="C3202" t="inlineStr">
        <is>
          <t>1*10</t>
        </is>
      </c>
      <c r="D3202" t="n">
        <v>10</v>
      </c>
      <c r="E3202" t="inlineStr">
        <is>
          <t>辽宁圣源食品有限公司2020</t>
        </is>
      </c>
      <c r="F3202" t="inlineStr">
        <is>
          <t>辽宁圣源食品有限公司2020</t>
        </is>
      </c>
      <c r="G3202" t="inlineStr">
        <is>
          <t>13</t>
        </is>
      </c>
    </row>
    <row r="3203">
      <c r="A3203" t="inlineStr">
        <is>
          <t>经典原味鸡块（山水贸易 蒙古） 1*10（出口）</t>
        </is>
      </c>
      <c r="B3203" t="inlineStr">
        <is>
          <t>09900172</t>
        </is>
      </c>
      <c r="C3203" t="inlineStr">
        <is>
          <t>1*10</t>
        </is>
      </c>
      <c r="D3203" t="n">
        <v>10</v>
      </c>
      <c r="E3203" t="inlineStr">
        <is>
          <t>山东新和盛飨食集团有限公司2020</t>
        </is>
      </c>
      <c r="F3203" t="inlineStr">
        <is>
          <t>山东新和盛飨食集团有限公司2020</t>
        </is>
      </c>
      <c r="G3203" t="inlineStr"/>
    </row>
    <row r="3204">
      <c r="A3204" t="inlineStr">
        <is>
          <t>经典原味鸡块（森浩昌）1*10</t>
        </is>
      </c>
      <c r="B3204" t="inlineStr">
        <is>
          <t>09010659</t>
        </is>
      </c>
      <c r="C3204" t="inlineStr">
        <is>
          <t>1*10</t>
        </is>
      </c>
      <c r="D3204" t="n">
        <v>10</v>
      </c>
      <c r="E3204" t="inlineStr">
        <is>
          <t>辽宁圣源食品有限公司2020</t>
        </is>
      </c>
      <c r="F3204" t="inlineStr">
        <is>
          <t>辽宁圣源食品有限公司2020</t>
        </is>
      </c>
      <c r="G3204" t="inlineStr">
        <is>
          <t>13</t>
        </is>
      </c>
    </row>
    <row r="3205">
      <c r="A3205" t="inlineStr">
        <is>
          <t>经典原味鸡块（森浩昌）1*10（出口）</t>
        </is>
      </c>
      <c r="B3205" t="inlineStr">
        <is>
          <t>09900129</t>
        </is>
      </c>
      <c r="C3205" t="inlineStr">
        <is>
          <t>1*10</t>
        </is>
      </c>
      <c r="D3205" t="n">
        <v>10</v>
      </c>
      <c r="E3205" t="inlineStr">
        <is>
          <t>山东新和盛飨食集团有限公司2020</t>
        </is>
      </c>
      <c r="F3205" t="inlineStr">
        <is>
          <t>山东新和盛飨食集团有限公司2020</t>
        </is>
      </c>
      <c r="G3205" t="inlineStr"/>
    </row>
    <row r="3206">
      <c r="A3206" t="inlineStr">
        <is>
          <t>经典原味鸡块（莫斯汉堡黄金鸡块）2.5*4</t>
        </is>
      </c>
      <c r="B3206" t="inlineStr">
        <is>
          <t>09015342</t>
        </is>
      </c>
      <c r="C3206" t="inlineStr">
        <is>
          <t>2.5*4</t>
        </is>
      </c>
      <c r="D3206" t="n">
        <v>10</v>
      </c>
      <c r="E3206" t="inlineStr">
        <is>
          <t>辽宁圣源食品有限公司2020</t>
        </is>
      </c>
      <c r="F3206" t="inlineStr">
        <is>
          <t>辽宁圣源食品有限公司2020</t>
        </is>
      </c>
      <c r="G3206" t="inlineStr">
        <is>
          <t>13</t>
        </is>
      </c>
    </row>
    <row r="3207">
      <c r="A3207" t="inlineStr">
        <is>
          <t>经典原味鸡块（蒙古Erk版）1*10-1</t>
        </is>
      </c>
      <c r="B3207" t="inlineStr">
        <is>
          <t>09010593</t>
        </is>
      </c>
      <c r="C3207" t="inlineStr">
        <is>
          <t>1*10</t>
        </is>
      </c>
      <c r="D3207" t="n">
        <v>10</v>
      </c>
      <c r="E3207" t="inlineStr">
        <is>
          <t>辽宁圣源食品有限公司2020</t>
        </is>
      </c>
      <c r="F3207" t="inlineStr">
        <is>
          <t>辽宁圣源食品有限公司2020</t>
        </is>
      </c>
      <c r="G3207" t="inlineStr">
        <is>
          <t>13</t>
        </is>
      </c>
    </row>
    <row r="3208">
      <c r="A3208" t="inlineStr">
        <is>
          <t>经典原味鸡块（蒙古KHANGE）1*10-1</t>
        </is>
      </c>
      <c r="B3208" t="inlineStr">
        <is>
          <t>09010672</t>
        </is>
      </c>
      <c r="C3208" t="inlineStr">
        <is>
          <t>1*10</t>
        </is>
      </c>
      <c r="D3208" t="n">
        <v>10</v>
      </c>
      <c r="E3208" t="inlineStr">
        <is>
          <t>辽宁圣源食品有限公司2020</t>
        </is>
      </c>
      <c r="F3208" t="inlineStr">
        <is>
          <t>辽宁圣源食品有限公司2020</t>
        </is>
      </c>
      <c r="G3208" t="inlineStr"/>
    </row>
    <row r="3209">
      <c r="A3209" t="inlineStr">
        <is>
          <t>经典原味鸡块（蒙古Rife）0.5*20-1</t>
        </is>
      </c>
      <c r="B3209" t="inlineStr">
        <is>
          <t>09010658</t>
        </is>
      </c>
      <c r="C3209" t="inlineStr">
        <is>
          <t>0.5*20</t>
        </is>
      </c>
      <c r="D3209" t="n">
        <v>10</v>
      </c>
      <c r="E3209" t="inlineStr">
        <is>
          <t>辽宁圣源食品有限公司2020</t>
        </is>
      </c>
      <c r="F3209" t="inlineStr">
        <is>
          <t>辽宁圣源食品有限公司2020</t>
        </is>
      </c>
      <c r="G3209" t="inlineStr">
        <is>
          <t>13</t>
        </is>
      </c>
    </row>
    <row r="3210">
      <c r="A3210" t="inlineStr">
        <is>
          <t>经典原味鸡块（蒙古duut版）1*10-1</t>
        </is>
      </c>
      <c r="B3210" t="inlineStr">
        <is>
          <t>09010588</t>
        </is>
      </c>
      <c r="C3210" t="inlineStr">
        <is>
          <t>1*10</t>
        </is>
      </c>
      <c r="D3210" t="n">
        <v>10</v>
      </c>
      <c r="E3210" t="inlineStr">
        <is>
          <t>辽宁圣源食品有限公司2020</t>
        </is>
      </c>
      <c r="F3210" t="inlineStr">
        <is>
          <t>辽宁圣源食品有限公司2020</t>
        </is>
      </c>
      <c r="G3210" t="inlineStr">
        <is>
          <t>13</t>
        </is>
      </c>
    </row>
    <row r="3211">
      <c r="A3211" t="inlineStr">
        <is>
          <t>经典原味鸡块（蒙古rife版）1*10-1</t>
        </is>
      </c>
      <c r="B3211" t="inlineStr">
        <is>
          <t>09010594</t>
        </is>
      </c>
      <c r="C3211" t="inlineStr">
        <is>
          <t>1*10</t>
        </is>
      </c>
      <c r="D3211" t="n">
        <v>10</v>
      </c>
      <c r="E3211" t="inlineStr">
        <is>
          <t>辽宁圣源食品有限公司2020</t>
        </is>
      </c>
      <c r="F3211" t="inlineStr">
        <is>
          <t>辽宁圣源食品有限公司2020</t>
        </is>
      </c>
      <c r="G3211" t="inlineStr">
        <is>
          <t>13</t>
        </is>
      </c>
    </row>
    <row r="3212">
      <c r="A3212" t="inlineStr">
        <is>
          <t>经典原味鸡块（蒙古山水贸易）1*10-1</t>
        </is>
      </c>
      <c r="B3212" t="inlineStr">
        <is>
          <t>09010589</t>
        </is>
      </c>
      <c r="C3212" t="inlineStr">
        <is>
          <t>1*10</t>
        </is>
      </c>
      <c r="D3212" t="n">
        <v>10</v>
      </c>
      <c r="E3212" t="inlineStr">
        <is>
          <t>辽宁圣源食品有限公司2020</t>
        </is>
      </c>
      <c r="F3212" t="inlineStr">
        <is>
          <t>辽宁圣源食品有限公司2020</t>
        </is>
      </c>
      <c r="G3212" t="inlineStr">
        <is>
          <t>13</t>
        </is>
      </c>
    </row>
    <row r="3213">
      <c r="A3213" t="inlineStr">
        <is>
          <t>经典原味鸡块（象大厨）0.25*40</t>
        </is>
      </c>
      <c r="B3213" t="inlineStr">
        <is>
          <t>09010555</t>
        </is>
      </c>
      <c r="C3213" t="inlineStr">
        <is>
          <t>0.25*40</t>
        </is>
      </c>
      <c r="D3213" t="n">
        <v>10</v>
      </c>
      <c r="E3213" t="inlineStr">
        <is>
          <t>辽宁圣源食品有限公司2020</t>
        </is>
      </c>
      <c r="F3213" t="inlineStr">
        <is>
          <t>辽宁圣源食品有限公司2020</t>
        </is>
      </c>
      <c r="G3213" t="inlineStr">
        <is>
          <t>13</t>
        </is>
      </c>
    </row>
    <row r="3214">
      <c r="A3214" t="inlineStr">
        <is>
          <t>经典原味鸡块（钦山-图瓦卢 ）1*10 （sy）</t>
        </is>
      </c>
      <c r="B3214" t="inlineStr">
        <is>
          <t>1104407</t>
        </is>
      </c>
      <c r="C3214" t="inlineStr">
        <is>
          <t>1*10</t>
        </is>
      </c>
      <c r="D3214" t="n">
        <v>10</v>
      </c>
      <c r="E3214" t="inlineStr">
        <is>
          <t>山东新和盛飨食集团有限公司2020</t>
        </is>
      </c>
      <c r="F3214" t="inlineStr">
        <is>
          <t>山东新和盛飨食集团有限公司2020</t>
        </is>
      </c>
      <c r="G3214" t="inlineStr">
        <is>
          <t>13</t>
        </is>
      </c>
    </row>
    <row r="3215">
      <c r="A3215" t="inlineStr">
        <is>
          <t>经典原味鸡块（钦山出)1*10-1</t>
        </is>
      </c>
      <c r="B3215" t="inlineStr">
        <is>
          <t>09010713</t>
        </is>
      </c>
      <c r="C3215" t="inlineStr">
        <is>
          <t>1*10</t>
        </is>
      </c>
      <c r="D3215" t="n">
        <v>10</v>
      </c>
      <c r="E3215" t="inlineStr">
        <is>
          <t>辽宁圣源食品有限公司2020</t>
        </is>
      </c>
      <c r="F3215" t="inlineStr">
        <is>
          <t>辽宁圣源食品有限公司2020</t>
        </is>
      </c>
      <c r="G3215" t="inlineStr">
        <is>
          <t>13</t>
        </is>
      </c>
    </row>
    <row r="3216">
      <c r="A3216" t="inlineStr">
        <is>
          <t>经典鸡块箱10kg(亚食联)(415*280*225)</t>
        </is>
      </c>
      <c r="B3216" t="inlineStr">
        <is>
          <t>03182192</t>
        </is>
      </c>
      <c r="C3216" t="inlineStr">
        <is>
          <t>415*280*225</t>
        </is>
      </c>
      <c r="D3216" t="n">
        <v>26145000</v>
      </c>
      <c r="E3216" t="inlineStr">
        <is>
          <t>辽宁圣源食品有限公司2020</t>
        </is>
      </c>
      <c r="F3216" t="inlineStr">
        <is>
          <t>辽宁圣源食品有限公司2020</t>
        </is>
      </c>
      <c r="G3216" t="inlineStr">
        <is>
          <t>13</t>
        </is>
      </c>
    </row>
    <row r="3217">
      <c r="A3217" t="inlineStr">
        <is>
          <t>经典黑椒鸡块</t>
        </is>
      </c>
      <c r="B3217" t="inlineStr">
        <is>
          <t>09010090</t>
        </is>
      </c>
      <c r="C3217" t="inlineStr">
        <is>
          <t>1*10</t>
        </is>
      </c>
      <c r="D3217" t="n">
        <v>10</v>
      </c>
      <c r="E3217" t="inlineStr">
        <is>
          <t>山东新和盛飨食集团有限公司2020</t>
        </is>
      </c>
      <c r="F3217" t="inlineStr">
        <is>
          <t>山东新和盛飨食集团有限公司2020</t>
        </is>
      </c>
      <c r="G3217" t="inlineStr">
        <is>
          <t>13</t>
        </is>
      </c>
    </row>
    <row r="3218">
      <c r="A3218" t="inlineStr">
        <is>
          <t>经典黑椒鸡块   5*2</t>
        </is>
      </c>
      <c r="B3218" t="inlineStr">
        <is>
          <t>09060043</t>
        </is>
      </c>
      <c r="C3218" t="inlineStr">
        <is>
          <t>5*2</t>
        </is>
      </c>
      <c r="D3218" t="n">
        <v>10</v>
      </c>
      <c r="E3218" t="inlineStr">
        <is>
          <t>山东新和盛飨食集团有限公司2020</t>
        </is>
      </c>
      <c r="F3218" t="inlineStr">
        <is>
          <t>山东新和盛飨食集团有限公司2020</t>
        </is>
      </c>
      <c r="G3218" t="inlineStr"/>
    </row>
    <row r="3219">
      <c r="A3219" t="inlineStr">
        <is>
          <t>经典黑椒鸡块  0.4*25</t>
        </is>
      </c>
      <c r="B3219" t="inlineStr">
        <is>
          <t>09015326</t>
        </is>
      </c>
      <c r="C3219" t="inlineStr">
        <is>
          <t>0.4*25</t>
        </is>
      </c>
      <c r="D3219" t="n">
        <v>10</v>
      </c>
      <c r="E3219" t="inlineStr">
        <is>
          <t>山东新和盛飨食集团有限公司2020</t>
        </is>
      </c>
      <c r="F3219" t="inlineStr">
        <is>
          <t>山东新和盛飨食集团有限公司2020</t>
        </is>
      </c>
      <c r="G3219" t="inlineStr">
        <is>
          <t>13</t>
        </is>
      </c>
    </row>
    <row r="3220">
      <c r="A3220" t="inlineStr">
        <is>
          <t>经典黑椒鸡块( 大润发)  1*10</t>
        </is>
      </c>
      <c r="B3220" t="inlineStr">
        <is>
          <t>09015994</t>
        </is>
      </c>
      <c r="C3220" t="inlineStr">
        <is>
          <t>1*10</t>
        </is>
      </c>
      <c r="D3220" t="n">
        <v>10</v>
      </c>
      <c r="E3220" t="inlineStr">
        <is>
          <t>山东新和盛飨食集团有限公司2020</t>
        </is>
      </c>
      <c r="F3220" t="inlineStr">
        <is>
          <t>山东新和盛飨食集团有限公司2020</t>
        </is>
      </c>
      <c r="G3220" t="inlineStr">
        <is>
          <t>13</t>
        </is>
      </c>
    </row>
    <row r="3221">
      <c r="A3221" t="inlineStr">
        <is>
          <t>经典黑椒鸡块(亚食联)1*10</t>
        </is>
      </c>
      <c r="B3221" t="inlineStr">
        <is>
          <t>09010526</t>
        </is>
      </c>
      <c r="C3221" t="inlineStr">
        <is>
          <t>1*10</t>
        </is>
      </c>
      <c r="D3221" t="n">
        <v>10</v>
      </c>
      <c r="E3221" t="inlineStr">
        <is>
          <t>辽宁圣源食品有限公司2020</t>
        </is>
      </c>
      <c r="F3221" t="inlineStr">
        <is>
          <t>辽宁圣源食品有限公司2020</t>
        </is>
      </c>
      <c r="G3221" t="inlineStr">
        <is>
          <t>13</t>
        </is>
      </c>
    </row>
    <row r="3222">
      <c r="A3222" t="inlineStr">
        <is>
          <t>经典黑椒鸡块(塔喜堡)  2.5*4</t>
        </is>
      </c>
      <c r="B3222" t="inlineStr">
        <is>
          <t>09016044</t>
        </is>
      </c>
      <c r="C3222" t="inlineStr">
        <is>
          <t>2.5*4</t>
        </is>
      </c>
      <c r="D3222" t="n">
        <v>10</v>
      </c>
      <c r="E3222" t="inlineStr">
        <is>
          <t>山东新和盛飨食集团有限公司2020</t>
        </is>
      </c>
      <c r="F3222" t="inlineStr">
        <is>
          <t>山东新和盛飨食集团有限公司2020</t>
        </is>
      </c>
      <c r="G3222" t="inlineStr">
        <is>
          <t>13</t>
        </is>
      </c>
    </row>
    <row r="3223">
      <c r="A3223" t="inlineStr">
        <is>
          <t>经典黑椒鸡块(徐小臣)   1*10</t>
        </is>
      </c>
      <c r="B3223" t="inlineStr">
        <is>
          <t>09016084</t>
        </is>
      </c>
      <c r="C3223" t="inlineStr">
        <is>
          <t>1*10</t>
        </is>
      </c>
      <c r="D3223" t="n">
        <v>10</v>
      </c>
      <c r="E3223" t="inlineStr">
        <is>
          <t>山东新和盛飨食集团有限公司2020</t>
        </is>
      </c>
      <c r="F3223" t="inlineStr">
        <is>
          <t>山东新和盛飨食集团有限公司2020</t>
        </is>
      </c>
      <c r="G3223" t="inlineStr">
        <is>
          <t>13</t>
        </is>
      </c>
    </row>
    <row r="3224">
      <c r="A3224" t="inlineStr">
        <is>
          <t>经典黑椒鸡块(德脆克)   2.5*6</t>
        </is>
      </c>
      <c r="B3224" t="inlineStr">
        <is>
          <t>09010496</t>
        </is>
      </c>
      <c r="C3224" t="inlineStr">
        <is>
          <t>2.5*6</t>
        </is>
      </c>
      <c r="D3224" t="n">
        <v>15</v>
      </c>
      <c r="E3224" t="inlineStr">
        <is>
          <t>山东新和盛飨食集团有限公司2020</t>
        </is>
      </c>
      <c r="F3224" t="inlineStr">
        <is>
          <t>山东新和盛飨食集团有限公司2020</t>
        </is>
      </c>
      <c r="G3224" t="inlineStr">
        <is>
          <t>13</t>
        </is>
      </c>
    </row>
    <row r="3225">
      <c r="A3225" t="inlineStr">
        <is>
          <t>经典黑椒鸡块(新六发展) 1*10</t>
        </is>
      </c>
      <c r="B3225" t="inlineStr">
        <is>
          <t>09016309</t>
        </is>
      </c>
      <c r="C3225" t="inlineStr">
        <is>
          <t>1*10</t>
        </is>
      </c>
      <c r="D3225" t="n">
        <v>10</v>
      </c>
      <c r="E3225" t="inlineStr">
        <is>
          <t>山东新和盛飨食集团有限公司2020</t>
        </is>
      </c>
      <c r="F3225" t="inlineStr">
        <is>
          <t>山东新和盛飨食集团有限公司2020</t>
        </is>
      </c>
      <c r="G3225" t="inlineStr">
        <is>
          <t>13</t>
        </is>
      </c>
    </row>
    <row r="3226">
      <c r="A3226" t="inlineStr">
        <is>
          <t>经典黑椒鸡块(盛达鸿开黄金鸡块)1*10</t>
        </is>
      </c>
      <c r="B3226" t="inlineStr">
        <is>
          <t>09010540</t>
        </is>
      </c>
      <c r="C3226" t="inlineStr">
        <is>
          <t>1*10</t>
        </is>
      </c>
      <c r="D3226" t="n">
        <v>10</v>
      </c>
      <c r="E3226" t="inlineStr">
        <is>
          <t>辽宁圣源食品有限公司2020</t>
        </is>
      </c>
      <c r="F3226" t="inlineStr">
        <is>
          <t>辽宁圣源食品有限公司2020</t>
        </is>
      </c>
      <c r="G3226" t="inlineStr">
        <is>
          <t>13</t>
        </is>
      </c>
    </row>
    <row r="3227">
      <c r="A3227" t="inlineStr">
        <is>
          <t>经典黑椒鸡块(美事堡)   1*10</t>
        </is>
      </c>
      <c r="B3227" t="inlineStr">
        <is>
          <t>09016116</t>
        </is>
      </c>
      <c r="C3227" t="inlineStr">
        <is>
          <t>1*10</t>
        </is>
      </c>
      <c r="D3227" t="n">
        <v>10</v>
      </c>
      <c r="E3227" t="inlineStr">
        <is>
          <t>山东新和盛飨食集团有限公司2020</t>
        </is>
      </c>
      <c r="F3227" t="inlineStr">
        <is>
          <t>山东新和盛飨食集团有限公司2020</t>
        </is>
      </c>
      <c r="G3227" t="inlineStr">
        <is>
          <t>13</t>
        </is>
      </c>
    </row>
    <row r="3228">
      <c r="A3228" t="inlineStr">
        <is>
          <t>经典黑椒鸡块(降盐)(吴小毛)2.5*4</t>
        </is>
      </c>
      <c r="B3228" t="inlineStr">
        <is>
          <t>09010671</t>
        </is>
      </c>
      <c r="C3228" t="inlineStr">
        <is>
          <t>2.5*4</t>
        </is>
      </c>
      <c r="D3228" t="n">
        <v>10</v>
      </c>
      <c r="E3228" t="inlineStr">
        <is>
          <t>辽宁圣源食品有限公司2020</t>
        </is>
      </c>
      <c r="F3228" t="inlineStr">
        <is>
          <t>辽宁圣源食品有限公司2020</t>
        </is>
      </c>
      <c r="G3228" t="inlineStr"/>
    </row>
    <row r="3229">
      <c r="A3229" t="inlineStr">
        <is>
          <t>经典黑椒鸡块(麦法士)  1*10</t>
        </is>
      </c>
      <c r="B3229" t="inlineStr">
        <is>
          <t>09015898</t>
        </is>
      </c>
      <c r="C3229" t="inlineStr">
        <is>
          <t>1*10</t>
        </is>
      </c>
      <c r="D3229" t="n">
        <v>10</v>
      </c>
      <c r="E3229" t="inlineStr">
        <is>
          <t>山东新和盛飨食集团有限公司2020</t>
        </is>
      </c>
      <c r="F3229" t="inlineStr">
        <is>
          <t>山东新和盛飨食集团有限公司2020</t>
        </is>
      </c>
      <c r="G3229" t="inlineStr">
        <is>
          <t>13</t>
        </is>
      </c>
    </row>
    <row r="3230">
      <c r="A3230" t="inlineStr">
        <is>
          <t>经典黑椒鸡块0.4*25-1</t>
        </is>
      </c>
      <c r="B3230" t="inlineStr">
        <is>
          <t>09015444</t>
        </is>
      </c>
      <c r="C3230" t="inlineStr">
        <is>
          <t>0.4*25</t>
        </is>
      </c>
      <c r="D3230" t="n">
        <v>10</v>
      </c>
      <c r="E3230" t="inlineStr">
        <is>
          <t>辽宁圣源食品有限公司2020</t>
        </is>
      </c>
      <c r="F3230" t="inlineStr">
        <is>
          <t>辽宁圣源食品有限公司2020</t>
        </is>
      </c>
      <c r="G3230" t="inlineStr">
        <is>
          <t>13</t>
        </is>
      </c>
    </row>
    <row r="3231">
      <c r="A3231" t="inlineStr">
        <is>
          <t>经典黑椒鸡块1*10-1</t>
        </is>
      </c>
      <c r="B3231" t="inlineStr">
        <is>
          <t>09015215</t>
        </is>
      </c>
      <c r="C3231" t="inlineStr">
        <is>
          <t>1*10</t>
        </is>
      </c>
      <c r="D3231" t="n">
        <v>10</v>
      </c>
      <c r="E3231" t="inlineStr">
        <is>
          <t>辽宁圣源食品有限公司2020</t>
        </is>
      </c>
      <c r="F3231" t="inlineStr">
        <is>
          <t>辽宁圣源食品有限公司2020</t>
        </is>
      </c>
      <c r="G3231" t="inlineStr">
        <is>
          <t>13</t>
        </is>
      </c>
    </row>
    <row r="3232">
      <c r="A3232" t="inlineStr">
        <is>
          <t>经典黑椒鸡块1kg</t>
        </is>
      </c>
      <c r="B3232" t="inlineStr">
        <is>
          <t>09015009</t>
        </is>
      </c>
      <c r="C3232" t="inlineStr">
        <is>
          <t>1*10</t>
        </is>
      </c>
      <c r="D3232" t="n">
        <v>10</v>
      </c>
      <c r="E3232" t="inlineStr">
        <is>
          <t>辽宁圣源食品有限公司2020</t>
        </is>
      </c>
      <c r="F3232" t="inlineStr">
        <is>
          <t>辽宁圣源食品有限公司2020</t>
        </is>
      </c>
      <c r="G3232" t="inlineStr">
        <is>
          <t>13</t>
        </is>
      </c>
    </row>
    <row r="3233">
      <c r="A3233" t="inlineStr">
        <is>
          <t>经典黑椒鸡块2.5*6-1</t>
        </is>
      </c>
      <c r="B3233" t="inlineStr">
        <is>
          <t>09015156</t>
        </is>
      </c>
      <c r="C3233" t="inlineStr">
        <is>
          <t>2.5*6</t>
        </is>
      </c>
      <c r="D3233" t="n">
        <v>15</v>
      </c>
      <c r="E3233" t="inlineStr">
        <is>
          <t>辽宁圣源食品有限公司2020</t>
        </is>
      </c>
      <c r="F3233" t="inlineStr">
        <is>
          <t>辽宁圣源食品有限公司2020</t>
        </is>
      </c>
      <c r="G3233" t="inlineStr">
        <is>
          <t>13</t>
        </is>
      </c>
    </row>
    <row r="3234">
      <c r="A3234" t="inlineStr">
        <is>
          <t>经典黑椒鸡块箱</t>
        </is>
      </c>
      <c r="B3234" t="inlineStr">
        <is>
          <t>03100289</t>
        </is>
      </c>
      <c r="C3234" t="inlineStr">
        <is>
          <t>41.5*28*20</t>
        </is>
      </c>
      <c r="D3234" t="n">
        <v>23240</v>
      </c>
      <c r="E3234" t="inlineStr">
        <is>
          <t>山东新和盛飨食集团有限公司2020</t>
        </is>
      </c>
      <c r="F3234" t="inlineStr">
        <is>
          <t>山东新和盛飨食集团有限公司2020</t>
        </is>
      </c>
      <c r="G3234" t="inlineStr">
        <is>
          <t>13</t>
        </is>
      </c>
    </row>
    <row r="3235">
      <c r="A3235" t="inlineStr">
        <is>
          <t>经典黑椒鸡块箱15kg-1(山东版)  500*310*210</t>
        </is>
      </c>
      <c r="B3235" t="inlineStr">
        <is>
          <t>03182036</t>
        </is>
      </c>
      <c r="C3235" t="inlineStr">
        <is>
          <t>500*310*210</t>
        </is>
      </c>
      <c r="D3235" t="n">
        <v>32550000</v>
      </c>
      <c r="E3235" t="inlineStr">
        <is>
          <t>辽宁圣源食品有限公司2020</t>
        </is>
      </c>
      <c r="F3235" t="inlineStr">
        <is>
          <t>辽宁圣源食品有限公司2020</t>
        </is>
      </c>
      <c r="G3235" t="inlineStr">
        <is>
          <t>13</t>
        </is>
      </c>
    </row>
    <row r="3236">
      <c r="A3236" t="inlineStr">
        <is>
          <t>经典黑椒鸡块袋</t>
        </is>
      </c>
      <c r="B3236" t="inlineStr">
        <is>
          <t>03400273</t>
        </is>
      </c>
      <c r="C3236" t="inlineStr">
        <is>
          <t>36*26</t>
        </is>
      </c>
      <c r="D3236" t="n">
        <v>936</v>
      </c>
      <c r="E3236" t="inlineStr">
        <is>
          <t>山东新和盛飨食集团有限公司2020</t>
        </is>
      </c>
      <c r="F3236" t="inlineStr">
        <is>
          <t>山东新和盛飨食集团有限公司2020</t>
        </is>
      </c>
      <c r="G3236" t="inlineStr">
        <is>
          <t>13</t>
        </is>
      </c>
    </row>
    <row r="3237">
      <c r="A3237" t="inlineStr">
        <is>
          <t>经典黑椒鸡块（ HALOU汉堡） 2.5*6</t>
        </is>
      </c>
      <c r="B3237" t="inlineStr">
        <is>
          <t>09016335</t>
        </is>
      </c>
      <c r="C3237" t="inlineStr">
        <is>
          <t>2.5*6</t>
        </is>
      </c>
      <c r="D3237" t="n">
        <v>15</v>
      </c>
      <c r="E3237" t="inlineStr">
        <is>
          <t>山东新和盛飨食集团有限公司2020</t>
        </is>
      </c>
      <c r="F3237" t="inlineStr">
        <is>
          <t>山东新和盛飨食集团有限公司2020</t>
        </is>
      </c>
      <c r="G3237" t="inlineStr">
        <is>
          <t>13</t>
        </is>
      </c>
    </row>
    <row r="3238">
      <c r="A3238" t="inlineStr">
        <is>
          <t>经典黑椒鸡块（1+1）1*10</t>
        </is>
      </c>
      <c r="B3238" t="inlineStr">
        <is>
          <t>09010585</t>
        </is>
      </c>
      <c r="C3238" t="inlineStr">
        <is>
          <t>1*10</t>
        </is>
      </c>
      <c r="D3238" t="n">
        <v>10</v>
      </c>
      <c r="E3238" t="inlineStr">
        <is>
          <t>辽宁圣源食品有限公司2020</t>
        </is>
      </c>
      <c r="F3238" t="inlineStr">
        <is>
          <t>辽宁圣源食品有限公司2020</t>
        </is>
      </c>
      <c r="G3238" t="inlineStr">
        <is>
          <t>13</t>
        </is>
      </c>
    </row>
    <row r="3239">
      <c r="A3239" t="inlineStr">
        <is>
          <t>经典黑椒鸡块（GOLD OCEAN）1*10</t>
        </is>
      </c>
      <c r="B3239" t="inlineStr">
        <is>
          <t>09010749</t>
        </is>
      </c>
      <c r="C3239" t="inlineStr">
        <is>
          <t>1*10</t>
        </is>
      </c>
      <c r="D3239" t="n">
        <v>10</v>
      </c>
      <c r="E3239" t="inlineStr">
        <is>
          <t>辽宁圣源食品有限公司2020</t>
        </is>
      </c>
      <c r="F3239" t="inlineStr">
        <is>
          <t>辽宁圣源食品有限公司2020</t>
        </is>
      </c>
      <c r="G3239" t="inlineStr">
        <is>
          <t>13</t>
        </is>
      </c>
    </row>
    <row r="3240">
      <c r="A3240" t="inlineStr">
        <is>
          <t>经典黑椒鸡块（SY）   2.5*6</t>
        </is>
      </c>
      <c r="B3240" t="inlineStr">
        <is>
          <t>1101190</t>
        </is>
      </c>
      <c r="C3240" t="inlineStr">
        <is>
          <t>2.5*6</t>
        </is>
      </c>
      <c r="D3240" t="n">
        <v>15</v>
      </c>
      <c r="E3240" t="inlineStr">
        <is>
          <t>山东新和盛飨食集团有限公司2020</t>
        </is>
      </c>
      <c r="F3240" t="inlineStr">
        <is>
          <t>山东新和盛飨食集团有限公司2020</t>
        </is>
      </c>
      <c r="G3240" t="inlineStr">
        <is>
          <t>13</t>
        </is>
      </c>
    </row>
    <row r="3241">
      <c r="A3241" t="inlineStr">
        <is>
          <t>经典黑椒鸡块（SY）  1*10</t>
        </is>
      </c>
      <c r="B3241" t="inlineStr">
        <is>
          <t>1101183</t>
        </is>
      </c>
      <c r="C3241" t="inlineStr">
        <is>
          <t>1*10</t>
        </is>
      </c>
      <c r="D3241" t="n">
        <v>10</v>
      </c>
      <c r="E3241" t="inlineStr">
        <is>
          <t>山东新和盛飨食集团有限公司2020</t>
        </is>
      </c>
      <c r="F3241" t="inlineStr">
        <is>
          <t>山东新和盛飨食集团有限公司2020</t>
        </is>
      </c>
      <c r="G3241" t="inlineStr">
        <is>
          <t>13</t>
        </is>
      </c>
    </row>
    <row r="3242">
      <c r="A3242" t="inlineStr">
        <is>
          <t>经典黑椒鸡块（久航）1*10</t>
        </is>
      </c>
      <c r="B3242" t="inlineStr">
        <is>
          <t>09015533</t>
        </is>
      </c>
      <c r="C3242" t="inlineStr">
        <is>
          <t>1*10</t>
        </is>
      </c>
      <c r="D3242" t="n">
        <v>10</v>
      </c>
      <c r="E3242" t="inlineStr">
        <is>
          <t>辽宁圣源食品有限公司2020</t>
        </is>
      </c>
      <c r="F3242" t="inlineStr">
        <is>
          <t>辽宁圣源食品有限公司2020</t>
        </is>
      </c>
      <c r="G3242" t="inlineStr">
        <is>
          <t>13</t>
        </is>
      </c>
    </row>
    <row r="3243">
      <c r="A3243" t="inlineStr">
        <is>
          <t>经典黑椒鸡块（乐堡派  ）2.5*6</t>
        </is>
      </c>
      <c r="B3243" t="inlineStr">
        <is>
          <t>09016144</t>
        </is>
      </c>
      <c r="C3243" t="inlineStr">
        <is>
          <t>2.5*6</t>
        </is>
      </c>
      <c r="D3243" t="n">
        <v>15</v>
      </c>
      <c r="E3243" t="inlineStr">
        <is>
          <t>山东新和盛飨食集团有限公司2020</t>
        </is>
      </c>
      <c r="F3243" t="inlineStr">
        <is>
          <t>山东新和盛飨食集团有限公司2020</t>
        </is>
      </c>
      <c r="G3243" t="inlineStr">
        <is>
          <t>13</t>
        </is>
      </c>
    </row>
    <row r="3244">
      <c r="A3244" t="inlineStr">
        <is>
          <t>经典黑椒鸡块（优臻馔）1*10-1</t>
        </is>
      </c>
      <c r="B3244" t="inlineStr">
        <is>
          <t>09010687</t>
        </is>
      </c>
      <c r="C3244" t="inlineStr">
        <is>
          <t>1*10</t>
        </is>
      </c>
      <c r="D3244" t="n">
        <v>10</v>
      </c>
      <c r="E3244" t="inlineStr">
        <is>
          <t>辽宁圣源食品有限公司2020</t>
        </is>
      </c>
      <c r="F3244" t="inlineStr">
        <is>
          <t>辽宁圣源食品有限公司2020</t>
        </is>
      </c>
      <c r="G3244" t="inlineStr">
        <is>
          <t>13</t>
        </is>
      </c>
    </row>
    <row r="3245">
      <c r="A3245" t="inlineStr">
        <is>
          <t>经典黑椒鸡块（佰挞王）0.9*10</t>
        </is>
      </c>
      <c r="B3245" t="inlineStr">
        <is>
          <t>09016375</t>
        </is>
      </c>
      <c r="C3245" t="inlineStr">
        <is>
          <t>0.9*10</t>
        </is>
      </c>
      <c r="D3245" t="n">
        <v>9</v>
      </c>
      <c r="E3245" t="inlineStr">
        <is>
          <t>山东新和盛飨食集团有限公司2020</t>
        </is>
      </c>
      <c r="F3245" t="inlineStr">
        <is>
          <t>山东新和盛飨食集团有限公司2020</t>
        </is>
      </c>
      <c r="G3245" t="inlineStr">
        <is>
          <t>13</t>
        </is>
      </c>
    </row>
    <row r="3246">
      <c r="A3246" t="inlineStr">
        <is>
          <t>经典黑椒鸡块（佳乐盛）1*10</t>
        </is>
      </c>
      <c r="B3246" t="inlineStr">
        <is>
          <t>09016373</t>
        </is>
      </c>
      <c r="C3246" t="inlineStr">
        <is>
          <t>1*10</t>
        </is>
      </c>
      <c r="D3246" t="n">
        <v>10</v>
      </c>
      <c r="E3246" t="inlineStr">
        <is>
          <t>山东新和盛飨食集团有限公司2020</t>
        </is>
      </c>
      <c r="F3246" t="inlineStr">
        <is>
          <t>山东新和盛飨食集团有限公司2020</t>
        </is>
      </c>
      <c r="G3246" t="inlineStr">
        <is>
          <t>13</t>
        </is>
      </c>
    </row>
    <row r="3247">
      <c r="A3247" t="inlineStr">
        <is>
          <t>经典黑椒鸡块（全熟）1*10</t>
        </is>
      </c>
      <c r="B3247" t="inlineStr">
        <is>
          <t>09010763</t>
        </is>
      </c>
      <c r="C3247" t="inlineStr">
        <is>
          <t>1*10</t>
        </is>
      </c>
      <c r="D3247" t="n">
        <v>10</v>
      </c>
      <c r="E3247" t="inlineStr">
        <is>
          <t>辽宁圣源食品有限公司2020 / 锦州新和盛食品有限公司2020</t>
        </is>
      </c>
      <c r="F3247" t="inlineStr">
        <is>
          <t>多厂</t>
        </is>
      </c>
      <c r="G3247" t="inlineStr"/>
    </row>
    <row r="3248">
      <c r="A3248" t="inlineStr">
        <is>
          <t>经典黑椒鸡块（全都有）1*10-1</t>
        </is>
      </c>
      <c r="B3248" t="inlineStr">
        <is>
          <t>09010773</t>
        </is>
      </c>
      <c r="C3248" t="inlineStr">
        <is>
          <t>1*10</t>
        </is>
      </c>
      <c r="D3248" t="n">
        <v>10</v>
      </c>
      <c r="E3248" t="inlineStr">
        <is>
          <t>辽宁圣源食品有限公司2020</t>
        </is>
      </c>
      <c r="F3248" t="inlineStr">
        <is>
          <t>辽宁圣源食品有限公司2020</t>
        </is>
      </c>
      <c r="G3248" t="inlineStr">
        <is>
          <t>13</t>
        </is>
      </c>
    </row>
    <row r="3249">
      <c r="A3249" t="inlineStr">
        <is>
          <t>经典黑椒鸡块（力庆）1*10</t>
        </is>
      </c>
      <c r="B3249" t="inlineStr">
        <is>
          <t>09016288</t>
        </is>
      </c>
      <c r="C3249" t="inlineStr">
        <is>
          <t>1*10</t>
        </is>
      </c>
      <c r="D3249" t="n">
        <v>10</v>
      </c>
      <c r="E3249" t="inlineStr">
        <is>
          <t>山东新和盛飨食集团有限公司2020</t>
        </is>
      </c>
      <c r="F3249" t="inlineStr">
        <is>
          <t>山东新和盛飨食集团有限公司2020</t>
        </is>
      </c>
      <c r="G3249" t="inlineStr">
        <is>
          <t>13</t>
        </is>
      </c>
    </row>
    <row r="3250">
      <c r="A3250" t="inlineStr">
        <is>
          <t>经典黑椒鸡块（卷翻天2.5*6）</t>
        </is>
      </c>
      <c r="B3250" t="inlineStr">
        <is>
          <t>09015150</t>
        </is>
      </c>
      <c r="C3250" t="inlineStr">
        <is>
          <t>2.5*6</t>
        </is>
      </c>
      <c r="D3250" t="n">
        <v>15</v>
      </c>
      <c r="E3250" t="inlineStr">
        <is>
          <t>辽宁圣源食品有限公司2020</t>
        </is>
      </c>
      <c r="F3250" t="inlineStr">
        <is>
          <t>辽宁圣源食品有限公司2020</t>
        </is>
      </c>
      <c r="G3250" t="inlineStr">
        <is>
          <t>13</t>
        </is>
      </c>
    </row>
    <row r="3251">
      <c r="A3251" t="inlineStr">
        <is>
          <t>经典黑椒鸡块（吴小毛）2.5*4</t>
        </is>
      </c>
      <c r="B3251" t="inlineStr">
        <is>
          <t>09010621</t>
        </is>
      </c>
      <c r="C3251" t="inlineStr">
        <is>
          <t>2.5*4</t>
        </is>
      </c>
      <c r="D3251" t="n">
        <v>10</v>
      </c>
      <c r="E3251" t="inlineStr">
        <is>
          <t>辽宁圣源食品有限公司2020</t>
        </is>
      </c>
      <c r="F3251" t="inlineStr">
        <is>
          <t>辽宁圣源食品有限公司2020</t>
        </is>
      </c>
      <c r="G3251" t="inlineStr">
        <is>
          <t>13</t>
        </is>
      </c>
    </row>
    <row r="3252">
      <c r="A3252" t="inlineStr">
        <is>
          <t>经典黑椒鸡块（喜颜客）2.5*6</t>
        </is>
      </c>
      <c r="B3252" t="inlineStr">
        <is>
          <t>09016494</t>
        </is>
      </c>
      <c r="C3252" t="inlineStr">
        <is>
          <t>2.5*6</t>
        </is>
      </c>
      <c r="D3252" t="n">
        <v>15</v>
      </c>
      <c r="E3252" t="inlineStr">
        <is>
          <t>山东新和盛飨食集团有限公司2020</t>
        </is>
      </c>
      <c r="F3252" t="inlineStr">
        <is>
          <t>山东新和盛飨食集团有限公司2020</t>
        </is>
      </c>
      <c r="G3252" t="inlineStr">
        <is>
          <t>13</t>
        </is>
      </c>
    </row>
    <row r="3253">
      <c r="A3253" t="inlineStr">
        <is>
          <t>经典黑椒鸡块（塔乐堡）  1*10</t>
        </is>
      </c>
      <c r="B3253" t="inlineStr">
        <is>
          <t>09010270</t>
        </is>
      </c>
      <c r="C3253" t="inlineStr">
        <is>
          <t>1*10</t>
        </is>
      </c>
      <c r="D3253" t="n">
        <v>10</v>
      </c>
      <c r="E3253" t="inlineStr">
        <is>
          <t>山东新和盛飨食集团有限公司2020</t>
        </is>
      </c>
      <c r="F3253" t="inlineStr">
        <is>
          <t>山东新和盛飨食集团有限公司2020</t>
        </is>
      </c>
      <c r="G3253" t="inlineStr">
        <is>
          <t>13</t>
        </is>
      </c>
    </row>
    <row r="3254">
      <c r="A3254" t="inlineStr">
        <is>
          <t>经典黑椒鸡块（多美士）2.5*6-1</t>
        </is>
      </c>
      <c r="B3254" t="inlineStr">
        <is>
          <t>09010625</t>
        </is>
      </c>
      <c r="C3254" t="inlineStr">
        <is>
          <t>2.5*6</t>
        </is>
      </c>
      <c r="D3254" t="n">
        <v>15</v>
      </c>
      <c r="E3254" t="inlineStr">
        <is>
          <t>辽宁圣源食品有限公司2020</t>
        </is>
      </c>
      <c r="F3254" t="inlineStr">
        <is>
          <t>辽宁圣源食品有限公司2020</t>
        </is>
      </c>
      <c r="G3254" t="inlineStr">
        <is>
          <t>13</t>
        </is>
      </c>
    </row>
    <row r="3255">
      <c r="A3255" t="inlineStr">
        <is>
          <t>经典黑椒鸡块（大江）0.5*20</t>
        </is>
      </c>
      <c r="B3255" t="inlineStr">
        <is>
          <t>09010626</t>
        </is>
      </c>
      <c r="C3255" t="inlineStr">
        <is>
          <t>0.5*20</t>
        </is>
      </c>
      <c r="D3255" t="n">
        <v>10</v>
      </c>
      <c r="E3255" t="inlineStr">
        <is>
          <t>辽宁圣源食品有限公司2020</t>
        </is>
      </c>
      <c r="F3255" t="inlineStr">
        <is>
          <t>辽宁圣源食品有限公司2020</t>
        </is>
      </c>
      <c r="G3255" t="inlineStr">
        <is>
          <t>13</t>
        </is>
      </c>
    </row>
    <row r="3256">
      <c r="A3256" t="inlineStr">
        <is>
          <t>经典黑椒鸡块（将卤客士）1*10</t>
        </is>
      </c>
      <c r="B3256" t="inlineStr">
        <is>
          <t>09015941</t>
        </is>
      </c>
      <c r="C3256" t="inlineStr">
        <is>
          <t>1*10</t>
        </is>
      </c>
      <c r="D3256" t="n">
        <v>10</v>
      </c>
      <c r="E3256" t="inlineStr">
        <is>
          <t>辽宁圣源食品有限公司2020</t>
        </is>
      </c>
      <c r="F3256" t="inlineStr">
        <is>
          <t>辽宁圣源食品有限公司2020</t>
        </is>
      </c>
      <c r="G3256" t="inlineStr">
        <is>
          <t>13</t>
        </is>
      </c>
    </row>
    <row r="3257">
      <c r="A3257" t="inlineStr">
        <is>
          <t>经典黑椒鸡块（新闽农场）1*10</t>
        </is>
      </c>
      <c r="B3257" t="inlineStr">
        <is>
          <t>09016447</t>
        </is>
      </c>
      <c r="C3257" t="inlineStr">
        <is>
          <t>1*10</t>
        </is>
      </c>
      <c r="D3257" t="n">
        <v>10</v>
      </c>
      <c r="E3257" t="inlineStr">
        <is>
          <t>山东新和盛飨食集团有限公司2020</t>
        </is>
      </c>
      <c r="F3257" t="inlineStr">
        <is>
          <t>山东新和盛飨食集团有限公司2020</t>
        </is>
      </c>
      <c r="G3257" t="inlineStr">
        <is>
          <t>13</t>
        </is>
      </c>
    </row>
    <row r="3258">
      <c r="A3258" t="inlineStr">
        <is>
          <t>经典黑椒鸡块（旺百家）  1*10</t>
        </is>
      </c>
      <c r="B3258" t="inlineStr">
        <is>
          <t>09010187</t>
        </is>
      </c>
      <c r="C3258" t="inlineStr">
        <is>
          <t>1*10</t>
        </is>
      </c>
      <c r="D3258" t="n">
        <v>10</v>
      </c>
      <c r="E3258" t="inlineStr">
        <is>
          <t>山东新和盛飨食集团有限公司2020</t>
        </is>
      </c>
      <c r="F3258" t="inlineStr">
        <is>
          <t>山东新和盛飨食集团有限公司2020</t>
        </is>
      </c>
      <c r="G3258" t="inlineStr">
        <is>
          <t>13</t>
        </is>
      </c>
    </row>
    <row r="3259">
      <c r="A3259" t="inlineStr">
        <is>
          <t>经典黑椒鸡块（昆小吉）2.5*6</t>
        </is>
      </c>
      <c r="B3259" t="inlineStr">
        <is>
          <t>09016483</t>
        </is>
      </c>
      <c r="C3259" t="inlineStr">
        <is>
          <t>2.5*6</t>
        </is>
      </c>
      <c r="D3259" t="n">
        <v>15</v>
      </c>
      <c r="E3259" t="inlineStr">
        <is>
          <t>山东新和盛飨食集团有限公司2020</t>
        </is>
      </c>
      <c r="F3259" t="inlineStr">
        <is>
          <t>山东新和盛飨食集团有限公司2020</t>
        </is>
      </c>
      <c r="G3259" t="inlineStr">
        <is>
          <t>13</t>
        </is>
      </c>
    </row>
    <row r="3260">
      <c r="A3260" t="inlineStr">
        <is>
          <t>经典黑椒鸡块（柒味宿）2. 4*6</t>
        </is>
      </c>
      <c r="B3260" t="inlineStr">
        <is>
          <t>09016359</t>
        </is>
      </c>
      <c r="C3260" t="inlineStr">
        <is>
          <t>2. 4*6</t>
        </is>
      </c>
      <c r="D3260" t="n">
        <v>48</v>
      </c>
      <c r="E3260" t="inlineStr">
        <is>
          <t>山东新和盛飨食集团有限公司2020</t>
        </is>
      </c>
      <c r="F3260" t="inlineStr">
        <is>
          <t>山东新和盛飨食集团有限公司2020</t>
        </is>
      </c>
      <c r="G3260" t="inlineStr">
        <is>
          <t>13</t>
        </is>
      </c>
    </row>
    <row r="3261">
      <c r="A3261" t="inlineStr">
        <is>
          <t>经典黑椒鸡块（柳老五）2.5*6</t>
        </is>
      </c>
      <c r="B3261" t="inlineStr">
        <is>
          <t>09016401</t>
        </is>
      </c>
      <c r="C3261" t="inlineStr">
        <is>
          <t>2.5*6</t>
        </is>
      </c>
      <c r="D3261" t="n">
        <v>15</v>
      </c>
      <c r="E3261" t="inlineStr">
        <is>
          <t>山东新和盛飨食集团有限公司2020</t>
        </is>
      </c>
      <c r="F3261" t="inlineStr">
        <is>
          <t>山东新和盛飨食集团有限公司2020</t>
        </is>
      </c>
      <c r="G3261" t="inlineStr">
        <is>
          <t>13</t>
        </is>
      </c>
    </row>
    <row r="3262">
      <c r="A3262" t="inlineStr">
        <is>
          <t>经典黑椒鸡块（校堡王）1*10</t>
        </is>
      </c>
      <c r="B3262" t="inlineStr">
        <is>
          <t>09016319</t>
        </is>
      </c>
      <c r="C3262" t="inlineStr">
        <is>
          <t>1*10</t>
        </is>
      </c>
      <c r="D3262" t="n">
        <v>10</v>
      </c>
      <c r="E3262" t="inlineStr">
        <is>
          <t>山东新和盛飨食集团有限公司2020</t>
        </is>
      </c>
      <c r="F3262" t="inlineStr">
        <is>
          <t>山东新和盛飨食集团有限公司2020</t>
        </is>
      </c>
      <c r="G3262" t="inlineStr">
        <is>
          <t>13</t>
        </is>
      </c>
    </row>
    <row r="3263">
      <c r="A3263" t="inlineStr">
        <is>
          <t>经典黑椒鸡块（森浩昌）1*10（出口）</t>
        </is>
      </c>
      <c r="B3263" t="inlineStr">
        <is>
          <t>09900130</t>
        </is>
      </c>
      <c r="C3263" t="inlineStr">
        <is>
          <t>1*10</t>
        </is>
      </c>
      <c r="D3263" t="n">
        <v>10</v>
      </c>
      <c r="E3263" t="inlineStr">
        <is>
          <t>山东新和盛飨食集团有限公司2020</t>
        </is>
      </c>
      <c r="F3263" t="inlineStr">
        <is>
          <t>山东新和盛飨食集团有限公司2020</t>
        </is>
      </c>
      <c r="G3263" t="inlineStr"/>
    </row>
    <row r="3264">
      <c r="A3264" t="inlineStr">
        <is>
          <t>经典黑椒鸡块（派仕堡）1*10</t>
        </is>
      </c>
      <c r="B3264" t="inlineStr">
        <is>
          <t>09016377</t>
        </is>
      </c>
      <c r="C3264" t="inlineStr">
        <is>
          <t>1*10</t>
        </is>
      </c>
      <c r="D3264" t="n">
        <v>10</v>
      </c>
      <c r="E3264" t="inlineStr">
        <is>
          <t>山东新和盛飨食集团有限公司2020</t>
        </is>
      </c>
      <c r="F3264" t="inlineStr">
        <is>
          <t>山东新和盛飨食集团有限公司2020</t>
        </is>
      </c>
      <c r="G3264" t="inlineStr">
        <is>
          <t>13</t>
        </is>
      </c>
    </row>
    <row r="3265">
      <c r="A3265" t="inlineStr">
        <is>
          <t>经典黑椒鸡块（海鸥先生）2.5*4</t>
        </is>
      </c>
      <c r="B3265" t="inlineStr">
        <is>
          <t>09015856</t>
        </is>
      </c>
      <c r="C3265" t="inlineStr">
        <is>
          <t>2.5*4</t>
        </is>
      </c>
      <c r="D3265" t="n">
        <v>10</v>
      </c>
      <c r="E3265" t="inlineStr">
        <is>
          <t>辽宁圣源食品有限公司2020</t>
        </is>
      </c>
      <c r="F3265" t="inlineStr">
        <is>
          <t>辽宁圣源食品有限公司2020</t>
        </is>
      </c>
      <c r="G3265" t="inlineStr">
        <is>
          <t>13</t>
        </is>
      </c>
    </row>
    <row r="3266">
      <c r="A3266" t="inlineStr">
        <is>
          <t>经典黑椒鸡块（熊猫塔塔）  1*10</t>
        </is>
      </c>
      <c r="B3266" t="inlineStr">
        <is>
          <t>09016286</t>
        </is>
      </c>
      <c r="C3266" t="inlineStr">
        <is>
          <t>1*10</t>
        </is>
      </c>
      <c r="D3266" t="n">
        <v>10</v>
      </c>
      <c r="E3266" t="inlineStr">
        <is>
          <t>山东新和盛飨食集团有限公司2020</t>
        </is>
      </c>
      <c r="F3266" t="inlineStr">
        <is>
          <t>山东新和盛飨食集团有限公司2020</t>
        </is>
      </c>
      <c r="G3266" t="inlineStr">
        <is>
          <t>13</t>
        </is>
      </c>
    </row>
    <row r="3267">
      <c r="A3267" t="inlineStr">
        <is>
          <t>经典黑椒鸡块（燃熊）1*10</t>
        </is>
      </c>
      <c r="B3267" t="inlineStr">
        <is>
          <t>09010669</t>
        </is>
      </c>
      <c r="C3267" t="inlineStr">
        <is>
          <t>1*10</t>
        </is>
      </c>
      <c r="D3267" t="n">
        <v>10</v>
      </c>
      <c r="E3267" t="inlineStr">
        <is>
          <t>辽宁圣源食品有限公司2020</t>
        </is>
      </c>
      <c r="F3267" t="inlineStr">
        <is>
          <t>辽宁圣源食品有限公司2020</t>
        </is>
      </c>
      <c r="G3267" t="inlineStr"/>
    </row>
    <row r="3268">
      <c r="A3268" t="inlineStr">
        <is>
          <t>经典黑椒鸡块（犇腾集团）</t>
        </is>
      </c>
      <c r="B3268" t="inlineStr">
        <is>
          <t>09016504</t>
        </is>
      </c>
      <c r="C3268" t="inlineStr">
        <is>
          <t>1*10</t>
        </is>
      </c>
      <c r="D3268" t="n">
        <v>10</v>
      </c>
      <c r="E3268" t="inlineStr">
        <is>
          <t>山东新和盛飨食集团有限公司2020</t>
        </is>
      </c>
      <c r="F3268" t="inlineStr">
        <is>
          <t>山东新和盛飨食集团有限公司2020</t>
        </is>
      </c>
      <c r="G3268" t="inlineStr">
        <is>
          <t>13</t>
        </is>
      </c>
    </row>
    <row r="3269">
      <c r="A3269" t="inlineStr">
        <is>
          <t>经典黑椒鸡块（珊环）  2.5*6</t>
        </is>
      </c>
      <c r="B3269" t="inlineStr">
        <is>
          <t>09016301</t>
        </is>
      </c>
      <c r="C3269" t="inlineStr">
        <is>
          <t>2.5*6</t>
        </is>
      </c>
      <c r="D3269" t="n">
        <v>15</v>
      </c>
      <c r="E3269" t="inlineStr">
        <is>
          <t>山东新和盛飨食集团有限公司2020</t>
        </is>
      </c>
      <c r="F3269" t="inlineStr">
        <is>
          <t>山东新和盛飨食集团有限公司2020</t>
        </is>
      </c>
      <c r="G3269" t="inlineStr">
        <is>
          <t>13</t>
        </is>
      </c>
    </row>
    <row r="3270">
      <c r="A3270" t="inlineStr">
        <is>
          <t>经典黑椒鸡块（皓洁）1*10</t>
        </is>
      </c>
      <c r="B3270" t="inlineStr">
        <is>
          <t>09010702</t>
        </is>
      </c>
      <c r="C3270" t="inlineStr">
        <is>
          <t>1*10</t>
        </is>
      </c>
      <c r="D3270" t="n">
        <v>10</v>
      </c>
      <c r="E3270" t="inlineStr">
        <is>
          <t>辽宁圣源食品有限公司2020</t>
        </is>
      </c>
      <c r="F3270" t="inlineStr">
        <is>
          <t>辽宁圣源食品有限公司2020</t>
        </is>
      </c>
      <c r="G3270" t="inlineStr">
        <is>
          <t>13</t>
        </is>
      </c>
    </row>
    <row r="3271">
      <c r="A3271" t="inlineStr">
        <is>
          <t>经典黑椒鸡块（盛达鸿开黄金鸡块）2.5*6</t>
        </is>
      </c>
      <c r="B3271" t="inlineStr">
        <is>
          <t>09010541</t>
        </is>
      </c>
      <c r="C3271" t="inlineStr">
        <is>
          <t>2.5*6</t>
        </is>
      </c>
      <c r="D3271" t="n">
        <v>15</v>
      </c>
      <c r="E3271" t="inlineStr">
        <is>
          <t>辽宁圣源食品有限公司2020</t>
        </is>
      </c>
      <c r="F3271" t="inlineStr">
        <is>
          <t>辽宁圣源食品有限公司2020</t>
        </is>
      </c>
      <c r="G3271" t="inlineStr">
        <is>
          <t>13</t>
        </is>
      </c>
    </row>
    <row r="3272">
      <c r="A3272" t="inlineStr">
        <is>
          <t>经典黑椒鸡块（福天坤）2.5*6</t>
        </is>
      </c>
      <c r="B3272" t="inlineStr">
        <is>
          <t>09016358</t>
        </is>
      </c>
      <c r="C3272" t="inlineStr">
        <is>
          <t>2.5*6</t>
        </is>
      </c>
      <c r="D3272" t="n">
        <v>15</v>
      </c>
      <c r="E3272" t="inlineStr">
        <is>
          <t>山东新和盛飨食集团有限公司2020</t>
        </is>
      </c>
      <c r="F3272" t="inlineStr">
        <is>
          <t>山东新和盛飨食集团有限公司2020</t>
        </is>
      </c>
      <c r="G3272" t="inlineStr">
        <is>
          <t>13</t>
        </is>
      </c>
    </row>
    <row r="3273">
      <c r="A3273" t="inlineStr">
        <is>
          <t>经典黑椒鸡块（蜚声）  1*10</t>
        </is>
      </c>
      <c r="B3273" t="inlineStr">
        <is>
          <t>09010125</t>
        </is>
      </c>
      <c r="C3273" t="inlineStr">
        <is>
          <t>1*10</t>
        </is>
      </c>
      <c r="D3273" t="n">
        <v>10</v>
      </c>
      <c r="E3273" t="inlineStr">
        <is>
          <t>山东新和盛飨食集团有限公司2020</t>
        </is>
      </c>
      <c r="F3273" t="inlineStr">
        <is>
          <t>山东新和盛飨食集团有限公司2020</t>
        </is>
      </c>
      <c r="G3273" t="inlineStr">
        <is>
          <t>13</t>
        </is>
      </c>
    </row>
    <row r="3274">
      <c r="A3274" t="inlineStr">
        <is>
          <t>经典黑椒鸡块（诚齐餐饮）2.5*6</t>
        </is>
      </c>
      <c r="B3274" t="inlineStr">
        <is>
          <t>09016399</t>
        </is>
      </c>
      <c r="C3274" t="inlineStr">
        <is>
          <t>2.5*6</t>
        </is>
      </c>
      <c r="D3274" t="n">
        <v>15</v>
      </c>
      <c r="E3274" t="inlineStr">
        <is>
          <t>山东新和盛飨食集团有限公司2020</t>
        </is>
      </c>
      <c r="F3274" t="inlineStr">
        <is>
          <t>山东新和盛飨食集团有限公司2020</t>
        </is>
      </c>
      <c r="G3274" t="inlineStr">
        <is>
          <t>13</t>
        </is>
      </c>
    </row>
    <row r="3275">
      <c r="A3275" t="inlineStr">
        <is>
          <t>经典黑椒鸡块（象大厨）0.4*25</t>
        </is>
      </c>
      <c r="B3275" t="inlineStr">
        <is>
          <t>09010766</t>
        </is>
      </c>
      <c r="C3275" t="inlineStr">
        <is>
          <t>0.4*25</t>
        </is>
      </c>
      <c r="D3275" t="n">
        <v>10</v>
      </c>
      <c r="E3275" t="inlineStr">
        <is>
          <t>辽宁圣源食品有限公司2020</t>
        </is>
      </c>
      <c r="F3275" t="inlineStr">
        <is>
          <t>辽宁圣源食品有限公司2020</t>
        </is>
      </c>
      <c r="G3275" t="inlineStr"/>
    </row>
    <row r="3276">
      <c r="A3276" t="inlineStr">
        <is>
          <t>经典黑椒鸡块（超级考拉）1*10</t>
        </is>
      </c>
      <c r="B3276" t="inlineStr">
        <is>
          <t>09016432</t>
        </is>
      </c>
      <c r="C3276" t="inlineStr">
        <is>
          <t>1*10</t>
        </is>
      </c>
      <c r="D3276" t="n">
        <v>10</v>
      </c>
      <c r="E3276" t="inlineStr">
        <is>
          <t>山东新和盛飨食集团有限公司2020</t>
        </is>
      </c>
      <c r="F3276" t="inlineStr">
        <is>
          <t>山东新和盛飨食集团有限公司2020</t>
        </is>
      </c>
      <c r="G3276" t="inlineStr">
        <is>
          <t>13</t>
        </is>
      </c>
    </row>
    <row r="3277">
      <c r="A3277" t="inlineStr">
        <is>
          <t>经典黑椒鸡块（躺平）2.5*6</t>
        </is>
      </c>
      <c r="B3277" t="inlineStr">
        <is>
          <t>09016131</t>
        </is>
      </c>
      <c r="C3277" t="inlineStr">
        <is>
          <t>2.5*6</t>
        </is>
      </c>
      <c r="D3277" t="n">
        <v>15</v>
      </c>
      <c r="E3277" t="inlineStr">
        <is>
          <t>山东新和盛飨食集团有限公司2020</t>
        </is>
      </c>
      <c r="F3277" t="inlineStr">
        <is>
          <t>山东新和盛飨食集团有限公司2020</t>
        </is>
      </c>
      <c r="G3277" t="inlineStr">
        <is>
          <t>13</t>
        </is>
      </c>
    </row>
    <row r="3278">
      <c r="A3278" t="inlineStr">
        <is>
          <t>经典黑椒鸡块（闽南皇后）0.8*10</t>
        </is>
      </c>
      <c r="B3278" t="inlineStr">
        <is>
          <t>09016484</t>
        </is>
      </c>
      <c r="C3278" t="inlineStr">
        <is>
          <t>0.8*10</t>
        </is>
      </c>
      <c r="D3278" t="n">
        <v>8</v>
      </c>
      <c r="E3278" t="inlineStr">
        <is>
          <t>山东新和盛飨食集团有限公司2020</t>
        </is>
      </c>
      <c r="F3278" t="inlineStr">
        <is>
          <t>山东新和盛飨食集团有限公司2020</t>
        </is>
      </c>
      <c r="G3278" t="inlineStr">
        <is>
          <t>13</t>
        </is>
      </c>
    </row>
    <row r="3279">
      <c r="A3279" t="inlineStr">
        <is>
          <t>经典黑椒鸡块（非清真）  1*10</t>
        </is>
      </c>
      <c r="B3279" t="inlineStr">
        <is>
          <t>09016452</t>
        </is>
      </c>
      <c r="C3279" t="inlineStr">
        <is>
          <t>1*10</t>
        </is>
      </c>
      <c r="D3279" t="n">
        <v>10</v>
      </c>
      <c r="E3279" t="inlineStr">
        <is>
          <t>山东新和盛飨食集团有限公司2020</t>
        </is>
      </c>
      <c r="F3279" t="inlineStr">
        <is>
          <t>山东新和盛飨食集团有限公司2020</t>
        </is>
      </c>
      <c r="G3279" t="inlineStr">
        <is>
          <t>13</t>
        </is>
      </c>
    </row>
    <row r="3280">
      <c r="A3280" t="inlineStr">
        <is>
          <t>经典黑椒鸡块（食来牛）  1*8</t>
        </is>
      </c>
      <c r="B3280" t="inlineStr">
        <is>
          <t>09010174</t>
        </is>
      </c>
      <c r="C3280" t="inlineStr">
        <is>
          <t>1*8</t>
        </is>
      </c>
      <c r="D3280" t="n">
        <v>8</v>
      </c>
      <c r="E3280" t="inlineStr">
        <is>
          <t>山东新和盛飨食集团有限公司2020</t>
        </is>
      </c>
      <c r="F3280" t="inlineStr">
        <is>
          <t>山东新和盛飨食集团有限公司2020</t>
        </is>
      </c>
      <c r="G3280" t="inlineStr">
        <is>
          <t>13</t>
        </is>
      </c>
    </row>
    <row r="3281">
      <c r="A3281" t="inlineStr">
        <is>
          <t>经典黑椒鸡块（麦味基）1*10</t>
        </is>
      </c>
      <c r="B3281" t="inlineStr">
        <is>
          <t>09015359</t>
        </is>
      </c>
      <c r="C3281" t="inlineStr">
        <is>
          <t>1*10</t>
        </is>
      </c>
      <c r="D3281" t="n">
        <v>10</v>
      </c>
      <c r="E3281" t="inlineStr">
        <is>
          <t>辽宁圣源食品有限公司2020</t>
        </is>
      </c>
      <c r="F3281" t="inlineStr">
        <is>
          <t>辽宁圣源食品有限公司2020</t>
        </is>
      </c>
      <c r="G3281" t="inlineStr">
        <is>
          <t>13</t>
        </is>
      </c>
    </row>
    <row r="3282">
      <c r="A3282" t="inlineStr">
        <is>
          <t>罗勒叶</t>
        </is>
      </c>
      <c r="B3282" t="inlineStr">
        <is>
          <t>021860104</t>
        </is>
      </c>
      <c r="C3282" t="inlineStr"/>
      <c r="E3282" t="inlineStr">
        <is>
          <t>辽宁圣源食品有限公司2020 / 锦州新和盛食品有限公司2020</t>
        </is>
      </c>
      <c r="F3282" t="inlineStr">
        <is>
          <t>多厂</t>
        </is>
      </c>
      <c r="G3282" t="inlineStr">
        <is>
          <t>13</t>
        </is>
      </c>
    </row>
    <row r="3283">
      <c r="A3283" t="inlineStr">
        <is>
          <t>罗勒风味奥尔良腿肉丁1*10</t>
        </is>
      </c>
      <c r="B3283" t="inlineStr">
        <is>
          <t>09028185</t>
        </is>
      </c>
      <c r="C3283" t="inlineStr">
        <is>
          <t>1*10</t>
        </is>
      </c>
      <c r="D3283" t="n">
        <v>10</v>
      </c>
      <c r="E3283" t="inlineStr">
        <is>
          <t>辽宁圣源食品有限公司2020 / 锦州新和盛食品有限公司2020</t>
        </is>
      </c>
      <c r="F3283" t="inlineStr">
        <is>
          <t>多厂</t>
        </is>
      </c>
      <c r="G3283" t="inlineStr">
        <is>
          <t>13</t>
        </is>
      </c>
    </row>
    <row r="3284">
      <c r="A3284" t="inlineStr">
        <is>
          <t>罗勒风味烟熏鸡肉丁2.5*4</t>
        </is>
      </c>
      <c r="B3284" t="inlineStr">
        <is>
          <t>09027499</t>
        </is>
      </c>
      <c r="C3284" t="inlineStr">
        <is>
          <t>2.5*4</t>
        </is>
      </c>
      <c r="D3284" t="n">
        <v>10</v>
      </c>
      <c r="E3284" t="inlineStr">
        <is>
          <t>山东新和盛飨食集团有限公司2020</t>
        </is>
      </c>
      <c r="F3284" t="inlineStr">
        <is>
          <t>山东新和盛飨食集团有限公司2020</t>
        </is>
      </c>
      <c r="G3284" t="inlineStr">
        <is>
          <t>13</t>
        </is>
      </c>
    </row>
    <row r="3285">
      <c r="A3285" t="inlineStr">
        <is>
          <t>署将军红薯淀粉 25kg</t>
        </is>
      </c>
      <c r="B3285" t="inlineStr">
        <is>
          <t>021860429</t>
        </is>
      </c>
      <c r="C3285" t="inlineStr">
        <is>
          <t>25kg</t>
        </is>
      </c>
      <c r="D3285" t="n">
        <v>25</v>
      </c>
      <c r="E3285" t="inlineStr">
        <is>
          <t>辽宁圣源食品有限公司2020</t>
        </is>
      </c>
      <c r="F3285" t="inlineStr">
        <is>
          <t>辽宁圣源食品有限公司2020</t>
        </is>
      </c>
      <c r="G3285" t="inlineStr">
        <is>
          <t>13</t>
        </is>
      </c>
    </row>
    <row r="3286">
      <c r="A3286" t="inlineStr">
        <is>
          <t>羊骨头</t>
        </is>
      </c>
      <c r="B3286" t="inlineStr">
        <is>
          <t>16210011</t>
        </is>
      </c>
      <c r="C3286" t="inlineStr">
        <is>
          <t>10*1</t>
        </is>
      </c>
      <c r="D3286" t="n">
        <v>10</v>
      </c>
      <c r="E3286" t="inlineStr">
        <is>
          <t>辽宁圣源食品有限公司2020</t>
        </is>
      </c>
      <c r="F3286" t="inlineStr">
        <is>
          <t>辽宁圣源食品有限公司2020</t>
        </is>
      </c>
      <c r="G3286" t="inlineStr">
        <is>
          <t>9</t>
        </is>
      </c>
    </row>
    <row r="3287">
      <c r="A3287" t="inlineStr">
        <is>
          <t>美味基藤椒翅尖</t>
        </is>
      </c>
      <c r="B3287" t="inlineStr">
        <is>
          <t>08028154</t>
        </is>
      </c>
      <c r="C3287" t="inlineStr">
        <is>
          <t>1*10</t>
        </is>
      </c>
      <c r="D3287" t="n">
        <v>10</v>
      </c>
      <c r="E3287" t="inlineStr">
        <is>
          <t>山东新和盛食品有限公司2020</t>
        </is>
      </c>
      <c r="F3287" t="inlineStr">
        <is>
          <t>山东新和盛食品有限公司2020</t>
        </is>
      </c>
      <c r="G3287" t="inlineStr">
        <is>
          <t>9</t>
        </is>
      </c>
    </row>
    <row r="3288">
      <c r="A3288" t="inlineStr">
        <is>
          <t>美式腿肉脆皮鸡块B   1*10</t>
        </is>
      </c>
      <c r="B3288" t="inlineStr">
        <is>
          <t>09050879</t>
        </is>
      </c>
      <c r="C3288" t="inlineStr">
        <is>
          <t>1*10</t>
        </is>
      </c>
      <c r="D3288" t="n">
        <v>10</v>
      </c>
      <c r="E3288" t="inlineStr">
        <is>
          <t>山东新和盛飨食集团有限公司2020</t>
        </is>
      </c>
      <c r="F3288" t="inlineStr">
        <is>
          <t>山东新和盛飨食集团有限公司2020</t>
        </is>
      </c>
      <c r="G3288" t="inlineStr">
        <is>
          <t>13</t>
        </is>
      </c>
    </row>
    <row r="3289">
      <c r="A3289" t="inlineStr">
        <is>
          <t>美式腿肉脆皮鸡块（Yingxi 西班牙）  1*3</t>
        </is>
      </c>
      <c r="B3289" t="inlineStr">
        <is>
          <t>09028121</t>
        </is>
      </c>
      <c r="C3289" t="inlineStr">
        <is>
          <t>1*3</t>
        </is>
      </c>
      <c r="D3289" t="n">
        <v>3</v>
      </c>
      <c r="E3289" t="inlineStr">
        <is>
          <t>山东新和盛飨食集团有限公司2020</t>
        </is>
      </c>
      <c r="F3289" t="inlineStr">
        <is>
          <t>山东新和盛飨食集团有限公司2020</t>
        </is>
      </c>
      <c r="G3289" t="inlineStr">
        <is>
          <t>13</t>
        </is>
      </c>
    </row>
    <row r="3290">
      <c r="A3290" t="inlineStr">
        <is>
          <t>美式鸡块 （SY）1*10</t>
        </is>
      </c>
      <c r="B3290" t="inlineStr">
        <is>
          <t>1101284</t>
        </is>
      </c>
      <c r="C3290" t="inlineStr">
        <is>
          <t>1*10</t>
        </is>
      </c>
      <c r="D3290" t="n">
        <v>10</v>
      </c>
      <c r="E3290" t="inlineStr">
        <is>
          <t>山东新和盛飨食集团有限公司2020</t>
        </is>
      </c>
      <c r="F3290" t="inlineStr">
        <is>
          <t>山东新和盛飨食集团有限公司2020</t>
        </is>
      </c>
      <c r="G3290" t="inlineStr">
        <is>
          <t>13</t>
        </is>
      </c>
    </row>
    <row r="3291">
      <c r="A3291" t="inlineStr">
        <is>
          <t>美式鸡块(X) 1*10</t>
        </is>
      </c>
      <c r="B3291" t="inlineStr">
        <is>
          <t>09050074</t>
        </is>
      </c>
      <c r="C3291" t="inlineStr">
        <is>
          <t>1*10</t>
        </is>
      </c>
      <c r="D3291" t="n">
        <v>10</v>
      </c>
      <c r="E3291" t="inlineStr">
        <is>
          <t>山东新和盛飨食集团有限公司2020</t>
        </is>
      </c>
      <c r="F3291" t="inlineStr">
        <is>
          <t>山东新和盛飨食集团有限公司2020</t>
        </is>
      </c>
      <c r="G3291" t="inlineStr">
        <is>
          <t>13</t>
        </is>
      </c>
    </row>
    <row r="3292">
      <c r="A3292" t="inlineStr">
        <is>
          <t>美式鸡块1*10-1</t>
        </is>
      </c>
      <c r="B3292" t="inlineStr">
        <is>
          <t>09015124</t>
        </is>
      </c>
      <c r="C3292" t="inlineStr">
        <is>
          <t>1*10</t>
        </is>
      </c>
      <c r="D3292" t="n">
        <v>10</v>
      </c>
      <c r="E3292" t="inlineStr">
        <is>
          <t>辽宁圣源食品有限公司2020</t>
        </is>
      </c>
      <c r="F3292" t="inlineStr">
        <is>
          <t>辽宁圣源食品有限公司2020</t>
        </is>
      </c>
      <c r="G3292" t="inlineStr">
        <is>
          <t>13</t>
        </is>
      </c>
    </row>
    <row r="3293">
      <c r="A3293" t="inlineStr">
        <is>
          <t>美式鸡块内袋-1 350*240*7</t>
        </is>
      </c>
      <c r="B3293" t="inlineStr">
        <is>
          <t>03185053</t>
        </is>
      </c>
      <c r="C3293" t="inlineStr">
        <is>
          <t>350*240*7</t>
        </is>
      </c>
      <c r="D3293" t="n">
        <v>588000</v>
      </c>
      <c r="E3293" t="inlineStr">
        <is>
          <t>辽宁圣源食品有限公司2020</t>
        </is>
      </c>
      <c r="F3293" t="inlineStr">
        <is>
          <t>辽宁圣源食品有限公司2020</t>
        </is>
      </c>
      <c r="G3293" t="inlineStr">
        <is>
          <t>13</t>
        </is>
      </c>
    </row>
    <row r="3294">
      <c r="A3294" t="inlineStr">
        <is>
          <t>美式鸡块箱-1（新版）  400*280*210</t>
        </is>
      </c>
      <c r="B3294" t="inlineStr">
        <is>
          <t>03182273</t>
        </is>
      </c>
      <c r="C3294" t="inlineStr">
        <is>
          <t>400*280*210</t>
        </is>
      </c>
      <c r="D3294" t="n">
        <v>23520000</v>
      </c>
      <c r="E3294" t="inlineStr">
        <is>
          <t>辽宁圣源食品有限公司2020</t>
        </is>
      </c>
      <c r="F3294" t="inlineStr">
        <is>
          <t>辽宁圣源食品有限公司2020</t>
        </is>
      </c>
      <c r="G3294" t="inlineStr">
        <is>
          <t>13</t>
        </is>
      </c>
    </row>
    <row r="3295">
      <c r="A3295" t="inlineStr">
        <is>
          <t>美式鸡块（B）   1*10</t>
        </is>
      </c>
      <c r="B3295" t="inlineStr">
        <is>
          <t>09040070</t>
        </is>
      </c>
      <c r="C3295" t="inlineStr">
        <is>
          <t>1*10</t>
        </is>
      </c>
      <c r="D3295" t="n">
        <v>10</v>
      </c>
      <c r="E3295" t="inlineStr">
        <is>
          <t>山东新和盛飨食集团有限公司2020</t>
        </is>
      </c>
      <c r="F3295" t="inlineStr">
        <is>
          <t>山东新和盛飨食集团有限公司2020</t>
        </is>
      </c>
      <c r="G3295" t="inlineStr">
        <is>
          <t>13</t>
        </is>
      </c>
    </row>
    <row r="3296">
      <c r="A3296" t="inlineStr">
        <is>
          <t>美式鸡块（凯福基)1*10</t>
        </is>
      </c>
      <c r="B3296" t="inlineStr">
        <is>
          <t>09020694</t>
        </is>
      </c>
      <c r="C3296" t="inlineStr">
        <is>
          <t>1*10</t>
        </is>
      </c>
      <c r="D3296" t="n">
        <v>10</v>
      </c>
      <c r="E3296" t="inlineStr">
        <is>
          <t>辽宁圣源食品有限公司2020</t>
        </is>
      </c>
      <c r="F3296" t="inlineStr">
        <is>
          <t>辽宁圣源食品有限公司2020</t>
        </is>
      </c>
      <c r="G3296" t="inlineStr">
        <is>
          <t>13</t>
        </is>
      </c>
    </row>
    <row r="3297">
      <c r="A3297" t="inlineStr">
        <is>
          <t>美式黑椒牛肉片2*6</t>
        </is>
      </c>
      <c r="B3297" t="inlineStr">
        <is>
          <t>08100046</t>
        </is>
      </c>
      <c r="C3297" t="inlineStr">
        <is>
          <t>2*6</t>
        </is>
      </c>
      <c r="D3297" t="n">
        <v>12</v>
      </c>
      <c r="E3297" t="inlineStr">
        <is>
          <t>辽宁圣源食品有限公司2020</t>
        </is>
      </c>
      <c r="F3297" t="inlineStr">
        <is>
          <t>辽宁圣源食品有限公司2020</t>
        </is>
      </c>
      <c r="G3297" t="inlineStr">
        <is>
          <t>9</t>
        </is>
      </c>
    </row>
    <row r="3298">
      <c r="A3298" t="inlineStr">
        <is>
          <t>美式黑椒牛肉调理包0.17*10*6</t>
        </is>
      </c>
      <c r="B3298" t="inlineStr">
        <is>
          <t>09220363</t>
        </is>
      </c>
      <c r="C3298" t="inlineStr">
        <is>
          <t>0.17*10*6</t>
        </is>
      </c>
      <c r="D3298" t="n">
        <v>10.2</v>
      </c>
      <c r="E3298" t="inlineStr">
        <is>
          <t>锦州新和盛食品有限公司2020</t>
        </is>
      </c>
      <c r="F3298" t="inlineStr">
        <is>
          <t>锦州新和盛食品有限公司2020</t>
        </is>
      </c>
      <c r="G3298" t="inlineStr">
        <is>
          <t>13</t>
        </is>
      </c>
    </row>
    <row r="3299">
      <c r="A3299" t="inlineStr">
        <is>
          <t>美心鸡米花 B 1*10</t>
        </is>
      </c>
      <c r="B3299" t="inlineStr">
        <is>
          <t>09043829</t>
        </is>
      </c>
      <c r="C3299" t="inlineStr">
        <is>
          <t>1*10</t>
        </is>
      </c>
      <c r="D3299" t="n">
        <v>10</v>
      </c>
      <c r="E3299" t="inlineStr">
        <is>
          <t>山东新和盛飨食集团有限公司2020</t>
        </is>
      </c>
      <c r="F3299" t="inlineStr">
        <is>
          <t>山东新和盛飨食集团有限公司2020</t>
        </is>
      </c>
      <c r="G3299" t="inlineStr">
        <is>
          <t>13</t>
        </is>
      </c>
    </row>
    <row r="3300">
      <c r="A3300" t="inlineStr">
        <is>
          <t>翅中30/40</t>
        </is>
      </c>
      <c r="B3300" t="inlineStr">
        <is>
          <t>06130083</t>
        </is>
      </c>
      <c r="C3300" t="inlineStr">
        <is>
          <t>1*10</t>
        </is>
      </c>
      <c r="D3300" t="n">
        <v>10</v>
      </c>
      <c r="E3300" t="inlineStr">
        <is>
          <t>山东新和盛飨食集团有限公司2020</t>
        </is>
      </c>
      <c r="F3300" t="inlineStr">
        <is>
          <t>山东新和盛飨食集团有限公司2020</t>
        </is>
      </c>
      <c r="G3300" t="inlineStr">
        <is>
          <t>9</t>
        </is>
      </c>
    </row>
    <row r="3301">
      <c r="A3301" t="inlineStr">
        <is>
          <t>翅中30/40（塔斯汀）   1.4*10</t>
        </is>
      </c>
      <c r="B3301" t="inlineStr">
        <is>
          <t>07061403</t>
        </is>
      </c>
      <c r="C3301" t="inlineStr">
        <is>
          <t>1.4*10</t>
        </is>
      </c>
      <c r="D3301" t="n">
        <v>14</v>
      </c>
      <c r="E3301" t="inlineStr">
        <is>
          <t>山东新和盛飨食集团有限公司2020</t>
        </is>
      </c>
      <c r="F3301" t="inlineStr">
        <is>
          <t>山东新和盛飨食集团有限公司2020</t>
        </is>
      </c>
      <c r="G3301" t="inlineStr">
        <is>
          <t>9</t>
        </is>
      </c>
    </row>
    <row r="3302">
      <c r="A3302" t="inlineStr">
        <is>
          <t>翅中35/45  10*1</t>
        </is>
      </c>
      <c r="B3302" t="inlineStr">
        <is>
          <t>07060538</t>
        </is>
      </c>
      <c r="C3302" t="inlineStr">
        <is>
          <t>10*1</t>
        </is>
      </c>
      <c r="D3302" t="n">
        <v>10</v>
      </c>
      <c r="E3302" t="inlineStr">
        <is>
          <t>山东新和盛飨食集团有限公司2020</t>
        </is>
      </c>
      <c r="F3302" t="inlineStr">
        <is>
          <t>山东新和盛飨食集团有限公司2020</t>
        </is>
      </c>
      <c r="G3302" t="inlineStr">
        <is>
          <t>9</t>
        </is>
      </c>
    </row>
    <row r="3303">
      <c r="A3303" t="inlineStr">
        <is>
          <t>翅中40/47  10*1</t>
        </is>
      </c>
      <c r="B3303" t="inlineStr">
        <is>
          <t>07061103</t>
        </is>
      </c>
      <c r="C3303" t="inlineStr">
        <is>
          <t>10*1</t>
        </is>
      </c>
      <c r="D3303" t="n">
        <v>10</v>
      </c>
      <c r="E3303" t="inlineStr">
        <is>
          <t>山东新和盛飨食集团有限公司2020</t>
        </is>
      </c>
      <c r="F3303" t="inlineStr">
        <is>
          <t>山东新和盛飨食集团有限公司2020</t>
        </is>
      </c>
      <c r="G3303" t="inlineStr">
        <is>
          <t>9</t>
        </is>
      </c>
    </row>
    <row r="3304">
      <c r="A3304" t="inlineStr">
        <is>
          <t>翅中40/50</t>
        </is>
      </c>
      <c r="B3304" t="inlineStr">
        <is>
          <t>06130489</t>
        </is>
      </c>
      <c r="C3304" t="inlineStr">
        <is>
          <t>1*10</t>
        </is>
      </c>
      <c r="D3304" t="n">
        <v>10</v>
      </c>
      <c r="E3304" t="inlineStr">
        <is>
          <t>锦州新和盛食品有限公司2020</t>
        </is>
      </c>
      <c r="F3304" t="inlineStr">
        <is>
          <t>锦州新和盛食品有限公司2020</t>
        </is>
      </c>
      <c r="G3304" t="inlineStr">
        <is>
          <t>9</t>
        </is>
      </c>
    </row>
    <row r="3305">
      <c r="A3305" t="inlineStr">
        <is>
          <t>翅中40g以上     1*10</t>
        </is>
      </c>
      <c r="B3305" t="inlineStr">
        <is>
          <t>06130764</t>
        </is>
      </c>
      <c r="C3305" t="inlineStr">
        <is>
          <t>1*10</t>
        </is>
      </c>
      <c r="D3305" t="n">
        <v>10</v>
      </c>
      <c r="E3305" t="inlineStr">
        <is>
          <t>山东新和盛飨食集团有限公司2020</t>
        </is>
      </c>
      <c r="F3305" t="inlineStr">
        <is>
          <t>山东新和盛飨食集团有限公司2020</t>
        </is>
      </c>
      <c r="G3305" t="inlineStr">
        <is>
          <t>9</t>
        </is>
      </c>
    </row>
    <row r="3306">
      <c r="A3306" t="inlineStr">
        <is>
          <t>翅中串80g 1.6*1</t>
        </is>
      </c>
      <c r="B3306" t="inlineStr">
        <is>
          <t>06210485</t>
        </is>
      </c>
      <c r="C3306" t="inlineStr">
        <is>
          <t>1.6*1</t>
        </is>
      </c>
      <c r="D3306" t="n">
        <v>1.6</v>
      </c>
      <c r="E3306" t="inlineStr">
        <is>
          <t>山东新和盛飨食集团有限公司2020</t>
        </is>
      </c>
      <c r="F3306" t="inlineStr">
        <is>
          <t>山东新和盛飨食集团有限公司2020</t>
        </is>
      </c>
      <c r="G3306" t="inlineStr">
        <is>
          <t>9</t>
        </is>
      </c>
    </row>
    <row r="3307">
      <c r="A3307" t="inlineStr">
        <is>
          <t>翅中尖 45/50  10*1</t>
        </is>
      </c>
      <c r="B3307" t="inlineStr">
        <is>
          <t>07060395</t>
        </is>
      </c>
      <c r="C3307" t="inlineStr">
        <is>
          <t>10*1</t>
        </is>
      </c>
      <c r="D3307" t="n">
        <v>10</v>
      </c>
      <c r="E3307" t="inlineStr">
        <is>
          <t>山东新和盛飨食集团有限公司2020</t>
        </is>
      </c>
      <c r="F3307" t="inlineStr">
        <is>
          <t>山东新和盛飨食集团有限公司2020</t>
        </is>
      </c>
      <c r="G3307" t="inlineStr">
        <is>
          <t>9</t>
        </is>
      </c>
    </row>
    <row r="3308">
      <c r="A3308" t="inlineStr">
        <is>
          <t>翅中尖40/45</t>
        </is>
      </c>
      <c r="B3308" t="inlineStr">
        <is>
          <t>07060150</t>
        </is>
      </c>
      <c r="C3308" t="inlineStr">
        <is>
          <t>10*1</t>
        </is>
      </c>
      <c r="D3308" t="n">
        <v>10</v>
      </c>
      <c r="E3308" t="inlineStr">
        <is>
          <t>山东新和盛飨食集团有限公司2020</t>
        </is>
      </c>
      <c r="F3308" t="inlineStr">
        <is>
          <t>山东新和盛飨食集团有限公司2020</t>
        </is>
      </c>
      <c r="G3308" t="inlineStr">
        <is>
          <t>9</t>
        </is>
      </c>
    </row>
    <row r="3309">
      <c r="A3309" t="inlineStr">
        <is>
          <t>翅中尖50/60 ‖ 1*10</t>
        </is>
      </c>
      <c r="B3309" t="inlineStr">
        <is>
          <t>06131034</t>
        </is>
      </c>
      <c r="C3309" t="inlineStr">
        <is>
          <t>1*10</t>
        </is>
      </c>
      <c r="D3309" t="n">
        <v>10</v>
      </c>
      <c r="E3309" t="inlineStr">
        <is>
          <t>锦州新和盛食品有限公司2020</t>
        </is>
      </c>
      <c r="F3309" t="inlineStr">
        <is>
          <t>锦州新和盛食品有限公司2020</t>
        </is>
      </c>
      <c r="G3309" t="inlineStr">
        <is>
          <t>9</t>
        </is>
      </c>
    </row>
    <row r="3310">
      <c r="A3310" t="inlineStr">
        <is>
          <t>翅中尖50/60 ‖ 10*1</t>
        </is>
      </c>
      <c r="B3310" t="inlineStr">
        <is>
          <t>07060156</t>
        </is>
      </c>
      <c r="C3310" t="inlineStr">
        <is>
          <t>10*1</t>
        </is>
      </c>
      <c r="D3310" t="n">
        <v>10</v>
      </c>
      <c r="E3310" t="inlineStr">
        <is>
          <t>山东新和盛飨食集团有限公司2020</t>
        </is>
      </c>
      <c r="F3310" t="inlineStr">
        <is>
          <t>山东新和盛飨食集团有限公司2020</t>
        </is>
      </c>
      <c r="G3310" t="inlineStr">
        <is>
          <t>9</t>
        </is>
      </c>
    </row>
    <row r="3311">
      <c r="A3311" t="inlineStr">
        <is>
          <t>翅根35/48（塔斯汀）  1.66*10</t>
        </is>
      </c>
      <c r="B3311" t="inlineStr">
        <is>
          <t>07061405</t>
        </is>
      </c>
      <c r="C3311" t="inlineStr">
        <is>
          <t>1.66*10</t>
        </is>
      </c>
      <c r="D3311" t="n">
        <v>16.6</v>
      </c>
      <c r="E3311" t="inlineStr">
        <is>
          <t>山东新和盛飨食集团有限公司2020</t>
        </is>
      </c>
      <c r="F3311" t="inlineStr">
        <is>
          <t>山东新和盛飨食集团有限公司2020</t>
        </is>
      </c>
      <c r="G3311" t="inlineStr">
        <is>
          <t>9</t>
        </is>
      </c>
    </row>
    <row r="3312">
      <c r="A3312" t="inlineStr">
        <is>
          <t>翅根40-50g   1kg*10</t>
        </is>
      </c>
      <c r="B3312" t="inlineStr">
        <is>
          <t>06130769</t>
        </is>
      </c>
      <c r="C3312" t="inlineStr">
        <is>
          <t>1kg*10</t>
        </is>
      </c>
      <c r="D3312" t="n">
        <v>10</v>
      </c>
      <c r="E3312" t="inlineStr">
        <is>
          <t>锦州新和盛食品有限公司2020</t>
        </is>
      </c>
      <c r="F3312" t="inlineStr">
        <is>
          <t>锦州新和盛食品有限公司2020</t>
        </is>
      </c>
      <c r="G3312" t="inlineStr">
        <is>
          <t>9</t>
        </is>
      </c>
    </row>
    <row r="3313">
      <c r="A3313" t="inlineStr">
        <is>
          <t>翅根50/60</t>
        </is>
      </c>
      <c r="B3313" t="inlineStr">
        <is>
          <t>06130377</t>
        </is>
      </c>
      <c r="C3313" t="inlineStr">
        <is>
          <t>1*10</t>
        </is>
      </c>
      <c r="D3313" t="n">
        <v>10</v>
      </c>
      <c r="E3313" t="inlineStr">
        <is>
          <t>锦州新和盛食品有限公司2020</t>
        </is>
      </c>
      <c r="F3313" t="inlineStr">
        <is>
          <t>锦州新和盛食品有限公司2020</t>
        </is>
      </c>
      <c r="G3313" t="inlineStr">
        <is>
          <t>9</t>
        </is>
      </c>
    </row>
    <row r="3314">
      <c r="A3314" t="inlineStr">
        <is>
          <t>翅根50/60  10*1</t>
        </is>
      </c>
      <c r="B3314" t="inlineStr">
        <is>
          <t>07060883</t>
        </is>
      </c>
      <c r="C3314" t="inlineStr">
        <is>
          <t>10*1</t>
        </is>
      </c>
      <c r="D3314" t="n">
        <v>10</v>
      </c>
      <c r="E3314" t="inlineStr">
        <is>
          <t>山东新和盛飨食集团有限公司2020</t>
        </is>
      </c>
      <c r="F3314" t="inlineStr">
        <is>
          <t>山东新和盛飨食集团有限公司2020</t>
        </is>
      </c>
      <c r="G3314" t="inlineStr">
        <is>
          <t>9</t>
        </is>
      </c>
    </row>
    <row r="3315">
      <c r="A3315" t="inlineStr">
        <is>
          <t>翅根50/60（塔斯汀）  1.375*12</t>
        </is>
      </c>
      <c r="B3315" t="inlineStr">
        <is>
          <t>07061404</t>
        </is>
      </c>
      <c r="C3315" t="inlineStr">
        <is>
          <t>1.375*12</t>
        </is>
      </c>
      <c r="D3315" t="n">
        <v>16.5</v>
      </c>
      <c r="E3315" t="inlineStr">
        <is>
          <t>山东新和盛飨食集团有限公司2020</t>
        </is>
      </c>
      <c r="F3315" t="inlineStr">
        <is>
          <t>山东新和盛飨食集团有限公司2020</t>
        </is>
      </c>
      <c r="G3315" t="inlineStr">
        <is>
          <t>9</t>
        </is>
      </c>
    </row>
    <row r="3316">
      <c r="A3316" t="inlineStr">
        <is>
          <t>翅根60/70（塔斯汀）   1.625*12</t>
        </is>
      </c>
      <c r="B3316" t="inlineStr">
        <is>
          <t>07061491</t>
        </is>
      </c>
      <c r="C3316" t="inlineStr">
        <is>
          <t>1.625*12</t>
        </is>
      </c>
      <c r="D3316" t="n">
        <v>19.5</v>
      </c>
      <c r="E3316" t="inlineStr">
        <is>
          <t>山东新和盛飨食集团有限公司2020</t>
        </is>
      </c>
      <c r="F3316" t="inlineStr">
        <is>
          <t>山东新和盛飨食集团有限公司2020</t>
        </is>
      </c>
      <c r="G3316" t="inlineStr">
        <is>
          <t>9</t>
        </is>
      </c>
    </row>
    <row r="3317">
      <c r="A3317" t="inlineStr">
        <is>
          <t>翅根60以上1*10</t>
        </is>
      </c>
      <c r="B3317" t="inlineStr">
        <is>
          <t>06130929</t>
        </is>
      </c>
      <c r="C3317" t="inlineStr">
        <is>
          <t>1*10</t>
        </is>
      </c>
      <c r="D3317" t="n">
        <v>10</v>
      </c>
      <c r="E3317" t="inlineStr">
        <is>
          <t>锦州新和盛食品有限公司2020</t>
        </is>
      </c>
      <c r="F3317" t="inlineStr">
        <is>
          <t>锦州新和盛食品有限公司2020</t>
        </is>
      </c>
      <c r="G3317" t="inlineStr">
        <is>
          <t>9</t>
        </is>
      </c>
    </row>
    <row r="3318">
      <c r="A3318" t="inlineStr">
        <is>
          <t>翅边肉</t>
        </is>
      </c>
      <c r="B3318" t="inlineStr">
        <is>
          <t>07020182</t>
        </is>
      </c>
      <c r="C3318" t="inlineStr">
        <is>
          <t>10*1</t>
        </is>
      </c>
      <c r="D3318" t="n">
        <v>10</v>
      </c>
      <c r="E3318" t="inlineStr">
        <is>
          <t>山东新和盛飨食集团有限公司2020</t>
        </is>
      </c>
      <c r="F3318" t="inlineStr">
        <is>
          <t>山东新和盛飨食集团有限公司2020</t>
        </is>
      </c>
      <c r="G3318" t="inlineStr"/>
    </row>
    <row r="3319">
      <c r="A3319" t="inlineStr">
        <is>
          <t>翅边肉  0.9*16</t>
        </is>
      </c>
      <c r="B3319" t="inlineStr">
        <is>
          <t>07061292</t>
        </is>
      </c>
      <c r="C3319" t="inlineStr">
        <is>
          <t>0.9*16</t>
        </is>
      </c>
      <c r="D3319" t="n">
        <v>14.4</v>
      </c>
      <c r="E3319" t="inlineStr">
        <is>
          <t>山东新和盛飨食集团有限公司2020</t>
        </is>
      </c>
      <c r="F3319" t="inlineStr">
        <is>
          <t>山东新和盛飨食集团有限公司2020</t>
        </is>
      </c>
      <c r="G3319" t="inlineStr">
        <is>
          <t>9</t>
        </is>
      </c>
    </row>
    <row r="3320">
      <c r="A3320" t="inlineStr">
        <is>
          <t>翅边肉15/25（袋）10*1</t>
        </is>
      </c>
      <c r="B3320" t="inlineStr">
        <is>
          <t>07061441</t>
        </is>
      </c>
      <c r="C3320" t="inlineStr">
        <is>
          <t>10*1</t>
        </is>
      </c>
      <c r="D3320" t="n">
        <v>10</v>
      </c>
      <c r="E3320" t="inlineStr">
        <is>
          <t>山东新和盛飨食集团有限公司2020</t>
        </is>
      </c>
      <c r="F3320" t="inlineStr">
        <is>
          <t>山东新和盛飨食集团有限公司2020</t>
        </is>
      </c>
      <c r="G3320" t="inlineStr">
        <is>
          <t>9</t>
        </is>
      </c>
    </row>
    <row r="3321">
      <c r="A3321" t="inlineStr">
        <is>
          <t>翅边肉（袋）20*1</t>
        </is>
      </c>
      <c r="B3321" t="inlineStr">
        <is>
          <t>07235478</t>
        </is>
      </c>
      <c r="C3321" t="inlineStr">
        <is>
          <t>20*1</t>
        </is>
      </c>
      <c r="D3321" t="n">
        <v>20</v>
      </c>
      <c r="E3321" t="inlineStr">
        <is>
          <t>山东新和盛飨食集团有限公司2020</t>
        </is>
      </c>
      <c r="F3321" t="inlineStr">
        <is>
          <t>山东新和盛飨食集团有限公司2020</t>
        </is>
      </c>
      <c r="G3321" t="inlineStr">
        <is>
          <t>9</t>
        </is>
      </c>
    </row>
    <row r="3322">
      <c r="A3322" t="inlineStr">
        <is>
          <t>翻花琵琶腿 10*1</t>
        </is>
      </c>
      <c r="B3322" t="inlineStr">
        <is>
          <t>07041296</t>
        </is>
      </c>
      <c r="C3322" t="inlineStr">
        <is>
          <t>10*1</t>
        </is>
      </c>
      <c r="D3322" t="n">
        <v>10</v>
      </c>
      <c r="E3322" t="inlineStr">
        <is>
          <t>山东新和盛飨食集团有限公司2020</t>
        </is>
      </c>
      <c r="F3322" t="inlineStr">
        <is>
          <t>山东新和盛飨食集团有限公司2020</t>
        </is>
      </c>
      <c r="G3322" t="inlineStr">
        <is>
          <t>9</t>
        </is>
      </c>
    </row>
    <row r="3323">
      <c r="A3323" t="inlineStr">
        <is>
          <t>翻花裹浆琵琶腿2.5*4</t>
        </is>
      </c>
      <c r="B3323" t="inlineStr">
        <is>
          <t>09020774</t>
        </is>
      </c>
      <c r="C3323" t="inlineStr">
        <is>
          <t>2.5*4</t>
        </is>
      </c>
      <c r="D3323" t="n">
        <v>10</v>
      </c>
      <c r="E3323" t="inlineStr">
        <is>
          <t>辽宁圣源食品有限公司2020</t>
        </is>
      </c>
      <c r="F3323" t="inlineStr">
        <is>
          <t>辽宁圣源食品有限公司2020</t>
        </is>
      </c>
      <c r="G3323" t="inlineStr">
        <is>
          <t>13</t>
        </is>
      </c>
    </row>
    <row r="3324">
      <c r="A3324" t="inlineStr">
        <is>
          <t>老北京烤鸭腿（白）1*10</t>
        </is>
      </c>
      <c r="B3324" t="inlineStr">
        <is>
          <t>09160016</t>
        </is>
      </c>
      <c r="C3324" t="inlineStr">
        <is>
          <t>1*10</t>
        </is>
      </c>
      <c r="D3324" t="n">
        <v>10</v>
      </c>
      <c r="E3324" t="inlineStr">
        <is>
          <t>山东新和盛食品有限公司2020</t>
        </is>
      </c>
      <c r="F3324" t="inlineStr">
        <is>
          <t>山东新和盛食品有限公司2020</t>
        </is>
      </c>
      <c r="G3324" t="inlineStr">
        <is>
          <t>13</t>
        </is>
      </c>
    </row>
    <row r="3325">
      <c r="A3325" t="inlineStr">
        <is>
          <t>老北京风味咕噜肉 0.8*10 ‖ 0.8*10 ‖ 06310236</t>
        </is>
      </c>
      <c r="B3325" t="inlineStr">
        <is>
          <t>06310236</t>
        </is>
      </c>
      <c r="C3325" t="inlineStr">
        <is>
          <t>0.8*10</t>
        </is>
      </c>
      <c r="D3325" t="n">
        <v>8</v>
      </c>
      <c r="E3325" t="inlineStr">
        <is>
          <t>山东新和盛飨食集团有限公司2020</t>
        </is>
      </c>
      <c r="F3325" t="inlineStr">
        <is>
          <t>山东新和盛飨食集团有限公司2020</t>
        </is>
      </c>
      <c r="G3325" t="inlineStr">
        <is>
          <t>13</t>
        </is>
      </c>
    </row>
    <row r="3326">
      <c r="A3326" t="inlineStr">
        <is>
          <t>老北京风味咕噜肉 0.8*10 ‖ 0.8*10 ‖ 09016283</t>
        </is>
      </c>
      <c r="B3326" t="inlineStr">
        <is>
          <t>09016283</t>
        </is>
      </c>
      <c r="C3326" t="inlineStr">
        <is>
          <t>0.8*10</t>
        </is>
      </c>
      <c r="D3326" t="n">
        <v>8</v>
      </c>
      <c r="E3326" t="inlineStr">
        <is>
          <t>山东新和盛食品有限公司2020</t>
        </is>
      </c>
      <c r="F3326" t="inlineStr">
        <is>
          <t>山东新和盛食品有限公司2020</t>
        </is>
      </c>
      <c r="G3326" t="inlineStr">
        <is>
          <t>13</t>
        </is>
      </c>
    </row>
    <row r="3327">
      <c r="A3327" t="inlineStr">
        <is>
          <t>老北京风味烤鸭腿（10条）  1*10 ‖ 1*10 ‖ 06310220</t>
        </is>
      </c>
      <c r="B3327" t="inlineStr">
        <is>
          <t>06310220</t>
        </is>
      </c>
      <c r="C3327" t="inlineStr">
        <is>
          <t>1*10</t>
        </is>
      </c>
      <c r="D3327" t="n">
        <v>10</v>
      </c>
      <c r="E3327" t="inlineStr">
        <is>
          <t>山东新和盛飨食集团有限公司2020</t>
        </is>
      </c>
      <c r="F3327" t="inlineStr">
        <is>
          <t>山东新和盛飨食集团有限公司2020</t>
        </is>
      </c>
      <c r="G3327" t="inlineStr">
        <is>
          <t>13</t>
        </is>
      </c>
    </row>
    <row r="3328">
      <c r="A3328" t="inlineStr">
        <is>
          <t>老北京风味烤鸭腿（10条）  1*10 ‖ 1*10 ‖ 09150100</t>
        </is>
      </c>
      <c r="B3328" t="inlineStr">
        <is>
          <t>09150100</t>
        </is>
      </c>
      <c r="C3328" t="inlineStr">
        <is>
          <t>1*10</t>
        </is>
      </c>
      <c r="D3328" t="n">
        <v>10</v>
      </c>
      <c r="E3328" t="inlineStr">
        <is>
          <t>山东新和盛食品有限公司2020</t>
        </is>
      </c>
      <c r="F3328" t="inlineStr">
        <is>
          <t>山东新和盛食品有限公司2020</t>
        </is>
      </c>
      <c r="G3328" t="inlineStr">
        <is>
          <t>13</t>
        </is>
      </c>
    </row>
    <row r="3329">
      <c r="A3329" t="inlineStr">
        <is>
          <t>老北京风味烤鸭腿（9条）黄  1*10</t>
        </is>
      </c>
      <c r="B3329" t="inlineStr">
        <is>
          <t>09150101</t>
        </is>
      </c>
      <c r="C3329" t="inlineStr">
        <is>
          <t>1*10</t>
        </is>
      </c>
      <c r="D3329" t="n">
        <v>10</v>
      </c>
      <c r="E3329" t="inlineStr">
        <is>
          <t>山东新和盛食品有限公司2020</t>
        </is>
      </c>
      <c r="F3329" t="inlineStr">
        <is>
          <t>山东新和盛食品有限公司2020</t>
        </is>
      </c>
      <c r="G3329" t="inlineStr">
        <is>
          <t>13</t>
        </is>
      </c>
    </row>
    <row r="3330">
      <c r="A3330" t="inlineStr">
        <is>
          <t>职工福利9*1</t>
        </is>
      </c>
      <c r="B3330" t="inlineStr">
        <is>
          <t>09030059</t>
        </is>
      </c>
      <c r="C3330" t="inlineStr">
        <is>
          <t>9*1</t>
        </is>
      </c>
      <c r="D3330" t="n">
        <v>9</v>
      </c>
      <c r="E3330" t="inlineStr">
        <is>
          <t>山东新和盛飨食集团有限公司2020</t>
        </is>
      </c>
      <c r="F3330" t="inlineStr">
        <is>
          <t>山东新和盛飨食集团有限公司2020</t>
        </is>
      </c>
      <c r="G3330" t="inlineStr"/>
    </row>
    <row r="3331">
      <c r="A3331" t="inlineStr">
        <is>
          <t>肉味精油AFF-LP397</t>
        </is>
      </c>
      <c r="B3331" t="inlineStr">
        <is>
          <t>021860534</t>
        </is>
      </c>
      <c r="C3331" t="inlineStr">
        <is>
          <t>20kg/箱</t>
        </is>
      </c>
      <c r="D3331" t="n">
        <v>20</v>
      </c>
      <c r="E3331" t="inlineStr">
        <is>
          <t>锦州新和盛食品有限公司2020</t>
        </is>
      </c>
      <c r="F3331" t="inlineStr">
        <is>
          <t>锦州新和盛食品有限公司2020</t>
        </is>
      </c>
      <c r="G3331" t="inlineStr">
        <is>
          <t>13</t>
        </is>
      </c>
    </row>
    <row r="3332">
      <c r="A3332" t="inlineStr">
        <is>
          <t>肉多多原味脆皮烤肠B   1*10</t>
        </is>
      </c>
      <c r="B3332" t="inlineStr">
        <is>
          <t>09050867</t>
        </is>
      </c>
      <c r="C3332" t="inlineStr">
        <is>
          <t>1*10</t>
        </is>
      </c>
      <c r="D3332" t="n">
        <v>10</v>
      </c>
      <c r="E3332" t="inlineStr">
        <is>
          <t>山东新和盛飨食集团有限公司2020</t>
        </is>
      </c>
      <c r="F3332" t="inlineStr">
        <is>
          <t>山东新和盛飨食集团有限公司2020</t>
        </is>
      </c>
      <c r="G3332" t="inlineStr">
        <is>
          <t>13</t>
        </is>
      </c>
    </row>
    <row r="3333">
      <c r="A3333" t="inlineStr">
        <is>
          <t>肉多多烤肠  0.42*20</t>
        </is>
      </c>
      <c r="B3333" t="inlineStr">
        <is>
          <t>06320053</t>
        </is>
      </c>
      <c r="C3333" t="inlineStr">
        <is>
          <t>0.42*20</t>
        </is>
      </c>
      <c r="D3333" t="n">
        <v>8.4</v>
      </c>
      <c r="E3333" t="inlineStr">
        <is>
          <t>山东新和盛飨食集团有限公司2020</t>
        </is>
      </c>
      <c r="F3333" t="inlineStr">
        <is>
          <t>山东新和盛飨食集团有限公司2020</t>
        </is>
      </c>
      <c r="G3333" t="inlineStr">
        <is>
          <t>13</t>
        </is>
      </c>
    </row>
    <row r="3334">
      <c r="A3334" t="inlineStr">
        <is>
          <t>肉多多烤肠 ‖ 0.42*20</t>
        </is>
      </c>
      <c r="B3334" t="inlineStr">
        <is>
          <t>09027297</t>
        </is>
      </c>
      <c r="C3334" t="inlineStr">
        <is>
          <t>0.42*20</t>
        </is>
      </c>
      <c r="D3334" t="n">
        <v>8.4</v>
      </c>
      <c r="E3334" t="inlineStr">
        <is>
          <t>山东新和盛食品有限公司2020</t>
        </is>
      </c>
      <c r="F3334" t="inlineStr">
        <is>
          <t>山东新和盛食品有限公司2020</t>
        </is>
      </c>
      <c r="G3334" t="inlineStr">
        <is>
          <t>13</t>
        </is>
      </c>
    </row>
    <row r="3335">
      <c r="A3335" t="inlineStr">
        <is>
          <t>肉多多烤肠 ‖ 2.2*6</t>
        </is>
      </c>
      <c r="B3335" t="inlineStr">
        <is>
          <t>09027165</t>
        </is>
      </c>
      <c r="C3335" t="inlineStr">
        <is>
          <t>2.2*6</t>
        </is>
      </c>
      <c r="D3335" t="n">
        <v>13.2</v>
      </c>
      <c r="E3335" t="inlineStr">
        <is>
          <t>山东新和盛食品有限公司2020</t>
        </is>
      </c>
      <c r="F3335" t="inlineStr">
        <is>
          <t>山东新和盛食品有限公司2020</t>
        </is>
      </c>
      <c r="G3335" t="inlineStr">
        <is>
          <t>13</t>
        </is>
      </c>
    </row>
    <row r="3336">
      <c r="A3336" t="inlineStr">
        <is>
          <t>肉多多烤肠（双蓝） 1.26*10</t>
        </is>
      </c>
      <c r="B3336" t="inlineStr">
        <is>
          <t>09027866</t>
        </is>
      </c>
      <c r="C3336" t="inlineStr">
        <is>
          <t>1.26*10</t>
        </is>
      </c>
      <c r="D3336" t="n">
        <v>12.6</v>
      </c>
      <c r="E3336" t="inlineStr">
        <is>
          <t>山东新和盛食品有限公司2020</t>
        </is>
      </c>
      <c r="F3336" t="inlineStr">
        <is>
          <t>山东新和盛食品有限公司2020</t>
        </is>
      </c>
      <c r="G3336" t="inlineStr">
        <is>
          <t>13</t>
        </is>
      </c>
    </row>
    <row r="3337">
      <c r="A3337" t="inlineStr">
        <is>
          <t>肉多多烤肠（尕葫芦） 1.26*10</t>
        </is>
      </c>
      <c r="B3337" t="inlineStr">
        <is>
          <t>09027910</t>
        </is>
      </c>
      <c r="C3337" t="inlineStr">
        <is>
          <t>1.26*10</t>
        </is>
      </c>
      <c r="D3337" t="n">
        <v>12.6</v>
      </c>
      <c r="E3337" t="inlineStr">
        <is>
          <t>山东新和盛飨食集团有限公司2020</t>
        </is>
      </c>
      <c r="F3337" t="inlineStr">
        <is>
          <t>山东新和盛飨食集团有限公司2020</t>
        </is>
      </c>
      <c r="G3337" t="inlineStr">
        <is>
          <t>13</t>
        </is>
      </c>
    </row>
    <row r="3338">
      <c r="A3338" t="inlineStr">
        <is>
          <t>肉多多烤肠（拉伸膜）</t>
        </is>
      </c>
      <c r="B3338" t="inlineStr">
        <is>
          <t>09027319</t>
        </is>
      </c>
      <c r="C3338" t="inlineStr">
        <is>
          <t>1.26*10</t>
        </is>
      </c>
      <c r="D3338" t="n">
        <v>12.6</v>
      </c>
      <c r="E3338" t="inlineStr">
        <is>
          <t>山东新和盛食品有限公司2020</t>
        </is>
      </c>
      <c r="F3338" t="inlineStr">
        <is>
          <t>山东新和盛食品有限公司2020</t>
        </is>
      </c>
      <c r="G3338" t="inlineStr">
        <is>
          <t>13</t>
        </is>
      </c>
    </row>
    <row r="3339">
      <c r="A3339" t="inlineStr">
        <is>
          <t>肉多多黄金脆鸡块（快乐猴） 0.4*25</t>
        </is>
      </c>
      <c r="B3339" t="inlineStr">
        <is>
          <t>09016427</t>
        </is>
      </c>
      <c r="C3339" t="inlineStr">
        <is>
          <t>0.4*25</t>
        </is>
      </c>
      <c r="D3339" t="n">
        <v>10</v>
      </c>
      <c r="E3339" t="inlineStr">
        <is>
          <t>山东新和盛飨食集团有限公司2020</t>
        </is>
      </c>
      <c r="F3339" t="inlineStr">
        <is>
          <t>山东新和盛飨食集团有限公司2020</t>
        </is>
      </c>
      <c r="G3339" t="inlineStr">
        <is>
          <t>13</t>
        </is>
      </c>
    </row>
    <row r="3340">
      <c r="A3340" t="inlineStr">
        <is>
          <t>肉好多烤肠</t>
        </is>
      </c>
      <c r="B3340" t="inlineStr">
        <is>
          <t>09027260</t>
        </is>
      </c>
      <c r="C3340" t="inlineStr">
        <is>
          <t>0.21*40</t>
        </is>
      </c>
      <c r="D3340" t="n">
        <v>8.4</v>
      </c>
      <c r="E3340" t="inlineStr">
        <is>
          <t>山东新和盛飨食集团有限公司2020</t>
        </is>
      </c>
      <c r="F3340" t="inlineStr">
        <is>
          <t>山东新和盛飨食集团有限公司2020</t>
        </is>
      </c>
      <c r="G3340" t="inlineStr">
        <is>
          <t>13</t>
        </is>
      </c>
    </row>
    <row r="3341">
      <c r="A3341" t="inlineStr">
        <is>
          <t>肉好多烤肠 0.56*20</t>
        </is>
      </c>
      <c r="B3341" t="inlineStr">
        <is>
          <t>09028186</t>
        </is>
      </c>
      <c r="C3341" t="inlineStr">
        <is>
          <t>0.56*20</t>
        </is>
      </c>
      <c r="D3341" t="n">
        <v>11.2</v>
      </c>
      <c r="E3341" t="inlineStr">
        <is>
          <t>山东新和盛飨食集团有限公司2020</t>
        </is>
      </c>
      <c r="F3341" t="inlineStr">
        <is>
          <t>山东新和盛飨食集团有限公司2020</t>
        </is>
      </c>
      <c r="G3341" t="inlineStr">
        <is>
          <t>13</t>
        </is>
      </c>
    </row>
    <row r="3342">
      <c r="A3342" t="inlineStr">
        <is>
          <t>肉好多烤肠 （钦山-图瓦卢） 0.98*10</t>
        </is>
      </c>
      <c r="B3342" t="inlineStr">
        <is>
          <t>09028041</t>
        </is>
      </c>
      <c r="C3342" t="inlineStr">
        <is>
          <t>0.98*10</t>
        </is>
      </c>
      <c r="D3342" t="n">
        <v>9.800000000000001</v>
      </c>
      <c r="E3342" t="inlineStr">
        <is>
          <t>山东新和盛飨食集团有限公司2020</t>
        </is>
      </c>
      <c r="F3342" t="inlineStr">
        <is>
          <t>山东新和盛飨食集团有限公司2020</t>
        </is>
      </c>
      <c r="G3342" t="inlineStr">
        <is>
          <t>13</t>
        </is>
      </c>
    </row>
    <row r="3343">
      <c r="A3343" t="inlineStr">
        <is>
          <t>肉好多烤肠0.21*40（外购一冷）</t>
        </is>
      </c>
      <c r="B3343" t="inlineStr">
        <is>
          <t>1104033</t>
        </is>
      </c>
      <c r="C3343" t="inlineStr">
        <is>
          <t>0.21*40</t>
        </is>
      </c>
      <c r="D3343" t="n">
        <v>8.4</v>
      </c>
      <c r="E3343" t="inlineStr">
        <is>
          <t>辽宁圣源食品有限公司2020</t>
        </is>
      </c>
      <c r="F3343" t="inlineStr">
        <is>
          <t>辽宁圣源食品有限公司2020</t>
        </is>
      </c>
      <c r="G3343" t="inlineStr">
        <is>
          <t>13</t>
        </is>
      </c>
    </row>
    <row r="3344">
      <c r="A3344" t="inlineStr">
        <is>
          <t>肉好多烤肠0.56*20（外购农牧）</t>
        </is>
      </c>
      <c r="B3344" t="inlineStr">
        <is>
          <t>1104479</t>
        </is>
      </c>
      <c r="C3344" t="inlineStr">
        <is>
          <t>0.56*20</t>
        </is>
      </c>
      <c r="D3344" t="n">
        <v>11.2</v>
      </c>
      <c r="E3344" t="inlineStr">
        <is>
          <t>辽宁圣源食品有限公司2020</t>
        </is>
      </c>
      <c r="F3344" t="inlineStr">
        <is>
          <t>辽宁圣源食品有限公司2020</t>
        </is>
      </c>
      <c r="G3344" t="inlineStr">
        <is>
          <t>13</t>
        </is>
      </c>
    </row>
    <row r="3345">
      <c r="A3345" t="inlineStr">
        <is>
          <t>肉好多烤肠1.26*10(70g黑椒）外购农牧</t>
        </is>
      </c>
      <c r="B3345" t="inlineStr">
        <is>
          <t>1101226</t>
        </is>
      </c>
      <c r="C3345" t="inlineStr">
        <is>
          <t>1.26*10</t>
        </is>
      </c>
      <c r="D3345" t="n">
        <v>12.6</v>
      </c>
      <c r="E3345" t="inlineStr">
        <is>
          <t>辽宁圣源食品有限公司2020</t>
        </is>
      </c>
      <c r="F3345" t="inlineStr">
        <is>
          <t>辽宁圣源食品有限公司2020</t>
        </is>
      </c>
      <c r="G3345" t="inlineStr">
        <is>
          <t>13</t>
        </is>
      </c>
    </row>
    <row r="3346">
      <c r="A3346" t="inlineStr">
        <is>
          <t>肉好多烤肠二级（黑胡椒）</t>
        </is>
      </c>
      <c r="B3346" t="inlineStr">
        <is>
          <t>09050447</t>
        </is>
      </c>
      <c r="C3346" t="inlineStr">
        <is>
          <t>1*10</t>
        </is>
      </c>
      <c r="D3346" t="n">
        <v>10</v>
      </c>
      <c r="E3346" t="inlineStr">
        <is>
          <t>山东新和盛食品有限公司2020</t>
        </is>
      </c>
      <c r="F3346" t="inlineStr">
        <is>
          <t>山东新和盛食品有限公司2020</t>
        </is>
      </c>
      <c r="G3346" t="inlineStr">
        <is>
          <t>13</t>
        </is>
      </c>
    </row>
    <row r="3347">
      <c r="A3347" t="inlineStr">
        <is>
          <t>肉好多烤肠（A）</t>
        </is>
      </c>
      <c r="B3347" t="inlineStr">
        <is>
          <t>09050415</t>
        </is>
      </c>
      <c r="C3347" t="inlineStr">
        <is>
          <t>1*10</t>
        </is>
      </c>
      <c r="D3347" t="n">
        <v>10</v>
      </c>
      <c r="E3347" t="inlineStr">
        <is>
          <t>山东新和盛食品有限公司2020</t>
        </is>
      </c>
      <c r="F3347" t="inlineStr">
        <is>
          <t>山东新和盛食品有限公司2020</t>
        </is>
      </c>
      <c r="G3347" t="inlineStr">
        <is>
          <t>13</t>
        </is>
      </c>
    </row>
    <row r="3348">
      <c r="A3348" t="inlineStr">
        <is>
          <t>肉好多烤肠（巴必屋）</t>
        </is>
      </c>
      <c r="B3348" t="inlineStr">
        <is>
          <t>09027270</t>
        </is>
      </c>
      <c r="C3348" t="inlineStr">
        <is>
          <t>1.26*10</t>
        </is>
      </c>
      <c r="D3348" t="n">
        <v>12.6</v>
      </c>
      <c r="E3348" t="inlineStr">
        <is>
          <t>山东新和盛食品有限公司2020</t>
        </is>
      </c>
      <c r="F3348" t="inlineStr">
        <is>
          <t>山东新和盛食品有限公司2020</t>
        </is>
      </c>
      <c r="G3348" t="inlineStr">
        <is>
          <t>13</t>
        </is>
      </c>
    </row>
    <row r="3349">
      <c r="A3349" t="inlineStr">
        <is>
          <t>肉好多烤肠（新加坡扑面而来）1.26*10</t>
        </is>
      </c>
      <c r="B3349" t="inlineStr">
        <is>
          <t>09028032</t>
        </is>
      </c>
      <c r="C3349" t="inlineStr">
        <is>
          <t>1.26*10</t>
        </is>
      </c>
      <c r="D3349" t="n">
        <v>12.6</v>
      </c>
      <c r="E3349" t="inlineStr">
        <is>
          <t>山东新和盛飨食集团有限公司2020</t>
        </is>
      </c>
      <c r="F3349" t="inlineStr">
        <is>
          <t>山东新和盛飨食集团有限公司2020</t>
        </is>
      </c>
      <c r="G3349" t="inlineStr">
        <is>
          <t>13</t>
        </is>
      </c>
    </row>
    <row r="3350">
      <c r="A3350" t="inlineStr">
        <is>
          <t>肉好多烤肠（黑椒味） 0.56*20</t>
        </is>
      </c>
      <c r="B3350" t="inlineStr">
        <is>
          <t>090281867</t>
        </is>
      </c>
      <c r="C3350" t="inlineStr">
        <is>
          <t>0.56*20</t>
        </is>
      </c>
      <c r="D3350" t="n">
        <v>11.2</v>
      </c>
      <c r="E3350" t="inlineStr">
        <is>
          <t>山东新和盛飨食集团有限公司2020</t>
        </is>
      </c>
      <c r="F3350" t="inlineStr">
        <is>
          <t>山东新和盛飨食集团有限公司2020</t>
        </is>
      </c>
      <c r="G3350" t="inlineStr">
        <is>
          <t>13</t>
        </is>
      </c>
    </row>
    <row r="3351">
      <c r="A3351" t="inlineStr">
        <is>
          <t>肉好多烤肠（黑胡椒）</t>
        </is>
      </c>
      <c r="B3351" t="inlineStr">
        <is>
          <t>09027268</t>
        </is>
      </c>
      <c r="C3351" t="inlineStr">
        <is>
          <t>1.26*10</t>
        </is>
      </c>
      <c r="D3351" t="n">
        <v>12.6</v>
      </c>
      <c r="E3351" t="inlineStr">
        <is>
          <t>山东新和盛食品有限公司2020</t>
        </is>
      </c>
      <c r="F3351" t="inlineStr">
        <is>
          <t>山东新和盛食品有限公司2020</t>
        </is>
      </c>
      <c r="G3351" t="inlineStr">
        <is>
          <t>13</t>
        </is>
      </c>
    </row>
    <row r="3352">
      <c r="A3352" t="inlineStr">
        <is>
          <t>肉豆寇粉999001944 /999002603</t>
        </is>
      </c>
      <c r="B3352" t="inlineStr">
        <is>
          <t>021860115</t>
        </is>
      </c>
      <c r="C3352" t="inlineStr">
        <is>
          <t>25KG*1</t>
        </is>
      </c>
      <c r="D3352" t="n">
        <v>25</v>
      </c>
      <c r="E3352" t="inlineStr">
        <is>
          <t>锦州新和盛食品有限公司2020</t>
        </is>
      </c>
      <c r="F3352" t="inlineStr">
        <is>
          <t>锦州新和盛食品有限公司2020</t>
        </is>
      </c>
      <c r="G3352" t="inlineStr">
        <is>
          <t>13</t>
        </is>
      </c>
    </row>
    <row r="3353">
      <c r="A3353" t="inlineStr">
        <is>
          <t>肉馅黄素箱（奉天嘉宜）  405*300*220</t>
        </is>
      </c>
      <c r="B3353" t="inlineStr">
        <is>
          <t>03182283</t>
        </is>
      </c>
      <c r="C3353" t="inlineStr">
        <is>
          <t>405*300*220</t>
        </is>
      </c>
      <c r="D3353" t="n">
        <v>26730000</v>
      </c>
      <c r="E3353" t="inlineStr">
        <is>
          <t>辽宁圣源食品有限公司2020</t>
        </is>
      </c>
      <c r="F3353" t="inlineStr">
        <is>
          <t>辽宁圣源食品有限公司2020</t>
        </is>
      </c>
      <c r="G3353" t="inlineStr">
        <is>
          <t>13</t>
        </is>
      </c>
    </row>
    <row r="3354">
      <c r="A3354" t="inlineStr">
        <is>
          <t>胖米花黑椒鸡块  2.5*6</t>
        </is>
      </c>
      <c r="B3354" t="inlineStr">
        <is>
          <t>09010488</t>
        </is>
      </c>
      <c r="C3354" t="inlineStr">
        <is>
          <t>2.5*6</t>
        </is>
      </c>
      <c r="D3354" t="n">
        <v>15</v>
      </c>
      <c r="E3354" t="inlineStr">
        <is>
          <t>山东新和盛飨食集团有限公司2020</t>
        </is>
      </c>
      <c r="F3354" t="inlineStr">
        <is>
          <t>山东新和盛飨食集团有限公司2020</t>
        </is>
      </c>
      <c r="G3354" t="inlineStr">
        <is>
          <t>13</t>
        </is>
      </c>
    </row>
    <row r="3355">
      <c r="A3355" t="inlineStr">
        <is>
          <t>胡萝卜</t>
        </is>
      </c>
      <c r="B3355" t="inlineStr">
        <is>
          <t>021840021</t>
        </is>
      </c>
      <c r="C3355" t="inlineStr"/>
      <c r="E3355" t="inlineStr">
        <is>
          <t>辽宁圣源食品有限公司2020</t>
        </is>
      </c>
      <c r="F3355" t="inlineStr">
        <is>
          <t>辽宁圣源食品有限公司2020</t>
        </is>
      </c>
      <c r="G3355" t="inlineStr">
        <is>
          <t>9</t>
        </is>
      </c>
    </row>
    <row r="3356">
      <c r="A3356" t="inlineStr">
        <is>
          <t>胡萝卜sc</t>
        </is>
      </c>
      <c r="B3356" t="inlineStr">
        <is>
          <t>06190004</t>
        </is>
      </c>
      <c r="C3356" t="inlineStr"/>
      <c r="E3356" t="inlineStr">
        <is>
          <t>锦州新和盛食品有限公司2020</t>
        </is>
      </c>
      <c r="F3356" t="inlineStr">
        <is>
          <t>锦州新和盛食品有限公司2020</t>
        </is>
      </c>
      <c r="G3356" t="inlineStr">
        <is>
          <t>9</t>
        </is>
      </c>
    </row>
    <row r="3357">
      <c r="A3357" t="inlineStr">
        <is>
          <t>胡萝卜玉米粒鸡肉滑0.5*20</t>
        </is>
      </c>
      <c r="B3357" t="inlineStr">
        <is>
          <t>08020530</t>
        </is>
      </c>
      <c r="C3357" t="inlineStr">
        <is>
          <t>0.5*20</t>
        </is>
      </c>
      <c r="D3357" t="n">
        <v>10</v>
      </c>
      <c r="E3357" t="inlineStr">
        <is>
          <t>辽宁圣源食品有限公司2020</t>
        </is>
      </c>
      <c r="F3357" t="inlineStr">
        <is>
          <t>辽宁圣源食品有限公司2020</t>
        </is>
      </c>
      <c r="G3357" t="inlineStr">
        <is>
          <t>9</t>
        </is>
      </c>
    </row>
    <row r="3358">
      <c r="A3358" t="inlineStr">
        <is>
          <t>胡萝卜素</t>
        </is>
      </c>
      <c r="B3358" t="inlineStr">
        <is>
          <t>021880012</t>
        </is>
      </c>
      <c r="C3358" t="inlineStr">
        <is>
          <t>2kg/件</t>
        </is>
      </c>
      <c r="D3358" t="n">
        <v>2</v>
      </c>
      <c r="E3358" t="inlineStr">
        <is>
          <t>锦州新和盛食品有限公司2020</t>
        </is>
      </c>
      <c r="F3358" t="inlineStr">
        <is>
          <t>锦州新和盛食品有限公司2020</t>
        </is>
      </c>
      <c r="G3358" t="inlineStr">
        <is>
          <t>13</t>
        </is>
      </c>
    </row>
    <row r="3359">
      <c r="A3359" t="inlineStr">
        <is>
          <t>胸皮</t>
        </is>
      </c>
      <c r="B3359" t="inlineStr">
        <is>
          <t>07030076</t>
        </is>
      </c>
      <c r="C3359" t="inlineStr">
        <is>
          <t>10*2</t>
        </is>
      </c>
      <c r="D3359" t="n">
        <v>20</v>
      </c>
      <c r="E3359" t="inlineStr">
        <is>
          <t>山东新和盛飨食集团有限公司2020</t>
        </is>
      </c>
      <c r="F3359" t="inlineStr">
        <is>
          <t>山东新和盛飨食集团有限公司2020</t>
        </is>
      </c>
      <c r="G3359" t="inlineStr">
        <is>
          <t>9</t>
        </is>
      </c>
    </row>
    <row r="3360">
      <c r="A3360" t="inlineStr">
        <is>
          <t>胸皮（EU）10*2</t>
        </is>
      </c>
      <c r="B3360" t="inlineStr">
        <is>
          <t>07036170</t>
        </is>
      </c>
      <c r="C3360" t="inlineStr">
        <is>
          <t>10*2</t>
        </is>
      </c>
      <c r="D3360" t="n">
        <v>20</v>
      </c>
      <c r="E3360" t="inlineStr">
        <is>
          <t>山东新和盛飨食集团有限公司2020</t>
        </is>
      </c>
      <c r="F3360" t="inlineStr">
        <is>
          <t>山东新和盛飨食集团有限公司2020</t>
        </is>
      </c>
      <c r="G3360" t="inlineStr">
        <is>
          <t>9</t>
        </is>
      </c>
    </row>
    <row r="3361">
      <c r="A3361" t="inlineStr">
        <is>
          <t>胸皮（箱） 10*1</t>
        </is>
      </c>
      <c r="B3361" t="inlineStr">
        <is>
          <t>07100004</t>
        </is>
      </c>
      <c r="C3361" t="inlineStr">
        <is>
          <t>10*1</t>
        </is>
      </c>
      <c r="D3361" t="n">
        <v>10</v>
      </c>
      <c r="E3361" t="inlineStr">
        <is>
          <t>山东新和盛飨食集团有限公司2020</t>
        </is>
      </c>
      <c r="F3361" t="inlineStr">
        <is>
          <t>山东新和盛飨食集团有限公司2020</t>
        </is>
      </c>
      <c r="G3361" t="inlineStr">
        <is>
          <t>9</t>
        </is>
      </c>
    </row>
    <row r="3362">
      <c r="A3362" t="inlineStr">
        <is>
          <t>胸皮（美城） 10*2</t>
        </is>
      </c>
      <c r="B3362" t="inlineStr">
        <is>
          <t>07036139</t>
        </is>
      </c>
      <c r="C3362" t="inlineStr">
        <is>
          <t>10*2</t>
        </is>
      </c>
      <c r="D3362" t="n">
        <v>20</v>
      </c>
      <c r="E3362" t="inlineStr">
        <is>
          <t>山东新和盛飨食集团有限公司2020</t>
        </is>
      </c>
      <c r="F3362" t="inlineStr">
        <is>
          <t>山东新和盛飨食集团有限公司2020</t>
        </is>
      </c>
      <c r="G3362" t="inlineStr">
        <is>
          <t>9</t>
        </is>
      </c>
    </row>
    <row r="3363">
      <c r="A3363" t="inlineStr">
        <is>
          <t>胸碎肉10*2</t>
        </is>
      </c>
      <c r="B3363" t="inlineStr">
        <is>
          <t>06160100</t>
        </is>
      </c>
      <c r="C3363" t="inlineStr">
        <is>
          <t>10*2</t>
        </is>
      </c>
      <c r="D3363" t="n">
        <v>20</v>
      </c>
      <c r="E3363" t="inlineStr">
        <is>
          <t>山东新和盛飨食集团有限公司2020</t>
        </is>
      </c>
      <c r="F3363" t="inlineStr">
        <is>
          <t>山东新和盛飨食集团有限公司2020</t>
        </is>
      </c>
      <c r="G3363" t="inlineStr">
        <is>
          <t>9</t>
        </is>
      </c>
    </row>
    <row r="3364">
      <c r="A3364" t="inlineStr">
        <is>
          <t>胸肉块12-14g 20*1</t>
        </is>
      </c>
      <c r="B3364" t="inlineStr">
        <is>
          <t>08020568</t>
        </is>
      </c>
      <c r="C3364" t="inlineStr">
        <is>
          <t>20*1</t>
        </is>
      </c>
      <c r="D3364" t="n">
        <v>20</v>
      </c>
      <c r="E3364" t="inlineStr">
        <is>
          <t>辽宁圣源食品有限公司2020</t>
        </is>
      </c>
      <c r="F3364" t="inlineStr">
        <is>
          <t>辽宁圣源食品有限公司2020</t>
        </is>
      </c>
      <c r="G3364" t="inlineStr">
        <is>
          <t>9</t>
        </is>
      </c>
    </row>
    <row r="3365">
      <c r="A3365" t="inlineStr">
        <is>
          <t>胸肉海苔卷B  1*10</t>
        </is>
      </c>
      <c r="B3365" t="inlineStr">
        <is>
          <t>09050824</t>
        </is>
      </c>
      <c r="C3365" t="inlineStr">
        <is>
          <t>1*10</t>
        </is>
      </c>
      <c r="D3365" t="n">
        <v>10</v>
      </c>
      <c r="E3365" t="inlineStr">
        <is>
          <t>山东新和盛飨食集团有限公司2020</t>
        </is>
      </c>
      <c r="F3365" t="inlineStr">
        <is>
          <t>山东新和盛飨食集团有限公司2020</t>
        </is>
      </c>
      <c r="G3365" t="inlineStr">
        <is>
          <t>13</t>
        </is>
      </c>
    </row>
    <row r="3366">
      <c r="A3366" t="inlineStr">
        <is>
          <t>胸肉海苔卷MS （松田）1*10</t>
        </is>
      </c>
      <c r="B3366" t="inlineStr">
        <is>
          <t>09028026</t>
        </is>
      </c>
      <c r="C3366" t="inlineStr">
        <is>
          <t>1*10</t>
        </is>
      </c>
      <c r="D3366" t="n">
        <v>10</v>
      </c>
      <c r="E3366" t="inlineStr">
        <is>
          <t>山东新和盛飨食集团有限公司2020</t>
        </is>
      </c>
      <c r="F3366" t="inlineStr">
        <is>
          <t>山东新和盛飨食集团有限公司2020</t>
        </is>
      </c>
      <c r="G3366" t="inlineStr">
        <is>
          <t>13</t>
        </is>
      </c>
    </row>
    <row r="3367">
      <c r="A3367" t="inlineStr">
        <is>
          <t>胸肉骨肉串</t>
        </is>
      </c>
      <c r="B3367" t="inlineStr">
        <is>
          <t>06220038</t>
        </is>
      </c>
      <c r="C3367" t="inlineStr">
        <is>
          <t>0.95*10</t>
        </is>
      </c>
      <c r="D3367" t="n">
        <v>9.5</v>
      </c>
      <c r="E3367" t="inlineStr">
        <is>
          <t>山东新和盛食品有限公司2020</t>
        </is>
      </c>
      <c r="F3367" t="inlineStr">
        <is>
          <t>山东新和盛食品有限公司2020</t>
        </is>
      </c>
      <c r="G3367" t="inlineStr"/>
    </row>
    <row r="3368">
      <c r="A3368" t="inlineStr">
        <is>
          <t>胸肉骨肉串 0.95*10</t>
        </is>
      </c>
      <c r="B3368" t="inlineStr">
        <is>
          <t>06210170</t>
        </is>
      </c>
      <c r="C3368" t="inlineStr">
        <is>
          <t>0.95*10</t>
        </is>
      </c>
      <c r="D3368" t="n">
        <v>9.5</v>
      </c>
      <c r="E3368" t="inlineStr">
        <is>
          <t>山东新和盛飨食集团有限公司2020</t>
        </is>
      </c>
      <c r="F3368" t="inlineStr">
        <is>
          <t>山东新和盛飨食集团有限公司2020</t>
        </is>
      </c>
      <c r="G3368" t="inlineStr">
        <is>
          <t>9</t>
        </is>
      </c>
    </row>
    <row r="3369">
      <c r="A3369" t="inlineStr">
        <is>
          <t>胸肉骨肉串(WX)</t>
        </is>
      </c>
      <c r="B3369" t="inlineStr">
        <is>
          <t>06220040</t>
        </is>
      </c>
      <c r="C3369" t="inlineStr">
        <is>
          <t>0.95*10</t>
        </is>
      </c>
      <c r="D3369" t="n">
        <v>9.5</v>
      </c>
      <c r="E3369" t="inlineStr">
        <is>
          <t>山东新和盛飨食集团有限公司2020 / 山东新和盛食品有限公司2020</t>
        </is>
      </c>
      <c r="F3369" t="inlineStr">
        <is>
          <t>多厂</t>
        </is>
      </c>
      <c r="G3369" t="inlineStr">
        <is>
          <t>9</t>
        </is>
      </c>
    </row>
    <row r="3370">
      <c r="A3370" t="inlineStr">
        <is>
          <t>胸肉骨肉串0.95*10</t>
        </is>
      </c>
      <c r="B3370" t="inlineStr">
        <is>
          <t>06210205</t>
        </is>
      </c>
      <c r="C3370" t="inlineStr">
        <is>
          <t>0.95*10</t>
        </is>
      </c>
      <c r="D3370" t="n">
        <v>9.5</v>
      </c>
      <c r="E3370" t="inlineStr">
        <is>
          <t>山东新和盛飨食集团有限公司2020</t>
        </is>
      </c>
      <c r="F3370" t="inlineStr">
        <is>
          <t>山东新和盛飨食集团有限公司2020</t>
        </is>
      </c>
      <c r="G3370" t="inlineStr">
        <is>
          <t>9</t>
        </is>
      </c>
    </row>
    <row r="3371">
      <c r="A3371" t="inlineStr">
        <is>
          <t>胸肉骨肉串0.95*10（外购一冷）</t>
        </is>
      </c>
      <c r="B3371" t="inlineStr">
        <is>
          <t>1105067</t>
        </is>
      </c>
      <c r="C3371" t="inlineStr">
        <is>
          <t>0.95*10</t>
        </is>
      </c>
      <c r="D3371" t="n">
        <v>9.5</v>
      </c>
      <c r="E3371" t="inlineStr">
        <is>
          <t>辽宁圣源食品有限公司2020</t>
        </is>
      </c>
      <c r="F3371" t="inlineStr">
        <is>
          <t>辽宁圣源食品有限公司2020</t>
        </is>
      </c>
      <c r="G3371" t="inlineStr">
        <is>
          <t>9</t>
        </is>
      </c>
    </row>
    <row r="3372">
      <c r="A3372" t="inlineStr">
        <is>
          <t>胸肉龙田扬 B    1*10</t>
        </is>
      </c>
      <c r="B3372" t="inlineStr">
        <is>
          <t>09050870</t>
        </is>
      </c>
      <c r="C3372" t="inlineStr">
        <is>
          <t>1*10</t>
        </is>
      </c>
      <c r="D3372" t="n">
        <v>10</v>
      </c>
      <c r="E3372" t="inlineStr">
        <is>
          <t>山东新和盛飨食集团有限公司2020</t>
        </is>
      </c>
      <c r="F3372" t="inlineStr">
        <is>
          <t>山东新和盛飨食集团有限公司2020</t>
        </is>
      </c>
      <c r="G3372" t="inlineStr">
        <is>
          <t>13</t>
        </is>
      </c>
    </row>
    <row r="3373">
      <c r="A3373" t="inlineStr">
        <is>
          <t>胸肉龙田扬(日本大黑天) 1*12</t>
        </is>
      </c>
      <c r="B3373" t="inlineStr">
        <is>
          <t>09028155</t>
        </is>
      </c>
      <c r="C3373" t="inlineStr">
        <is>
          <t>1*12</t>
        </is>
      </c>
      <c r="D3373" t="n">
        <v>12</v>
      </c>
      <c r="E3373" t="inlineStr">
        <is>
          <t>山东新和盛飨食集团有限公司2020</t>
        </is>
      </c>
      <c r="F3373" t="inlineStr">
        <is>
          <t>山东新和盛飨食集团有限公司2020</t>
        </is>
      </c>
      <c r="G3373" t="inlineStr">
        <is>
          <t>13</t>
        </is>
      </c>
    </row>
    <row r="3374">
      <c r="A3374" t="inlineStr">
        <is>
          <t>胸肉龙田扬（大包装）5*2</t>
        </is>
      </c>
      <c r="B3374" t="inlineStr">
        <is>
          <t>09070315</t>
        </is>
      </c>
      <c r="C3374" t="inlineStr">
        <is>
          <t>5*2</t>
        </is>
      </c>
      <c r="D3374" t="n">
        <v>10</v>
      </c>
      <c r="E3374" t="inlineStr">
        <is>
          <t>山东新和盛飨食集团有限公司2020</t>
        </is>
      </c>
      <c r="F3374" t="inlineStr">
        <is>
          <t>山东新和盛飨食集团有限公司2020</t>
        </is>
      </c>
      <c r="G3374" t="inlineStr">
        <is>
          <t>13</t>
        </is>
      </c>
    </row>
    <row r="3375">
      <c r="A3375" t="inlineStr">
        <is>
          <t>胸肩肉4*3</t>
        </is>
      </c>
      <c r="B3375" t="inlineStr">
        <is>
          <t>07030044</t>
        </is>
      </c>
      <c r="C3375" t="inlineStr">
        <is>
          <t>4*3</t>
        </is>
      </c>
      <c r="D3375" t="n">
        <v>12</v>
      </c>
      <c r="E3375" t="inlineStr">
        <is>
          <t>山东新和盛飨食集团有限公司2020</t>
        </is>
      </c>
      <c r="F3375" t="inlineStr">
        <is>
          <t>山东新和盛飨食集团有限公司2020</t>
        </is>
      </c>
      <c r="G3375" t="inlineStr">
        <is>
          <t>9</t>
        </is>
      </c>
    </row>
    <row r="3376">
      <c r="A3376" t="inlineStr">
        <is>
          <t>胸肩肉（精修）  4*3</t>
        </is>
      </c>
      <c r="B3376" t="inlineStr">
        <is>
          <t>07036053</t>
        </is>
      </c>
      <c r="C3376" t="inlineStr">
        <is>
          <t>4*3</t>
        </is>
      </c>
      <c r="D3376" t="n">
        <v>12</v>
      </c>
      <c r="E3376" t="inlineStr">
        <is>
          <t>山东新和盛飨食集团有限公司2020</t>
        </is>
      </c>
      <c r="F3376" t="inlineStr">
        <is>
          <t>山东新和盛飨食集团有限公司2020</t>
        </is>
      </c>
      <c r="G3376" t="inlineStr"/>
    </row>
    <row r="3377">
      <c r="A3377" t="inlineStr">
        <is>
          <t>胸软骨 10*1</t>
        </is>
      </c>
      <c r="B3377" t="inlineStr">
        <is>
          <t>07230003</t>
        </is>
      </c>
      <c r="C3377" t="inlineStr">
        <is>
          <t>10*1</t>
        </is>
      </c>
      <c r="D3377" t="n">
        <v>10</v>
      </c>
      <c r="E3377" t="inlineStr">
        <is>
          <t>山东新和盛飨食集团有限公司2020</t>
        </is>
      </c>
      <c r="F3377" t="inlineStr">
        <is>
          <t>山东新和盛飨食集团有限公司2020</t>
        </is>
      </c>
      <c r="G3377" t="inlineStr">
        <is>
          <t>9</t>
        </is>
      </c>
    </row>
    <row r="3378">
      <c r="A3378" t="inlineStr">
        <is>
          <t>胸软骨（信誉楼）10*1</t>
        </is>
      </c>
      <c r="B3378" t="inlineStr">
        <is>
          <t>07235463</t>
        </is>
      </c>
      <c r="C3378" t="inlineStr">
        <is>
          <t>10*1</t>
        </is>
      </c>
      <c r="D3378" t="n">
        <v>10</v>
      </c>
      <c r="E3378" t="inlineStr">
        <is>
          <t>山东新和盛飨食集团有限公司2020</t>
        </is>
      </c>
      <c r="F3378" t="inlineStr">
        <is>
          <t>山东新和盛飨食集团有限公司2020</t>
        </is>
      </c>
      <c r="G3378" t="inlineStr">
        <is>
          <t>9</t>
        </is>
      </c>
    </row>
    <row r="3379">
      <c r="A3379" t="inlineStr">
        <is>
          <t>胸软骨（熟食）10*1</t>
        </is>
      </c>
      <c r="B3379" t="inlineStr">
        <is>
          <t>07235476</t>
        </is>
      </c>
      <c r="C3379" t="inlineStr">
        <is>
          <t>10*1</t>
        </is>
      </c>
      <c r="D3379" t="n">
        <v>10</v>
      </c>
      <c r="E3379" t="inlineStr">
        <is>
          <t>山东新和盛飨食集团有限公司2020</t>
        </is>
      </c>
      <c r="F3379" t="inlineStr">
        <is>
          <t>山东新和盛飨食集团有限公司2020</t>
        </is>
      </c>
      <c r="G3379" t="inlineStr">
        <is>
          <t>9</t>
        </is>
      </c>
    </row>
    <row r="3380">
      <c r="A3380" t="inlineStr">
        <is>
          <t>脆炸鸡椎（香港）1*10</t>
        </is>
      </c>
      <c r="B3380" t="inlineStr">
        <is>
          <t>09027721</t>
        </is>
      </c>
      <c r="C3380" t="inlineStr">
        <is>
          <t>1*10</t>
        </is>
      </c>
      <c r="D3380" t="n">
        <v>10</v>
      </c>
      <c r="E3380" t="inlineStr">
        <is>
          <t>山东新和盛飨食集团有限公司2020</t>
        </is>
      </c>
      <c r="F3380" t="inlineStr">
        <is>
          <t>山东新和盛飨食集团有限公司2020</t>
        </is>
      </c>
      <c r="G3380" t="inlineStr">
        <is>
          <t>13</t>
        </is>
      </c>
    </row>
    <row r="3381">
      <c r="A3381" t="inlineStr">
        <is>
          <t>脆皮大鸡腿25只（古饴五味）2.5*4</t>
        </is>
      </c>
      <c r="B3381" t="inlineStr">
        <is>
          <t>09028083</t>
        </is>
      </c>
      <c r="C3381" t="inlineStr">
        <is>
          <t>2.5*4</t>
        </is>
      </c>
      <c r="D3381" t="n">
        <v>10</v>
      </c>
      <c r="E3381" t="inlineStr">
        <is>
          <t>山东新和盛飨食集团有限公司2020</t>
        </is>
      </c>
      <c r="F3381" t="inlineStr">
        <is>
          <t>山东新和盛飨食集团有限公司2020</t>
        </is>
      </c>
      <c r="G3381" t="inlineStr">
        <is>
          <t>13</t>
        </is>
      </c>
    </row>
    <row r="3382">
      <c r="A3382" t="inlineStr">
        <is>
          <t>脆皮鸡扒（奥尔良）   1*10</t>
        </is>
      </c>
      <c r="B3382" t="inlineStr">
        <is>
          <t>08027842</t>
        </is>
      </c>
      <c r="C3382" t="inlineStr">
        <is>
          <t>1*10</t>
        </is>
      </c>
      <c r="D3382" t="n">
        <v>10</v>
      </c>
      <c r="E3382" t="inlineStr">
        <is>
          <t>山东新和盛食品有限公司2020</t>
        </is>
      </c>
      <c r="F3382" t="inlineStr">
        <is>
          <t>山东新和盛食品有限公司2020</t>
        </is>
      </c>
      <c r="G3382" t="inlineStr">
        <is>
          <t>9</t>
        </is>
      </c>
    </row>
    <row r="3383">
      <c r="A3383" t="inlineStr">
        <is>
          <t>脆脆多汁鸡1*10</t>
        </is>
      </c>
      <c r="B3383" t="inlineStr">
        <is>
          <t>09220403</t>
        </is>
      </c>
      <c r="C3383" t="inlineStr">
        <is>
          <t>1*10</t>
        </is>
      </c>
      <c r="D3383" t="n">
        <v>10</v>
      </c>
      <c r="E3383" t="inlineStr">
        <is>
          <t>锦州新和盛食品有限公司2020</t>
        </is>
      </c>
      <c r="F3383" t="inlineStr">
        <is>
          <t>锦州新和盛食品有限公司2020</t>
        </is>
      </c>
      <c r="G3383" t="inlineStr">
        <is>
          <t>13</t>
        </is>
      </c>
    </row>
    <row r="3384">
      <c r="A3384" t="inlineStr">
        <is>
          <t>脆脆多汁鸡箱 430*330*220</t>
        </is>
      </c>
      <c r="B3384" t="inlineStr">
        <is>
          <t>031930018</t>
        </is>
      </c>
      <c r="C3384" t="inlineStr">
        <is>
          <t>430*330*220</t>
        </is>
      </c>
      <c r="D3384" t="n">
        <v>31218000</v>
      </c>
      <c r="E3384" t="inlineStr">
        <is>
          <t>锦州新和盛食品有限公司2020</t>
        </is>
      </c>
      <c r="F3384" t="inlineStr">
        <is>
          <t>锦州新和盛食品有限公司2020</t>
        </is>
      </c>
      <c r="G3384" t="inlineStr">
        <is>
          <t>13</t>
        </is>
      </c>
    </row>
    <row r="3385">
      <c r="A3385" t="inlineStr">
        <is>
          <t>脆金鸡原味1*10（带条码）</t>
        </is>
      </c>
      <c r="B3385" t="inlineStr">
        <is>
          <t>09015386</t>
        </is>
      </c>
      <c r="C3385" t="inlineStr">
        <is>
          <t>1*10</t>
        </is>
      </c>
      <c r="D3385" t="n">
        <v>10</v>
      </c>
      <c r="E3385" t="inlineStr">
        <is>
          <t>辽宁圣源食品有限公司2020</t>
        </is>
      </c>
      <c r="F3385" t="inlineStr">
        <is>
          <t>辽宁圣源食品有限公司2020</t>
        </is>
      </c>
      <c r="G3385" t="inlineStr">
        <is>
          <t>13</t>
        </is>
      </c>
    </row>
    <row r="3386">
      <c r="A3386" t="inlineStr">
        <is>
          <t>脊肥膘（奉天嘉宜）</t>
        </is>
      </c>
      <c r="B3386" t="inlineStr">
        <is>
          <t>06610025</t>
        </is>
      </c>
      <c r="C3386" t="inlineStr">
        <is>
          <t>10kg/件</t>
        </is>
      </c>
      <c r="D3386" t="n">
        <v>10</v>
      </c>
      <c r="E3386" t="inlineStr">
        <is>
          <t>辽宁圣源食品有限公司2020</t>
        </is>
      </c>
      <c r="F3386" t="inlineStr">
        <is>
          <t>辽宁圣源食品有限公司2020</t>
        </is>
      </c>
      <c r="G3386" t="inlineStr">
        <is>
          <t>9</t>
        </is>
      </c>
    </row>
    <row r="3387">
      <c r="A3387" t="inlineStr">
        <is>
          <t>脖皮</t>
        </is>
      </c>
      <c r="B3387" t="inlineStr">
        <is>
          <t>07020014</t>
        </is>
      </c>
      <c r="C3387" t="inlineStr">
        <is>
          <t>10*2</t>
        </is>
      </c>
      <c r="D3387" t="n">
        <v>20</v>
      </c>
      <c r="E3387" t="inlineStr">
        <is>
          <t>山东新和盛飨食集团有限公司2020</t>
        </is>
      </c>
      <c r="F3387" t="inlineStr">
        <is>
          <t>山东新和盛飨食集团有限公司2020</t>
        </is>
      </c>
      <c r="G3387" t="inlineStr">
        <is>
          <t>9</t>
        </is>
      </c>
    </row>
    <row r="3388">
      <c r="A3388" t="inlineStr">
        <is>
          <t>脱皮芝麻</t>
        </is>
      </c>
      <c r="B3388" t="inlineStr">
        <is>
          <t>021860091</t>
        </is>
      </c>
      <c r="C3388" t="inlineStr"/>
      <c r="E3388" t="inlineStr">
        <is>
          <t>辽宁圣源食品有限公司2020</t>
        </is>
      </c>
      <c r="F3388" t="inlineStr">
        <is>
          <t>辽宁圣源食品有限公司2020</t>
        </is>
      </c>
      <c r="G3388" t="inlineStr">
        <is>
          <t>9</t>
        </is>
      </c>
    </row>
    <row r="3389">
      <c r="A3389" t="inlineStr">
        <is>
          <t>腐乳风味鸡全翅（10个）1*8</t>
        </is>
      </c>
      <c r="B3389" t="inlineStr">
        <is>
          <t>09027990</t>
        </is>
      </c>
      <c r="C3389" t="inlineStr">
        <is>
          <t>1*8</t>
        </is>
      </c>
      <c r="D3389" t="n">
        <v>8</v>
      </c>
      <c r="E3389" t="inlineStr">
        <is>
          <t>山东新和盛飨食集团有限公司2020</t>
        </is>
      </c>
      <c r="F3389" t="inlineStr">
        <is>
          <t>山东新和盛飨食集团有限公司2020</t>
        </is>
      </c>
      <c r="G3389" t="inlineStr">
        <is>
          <t>13</t>
        </is>
      </c>
    </row>
    <row r="3390">
      <c r="A3390" t="inlineStr">
        <is>
          <t>腐乳风味鸡全翅（10个）常旭   1*8</t>
        </is>
      </c>
      <c r="B3390" t="inlineStr">
        <is>
          <t>09028151</t>
        </is>
      </c>
      <c r="C3390" t="inlineStr">
        <is>
          <t>1*8</t>
        </is>
      </c>
      <c r="D3390" t="n">
        <v>8</v>
      </c>
      <c r="E3390" t="inlineStr">
        <is>
          <t>山东新和盛飨食集团有限公司2020</t>
        </is>
      </c>
      <c r="F3390" t="inlineStr">
        <is>
          <t>山东新和盛飨食集团有限公司2020</t>
        </is>
      </c>
      <c r="G3390" t="inlineStr">
        <is>
          <t>13</t>
        </is>
      </c>
    </row>
    <row r="3391">
      <c r="A3391" t="inlineStr">
        <is>
          <t>腐乳风味鸡全翅（11个）1*8</t>
        </is>
      </c>
      <c r="B3391" t="inlineStr">
        <is>
          <t>09028051</t>
        </is>
      </c>
      <c r="C3391" t="inlineStr">
        <is>
          <t>1*8</t>
        </is>
      </c>
      <c r="D3391" t="n">
        <v>8</v>
      </c>
      <c r="E3391" t="inlineStr">
        <is>
          <t>山东新和盛飨食集团有限公司2020</t>
        </is>
      </c>
      <c r="F3391" t="inlineStr">
        <is>
          <t>山东新和盛飨食集团有限公司2020</t>
        </is>
      </c>
      <c r="G3391" t="inlineStr">
        <is>
          <t>13</t>
        </is>
      </c>
    </row>
    <row r="3392">
      <c r="A3392" t="inlineStr">
        <is>
          <t>腐乳风味鸡全翅（8个）1*8</t>
        </is>
      </c>
      <c r="B3392" t="inlineStr">
        <is>
          <t>09027977</t>
        </is>
      </c>
      <c r="C3392" t="inlineStr">
        <is>
          <t>1*8</t>
        </is>
      </c>
      <c r="D3392" t="n">
        <v>8</v>
      </c>
      <c r="E3392" t="inlineStr">
        <is>
          <t>山东新和盛飨食集团有限公司2020</t>
        </is>
      </c>
      <c r="F3392" t="inlineStr">
        <is>
          <t>山东新和盛飨食集团有限公司2020</t>
        </is>
      </c>
      <c r="G3392" t="inlineStr">
        <is>
          <t>13</t>
        </is>
      </c>
    </row>
    <row r="3393">
      <c r="A3393" t="inlineStr">
        <is>
          <t>腐乳风味鸡全翅（9个）1*8</t>
        </is>
      </c>
      <c r="B3393" t="inlineStr">
        <is>
          <t>09027976</t>
        </is>
      </c>
      <c r="C3393" t="inlineStr">
        <is>
          <t>1*8</t>
        </is>
      </c>
      <c r="D3393" t="n">
        <v>8</v>
      </c>
      <c r="E3393" t="inlineStr">
        <is>
          <t>山东新和盛飨食集团有限公司2020</t>
        </is>
      </c>
      <c r="F3393" t="inlineStr">
        <is>
          <t>山东新和盛飨食集团有限公司2020</t>
        </is>
      </c>
      <c r="G3393" t="inlineStr">
        <is>
          <t>13</t>
        </is>
      </c>
    </row>
    <row r="3394">
      <c r="A3394" t="inlineStr">
        <is>
          <t>腐乳风味鸡全翅（9个）常旭   1*8</t>
        </is>
      </c>
      <c r="B3394" t="inlineStr">
        <is>
          <t>09028132</t>
        </is>
      </c>
      <c r="C3394" t="inlineStr">
        <is>
          <t>1*8</t>
        </is>
      </c>
      <c r="D3394" t="n">
        <v>8</v>
      </c>
      <c r="E3394" t="inlineStr">
        <is>
          <t>山东新和盛飨食集团有限公司2020</t>
        </is>
      </c>
      <c r="F3394" t="inlineStr">
        <is>
          <t>山东新和盛飨食集团有限公司2020</t>
        </is>
      </c>
      <c r="G3394" t="inlineStr">
        <is>
          <t>13</t>
        </is>
      </c>
    </row>
    <row r="3395">
      <c r="A3395" t="inlineStr">
        <is>
          <t>腐乳风味鸡全翅（S）1*8</t>
        </is>
      </c>
      <c r="B3395" t="inlineStr">
        <is>
          <t>09050820</t>
        </is>
      </c>
      <c r="C3395" t="inlineStr">
        <is>
          <t>1*8</t>
        </is>
      </c>
      <c r="D3395" t="n">
        <v>8</v>
      </c>
      <c r="E3395" t="inlineStr">
        <is>
          <t>山东新和盛飨食集团有限公司2020</t>
        </is>
      </c>
      <c r="F3395" t="inlineStr">
        <is>
          <t>山东新和盛飨食集团有限公司2020</t>
        </is>
      </c>
      <c r="G3395" t="inlineStr">
        <is>
          <t>13</t>
        </is>
      </c>
    </row>
    <row r="3396">
      <c r="A3396" t="inlineStr">
        <is>
          <t>腹膜肉  4*3</t>
        </is>
      </c>
      <c r="B3396" t="inlineStr">
        <is>
          <t>07020444</t>
        </is>
      </c>
      <c r="C3396" t="inlineStr">
        <is>
          <t>4*3</t>
        </is>
      </c>
      <c r="D3396" t="n">
        <v>12</v>
      </c>
      <c r="E3396" t="inlineStr">
        <is>
          <t>山东新和盛飨食集团有限公司2020</t>
        </is>
      </c>
      <c r="F3396" t="inlineStr">
        <is>
          <t>山东新和盛飨食集团有限公司2020</t>
        </is>
      </c>
      <c r="G3396" t="inlineStr">
        <is>
          <t>9</t>
        </is>
      </c>
    </row>
    <row r="3397">
      <c r="A3397" t="inlineStr">
        <is>
          <t>腿排140/160 （一鸣）3*4</t>
        </is>
      </c>
      <c r="B3397" t="inlineStr">
        <is>
          <t>07042368</t>
        </is>
      </c>
      <c r="C3397" t="inlineStr">
        <is>
          <t>3*4</t>
        </is>
      </c>
      <c r="D3397" t="n">
        <v>12</v>
      </c>
      <c r="E3397" t="inlineStr">
        <is>
          <t>山东新和盛飨食集团有限公司2020</t>
        </is>
      </c>
      <c r="F3397" t="inlineStr">
        <is>
          <t>山东新和盛飨食集团有限公司2020</t>
        </is>
      </c>
      <c r="G3397" t="inlineStr">
        <is>
          <t>9</t>
        </is>
      </c>
    </row>
    <row r="3398">
      <c r="A3398" t="inlineStr">
        <is>
          <t>腿排碎肉  1*14</t>
        </is>
      </c>
      <c r="B3398" t="inlineStr">
        <is>
          <t>16020537</t>
        </is>
      </c>
      <c r="C3398" t="inlineStr">
        <is>
          <t>1*14</t>
        </is>
      </c>
      <c r="D3398" t="n">
        <v>14</v>
      </c>
      <c r="E3398" t="inlineStr">
        <is>
          <t>山东新和盛飨食集团有限公司2020</t>
        </is>
      </c>
      <c r="F3398" t="inlineStr">
        <is>
          <t>山东新和盛飨食集团有限公司2020</t>
        </is>
      </c>
      <c r="G3398" t="inlineStr">
        <is>
          <t>9</t>
        </is>
      </c>
    </row>
    <row r="3399">
      <c r="A3399" t="inlineStr">
        <is>
          <t>腿排碎肉 ‖ 1*10</t>
        </is>
      </c>
      <c r="B3399" t="inlineStr">
        <is>
          <t>16020244</t>
        </is>
      </c>
      <c r="C3399" t="inlineStr">
        <is>
          <t>1*10</t>
        </is>
      </c>
      <c r="D3399" t="n">
        <v>10</v>
      </c>
      <c r="E3399" t="inlineStr">
        <is>
          <t>山东新和盛飨食集团有限公司2020</t>
        </is>
      </c>
      <c r="F3399" t="inlineStr">
        <is>
          <t>山东新和盛飨食集团有限公司2020</t>
        </is>
      </c>
      <c r="G3399" t="inlineStr">
        <is>
          <t>9</t>
        </is>
      </c>
    </row>
    <row r="3400">
      <c r="A3400" t="inlineStr">
        <is>
          <t>腿排碎肉 ‖ 2*8</t>
        </is>
      </c>
      <c r="B3400" t="inlineStr">
        <is>
          <t>16020052</t>
        </is>
      </c>
      <c r="C3400" t="inlineStr">
        <is>
          <t>2*8</t>
        </is>
      </c>
      <c r="D3400" t="n">
        <v>16</v>
      </c>
      <c r="E3400" t="inlineStr">
        <is>
          <t>山东新和盛飨食集团有限公司2020</t>
        </is>
      </c>
      <c r="F3400" t="inlineStr">
        <is>
          <t>山东新和盛飨食集团有限公司2020</t>
        </is>
      </c>
      <c r="G3400" t="inlineStr">
        <is>
          <t>9</t>
        </is>
      </c>
    </row>
    <row r="3401">
      <c r="A3401" t="inlineStr">
        <is>
          <t>腿皮10*2</t>
        </is>
      </c>
      <c r="B3401" t="inlineStr">
        <is>
          <t>07042523</t>
        </is>
      </c>
      <c r="C3401" t="inlineStr">
        <is>
          <t>10*2</t>
        </is>
      </c>
      <c r="D3401" t="n">
        <v>20</v>
      </c>
      <c r="E3401" t="inlineStr">
        <is>
          <t>山东新和盛飨食集团有限公司2020</t>
        </is>
      </c>
      <c r="F3401" t="inlineStr">
        <is>
          <t>山东新和盛飨食集团有限公司2020</t>
        </is>
      </c>
      <c r="G3401" t="inlineStr">
        <is>
          <t>9</t>
        </is>
      </c>
    </row>
    <row r="3402">
      <c r="A3402" t="inlineStr">
        <is>
          <t>腿皮（圣源）10*2</t>
        </is>
      </c>
      <c r="B3402" t="inlineStr">
        <is>
          <t>07042502</t>
        </is>
      </c>
      <c r="C3402" t="inlineStr">
        <is>
          <t>10*2</t>
        </is>
      </c>
      <c r="D3402" t="n">
        <v>20</v>
      </c>
      <c r="E3402" t="inlineStr">
        <is>
          <t>山东新和盛飨食集团有限公司2020</t>
        </is>
      </c>
      <c r="F3402" t="inlineStr">
        <is>
          <t>山东新和盛飨食集团有限公司2020</t>
        </is>
      </c>
      <c r="G3402" t="inlineStr">
        <is>
          <t>9</t>
        </is>
      </c>
    </row>
    <row r="3403">
      <c r="A3403" t="inlineStr">
        <is>
          <t>腿碎皮  10*2</t>
        </is>
      </c>
      <c r="B3403" t="inlineStr">
        <is>
          <t>07040441</t>
        </is>
      </c>
      <c r="C3403" t="inlineStr">
        <is>
          <t>10*2</t>
        </is>
      </c>
      <c r="D3403" t="n">
        <v>20</v>
      </c>
      <c r="E3403" t="inlineStr">
        <is>
          <t>山东新和盛食品有限公司2020</t>
        </is>
      </c>
      <c r="F3403" t="inlineStr">
        <is>
          <t>山东新和盛食品有限公司2020</t>
        </is>
      </c>
      <c r="G3403" t="inlineStr">
        <is>
          <t>9</t>
        </is>
      </c>
    </row>
    <row r="3404">
      <c r="A3404" t="inlineStr">
        <is>
          <t>腿碎肉10*2</t>
        </is>
      </c>
      <c r="B3404" t="inlineStr">
        <is>
          <t>16020479</t>
        </is>
      </c>
      <c r="C3404" t="inlineStr">
        <is>
          <t>10*2</t>
        </is>
      </c>
      <c r="D3404" t="n">
        <v>20</v>
      </c>
      <c r="E3404" t="inlineStr">
        <is>
          <t>辽宁圣源食品有限公司2020</t>
        </is>
      </c>
      <c r="F3404" t="inlineStr">
        <is>
          <t>辽宁圣源食品有限公司2020</t>
        </is>
      </c>
      <c r="G3404" t="inlineStr">
        <is>
          <t>9</t>
        </is>
      </c>
    </row>
    <row r="3405">
      <c r="A3405" t="inlineStr">
        <is>
          <t>腿精肉 10*2</t>
        </is>
      </c>
      <c r="B3405" t="inlineStr">
        <is>
          <t>07040384</t>
        </is>
      </c>
      <c r="C3405" t="inlineStr">
        <is>
          <t>10*2</t>
        </is>
      </c>
      <c r="D3405" t="n">
        <v>20</v>
      </c>
      <c r="E3405" t="inlineStr">
        <is>
          <t>山东新和盛飨食集团有限公司2020</t>
        </is>
      </c>
      <c r="F3405" t="inlineStr">
        <is>
          <t>山东新和盛飨食集团有限公司2020</t>
        </is>
      </c>
      <c r="G3405" t="inlineStr">
        <is>
          <t>9</t>
        </is>
      </c>
    </row>
    <row r="3406">
      <c r="A3406" t="inlineStr">
        <is>
          <t>腿精肉（蓝袋）10*2</t>
        </is>
      </c>
      <c r="B3406" t="inlineStr">
        <is>
          <t>07040087</t>
        </is>
      </c>
      <c r="C3406" t="inlineStr">
        <is>
          <t>10*2</t>
        </is>
      </c>
      <c r="D3406" t="n">
        <v>20</v>
      </c>
      <c r="E3406" t="inlineStr">
        <is>
          <t>山东新和盛飨食集团有限公司2020 / 山东新和盛食品有限公司2020</t>
        </is>
      </c>
      <c r="F3406" t="inlineStr">
        <is>
          <t>多厂</t>
        </is>
      </c>
      <c r="G3406" t="inlineStr">
        <is>
          <t>9</t>
        </is>
      </c>
    </row>
    <row r="3407">
      <c r="A3407" t="inlineStr">
        <is>
          <t>腿精肉（超意兴）10*1</t>
        </is>
      </c>
      <c r="B3407" t="inlineStr">
        <is>
          <t>07042548</t>
        </is>
      </c>
      <c r="C3407" t="inlineStr">
        <is>
          <t>10*1</t>
        </is>
      </c>
      <c r="D3407" t="n">
        <v>10</v>
      </c>
      <c r="E3407" t="inlineStr">
        <is>
          <t>山东新和盛飨食集团有限公司2020</t>
        </is>
      </c>
      <c r="F3407" t="inlineStr">
        <is>
          <t>山东新和盛飨食集团有限公司2020</t>
        </is>
      </c>
      <c r="G3407" t="inlineStr">
        <is>
          <t>9</t>
        </is>
      </c>
    </row>
    <row r="3408">
      <c r="A3408" t="inlineStr">
        <is>
          <t>腿肉丁 3/6   2*6</t>
        </is>
      </c>
      <c r="B3408" t="inlineStr">
        <is>
          <t>07040789</t>
        </is>
      </c>
      <c r="C3408" t="inlineStr">
        <is>
          <t>2*6</t>
        </is>
      </c>
      <c r="D3408" t="n">
        <v>12</v>
      </c>
      <c r="E3408" t="inlineStr">
        <is>
          <t>山东新和盛飨食集团有限公司2020</t>
        </is>
      </c>
      <c r="F3408" t="inlineStr">
        <is>
          <t>山东新和盛飨食集团有限公司2020</t>
        </is>
      </c>
      <c r="G3408" t="inlineStr">
        <is>
          <t>9</t>
        </is>
      </c>
    </row>
    <row r="3409">
      <c r="A3409" t="inlineStr">
        <is>
          <t>腿肉丁3-6g（可都）2.5*4</t>
        </is>
      </c>
      <c r="B3409" t="inlineStr">
        <is>
          <t>07042245</t>
        </is>
      </c>
      <c r="C3409" t="inlineStr">
        <is>
          <t>2.5*4</t>
        </is>
      </c>
      <c r="D3409" t="n">
        <v>10</v>
      </c>
      <c r="E3409" t="inlineStr">
        <is>
          <t>山东新和盛飨食集团有限公司2020</t>
        </is>
      </c>
      <c r="F3409" t="inlineStr">
        <is>
          <t>山东新和盛飨食集团有限公司2020</t>
        </is>
      </c>
      <c r="G3409" t="inlineStr">
        <is>
          <t>9</t>
        </is>
      </c>
    </row>
    <row r="3410">
      <c r="A3410" t="inlineStr">
        <is>
          <t>腿肉丁袋2.5kg</t>
        </is>
      </c>
      <c r="B3410" t="inlineStr">
        <is>
          <t>03401902</t>
        </is>
      </c>
      <c r="C3410" t="inlineStr">
        <is>
          <t>2.5kg</t>
        </is>
      </c>
      <c r="D3410" t="n">
        <v>2.5</v>
      </c>
      <c r="E3410" t="inlineStr">
        <is>
          <t>山东新和盛飨食集团有限公司2020</t>
        </is>
      </c>
      <c r="F3410" t="inlineStr">
        <is>
          <t>山东新和盛飨食集团有限公司2020</t>
        </is>
      </c>
      <c r="G3410" t="inlineStr"/>
    </row>
    <row r="3411">
      <c r="A3411" t="inlineStr">
        <is>
          <t>腿肉丁（A）2*10</t>
        </is>
      </c>
      <c r="B3411" t="inlineStr">
        <is>
          <t>07040090</t>
        </is>
      </c>
      <c r="C3411" t="inlineStr">
        <is>
          <t>2*10</t>
        </is>
      </c>
      <c r="D3411" t="n">
        <v>20</v>
      </c>
      <c r="E3411" t="inlineStr">
        <is>
          <t>山东新和盛飨食集团有限公司2020</t>
        </is>
      </c>
      <c r="F3411" t="inlineStr">
        <is>
          <t>山东新和盛飨食集团有限公司2020</t>
        </is>
      </c>
      <c r="G3411" t="inlineStr">
        <is>
          <t>9</t>
        </is>
      </c>
    </row>
    <row r="3412">
      <c r="A3412" t="inlineStr">
        <is>
          <t>腿肉块30g以上原料  10*2</t>
        </is>
      </c>
      <c r="B3412" t="inlineStr">
        <is>
          <t>07042267</t>
        </is>
      </c>
      <c r="C3412" t="inlineStr">
        <is>
          <t>10*2</t>
        </is>
      </c>
      <c r="D3412" t="n">
        <v>20</v>
      </c>
      <c r="E3412" t="inlineStr">
        <is>
          <t>山东新和盛飨食集团有限公司2020</t>
        </is>
      </c>
      <c r="F3412" t="inlineStr">
        <is>
          <t>山东新和盛飨食集团有限公司2020</t>
        </is>
      </c>
      <c r="G3412" t="inlineStr">
        <is>
          <t>9</t>
        </is>
      </c>
    </row>
    <row r="3413">
      <c r="A3413" t="inlineStr">
        <is>
          <t>腿肉块8/12   10*2</t>
        </is>
      </c>
      <c r="B3413" t="inlineStr">
        <is>
          <t>07042687</t>
        </is>
      </c>
      <c r="C3413" t="inlineStr">
        <is>
          <t>10*2</t>
        </is>
      </c>
      <c r="D3413" t="n">
        <v>20</v>
      </c>
      <c r="E3413" t="inlineStr">
        <is>
          <t>山东新和盛飨食集团有限公司2020</t>
        </is>
      </c>
      <c r="F3413" t="inlineStr">
        <is>
          <t>山东新和盛飨食集团有限公司2020</t>
        </is>
      </c>
      <c r="G3413" t="inlineStr">
        <is>
          <t>9</t>
        </is>
      </c>
    </row>
    <row r="3414">
      <c r="A3414" t="inlineStr">
        <is>
          <t>腿肉块8/14  10*2</t>
        </is>
      </c>
      <c r="B3414" t="inlineStr">
        <is>
          <t>07042557</t>
        </is>
      </c>
      <c r="C3414" t="inlineStr">
        <is>
          <t>10*2</t>
        </is>
      </c>
      <c r="D3414" t="n">
        <v>20</v>
      </c>
      <c r="E3414" t="inlineStr">
        <is>
          <t>山东新和盛飨食集团有限公司2020</t>
        </is>
      </c>
      <c r="F3414" t="inlineStr">
        <is>
          <t>山东新和盛飨食集团有限公司2020</t>
        </is>
      </c>
      <c r="G3414" t="inlineStr">
        <is>
          <t>9</t>
        </is>
      </c>
    </row>
    <row r="3415">
      <c r="A3415" t="inlineStr">
        <is>
          <t>腿肉块袋2.5kg</t>
        </is>
      </c>
      <c r="B3415" t="inlineStr">
        <is>
          <t>03401903</t>
        </is>
      </c>
      <c r="C3415" t="inlineStr">
        <is>
          <t>2.5kg</t>
        </is>
      </c>
      <c r="D3415" t="n">
        <v>2.5</v>
      </c>
      <c r="E3415" t="inlineStr">
        <is>
          <t>山东新和盛飨食集团有限公司2020</t>
        </is>
      </c>
      <c r="F3415" t="inlineStr">
        <is>
          <t>山东新和盛飨食集团有限公司2020</t>
        </is>
      </c>
      <c r="G3415" t="inlineStr"/>
    </row>
    <row r="3416">
      <c r="A3416" t="inlineStr">
        <is>
          <t>腿肉块（可都）2.5*4</t>
        </is>
      </c>
      <c r="B3416" t="inlineStr">
        <is>
          <t>07042243</t>
        </is>
      </c>
      <c r="C3416" t="inlineStr">
        <is>
          <t>2.5*4</t>
        </is>
      </c>
      <c r="D3416" t="n">
        <v>10</v>
      </c>
      <c r="E3416" t="inlineStr">
        <is>
          <t>山东新和盛飨食集团有限公司2020</t>
        </is>
      </c>
      <c r="F3416" t="inlineStr">
        <is>
          <t>山东新和盛飨食集团有限公司2020</t>
        </is>
      </c>
      <c r="G3416" t="inlineStr">
        <is>
          <t>9</t>
        </is>
      </c>
    </row>
    <row r="3417">
      <c r="A3417" t="inlineStr">
        <is>
          <t>腿肉条   0.98*18</t>
        </is>
      </c>
      <c r="B3417" t="inlineStr">
        <is>
          <t>07042389</t>
        </is>
      </c>
      <c r="C3417" t="inlineStr">
        <is>
          <t>0.98*18</t>
        </is>
      </c>
      <c r="D3417" t="n">
        <v>17.64</v>
      </c>
      <c r="E3417" t="inlineStr">
        <is>
          <t>山东新和盛飨食集团有限公司2020</t>
        </is>
      </c>
      <c r="F3417" t="inlineStr">
        <is>
          <t>山东新和盛飨食集团有限公司2020</t>
        </is>
      </c>
      <c r="G3417" t="inlineStr">
        <is>
          <t>9</t>
        </is>
      </c>
    </row>
    <row r="3418">
      <c r="A3418" t="inlineStr">
        <is>
          <t>腿肉条30-40g    1.96*10</t>
        </is>
      </c>
      <c r="B3418" t="inlineStr">
        <is>
          <t>07042422</t>
        </is>
      </c>
      <c r="C3418" t="inlineStr">
        <is>
          <t>1.96*10</t>
        </is>
      </c>
      <c r="D3418" t="n">
        <v>19.6</v>
      </c>
      <c r="E3418" t="inlineStr">
        <is>
          <t>山东新和盛飨食集团有限公司2020</t>
        </is>
      </c>
      <c r="F3418" t="inlineStr">
        <is>
          <t>山东新和盛飨食集团有限公司2020</t>
        </is>
      </c>
      <c r="G3418" t="inlineStr">
        <is>
          <t>9</t>
        </is>
      </c>
    </row>
    <row r="3419">
      <c r="A3419" t="inlineStr">
        <is>
          <t>腿肉条（A）1.96*10</t>
        </is>
      </c>
      <c r="B3419" t="inlineStr">
        <is>
          <t>07040091</t>
        </is>
      </c>
      <c r="C3419" t="inlineStr">
        <is>
          <t>1.96*10</t>
        </is>
      </c>
      <c r="D3419" t="n">
        <v>19.6</v>
      </c>
      <c r="E3419" t="inlineStr">
        <is>
          <t>山东新和盛飨食集团有限公司2020</t>
        </is>
      </c>
      <c r="F3419" t="inlineStr">
        <is>
          <t>山东新和盛飨食集团有限公司2020</t>
        </is>
      </c>
      <c r="G3419" t="inlineStr">
        <is>
          <t>9</t>
        </is>
      </c>
    </row>
    <row r="3420">
      <c r="A3420" t="inlineStr">
        <is>
          <t>腿肉条（熟食）2*6</t>
        </is>
      </c>
      <c r="B3420" t="inlineStr">
        <is>
          <t>07042573</t>
        </is>
      </c>
      <c r="C3420" t="inlineStr">
        <is>
          <t>2*6</t>
        </is>
      </c>
      <c r="D3420" t="n">
        <v>12</v>
      </c>
      <c r="E3420" t="inlineStr">
        <is>
          <t>山东新和盛飨食集团有限公司2020</t>
        </is>
      </c>
      <c r="F3420" t="inlineStr">
        <is>
          <t>山东新和盛飨食集团有限公司2020</t>
        </is>
      </c>
      <c r="G3420" t="inlineStr">
        <is>
          <t>9</t>
        </is>
      </c>
    </row>
    <row r="3421">
      <c r="A3421" t="inlineStr">
        <is>
          <t>腿肉蒜串40g 0.8*1</t>
        </is>
      </c>
      <c r="B3421" t="inlineStr">
        <is>
          <t>06210489</t>
        </is>
      </c>
      <c r="C3421" t="inlineStr">
        <is>
          <t>0.8*1</t>
        </is>
      </c>
      <c r="D3421" t="n">
        <v>0.8</v>
      </c>
      <c r="E3421" t="inlineStr">
        <is>
          <t>山东新和盛飨食集团有限公司2020</t>
        </is>
      </c>
      <c r="F3421" t="inlineStr">
        <is>
          <t>山东新和盛飨食集团有限公司2020</t>
        </is>
      </c>
      <c r="G3421" t="inlineStr">
        <is>
          <t>9</t>
        </is>
      </c>
    </row>
    <row r="3422">
      <c r="A3422" t="inlineStr">
        <is>
          <t>腿肉软骨串0.6*10</t>
        </is>
      </c>
      <c r="B3422" t="inlineStr">
        <is>
          <t>06221014</t>
        </is>
      </c>
      <c r="C3422" t="inlineStr">
        <is>
          <t>0.6*10</t>
        </is>
      </c>
      <c r="D3422" t="n">
        <v>6</v>
      </c>
      <c r="E3422" t="inlineStr">
        <is>
          <t>山东新和盛飨食集团有限公司2020</t>
        </is>
      </c>
      <c r="F3422" t="inlineStr">
        <is>
          <t>山东新和盛飨食集团有限公司2020</t>
        </is>
      </c>
      <c r="G3422" t="inlineStr">
        <is>
          <t>9</t>
        </is>
      </c>
    </row>
    <row r="3423">
      <c r="A3423" t="inlineStr">
        <is>
          <t>膏状食品用鸡肉香精5150</t>
        </is>
      </c>
      <c r="B3423" t="inlineStr">
        <is>
          <t>02150078</t>
        </is>
      </c>
      <c r="C3423" t="inlineStr"/>
      <c r="E3423" t="inlineStr">
        <is>
          <t>山东新和盛食品有限公司2020</t>
        </is>
      </c>
      <c r="F3423" t="inlineStr">
        <is>
          <t>山东新和盛食品有限公司2020</t>
        </is>
      </c>
      <c r="G3423" t="inlineStr">
        <is>
          <t>13</t>
        </is>
      </c>
    </row>
    <row r="3424">
      <c r="A3424" t="inlineStr">
        <is>
          <t>膝软骨 1*10</t>
        </is>
      </c>
      <c r="B3424" t="inlineStr">
        <is>
          <t>07042369</t>
        </is>
      </c>
      <c r="C3424" t="inlineStr">
        <is>
          <t>1*10</t>
        </is>
      </c>
      <c r="D3424" t="n">
        <v>10</v>
      </c>
      <c r="E3424" t="inlineStr">
        <is>
          <t>山东新和盛飨食集团有限公司2020</t>
        </is>
      </c>
      <c r="F3424" t="inlineStr">
        <is>
          <t>山东新和盛飨食集团有限公司2020</t>
        </is>
      </c>
      <c r="G3424" t="inlineStr">
        <is>
          <t>9</t>
        </is>
      </c>
    </row>
    <row r="3425">
      <c r="A3425" t="inlineStr">
        <is>
          <t>膝软骨2*6</t>
        </is>
      </c>
      <c r="B3425" t="inlineStr">
        <is>
          <t>07040998</t>
        </is>
      </c>
      <c r="C3425" t="inlineStr">
        <is>
          <t>2*6</t>
        </is>
      </c>
      <c r="D3425" t="n">
        <v>12</v>
      </c>
      <c r="E3425" t="inlineStr">
        <is>
          <t>山东新和盛飨食集团有限公司2020</t>
        </is>
      </c>
      <c r="F3425" t="inlineStr">
        <is>
          <t>山东新和盛飨食集团有限公司2020</t>
        </is>
      </c>
      <c r="G3425" t="inlineStr">
        <is>
          <t>9</t>
        </is>
      </c>
    </row>
    <row r="3426">
      <c r="A3426" t="inlineStr">
        <is>
          <t>膝软骨串 0.9*10</t>
        </is>
      </c>
      <c r="B3426" t="inlineStr">
        <is>
          <t>09027663</t>
        </is>
      </c>
      <c r="C3426" t="inlineStr">
        <is>
          <t>0.9*10</t>
        </is>
      </c>
      <c r="D3426" t="n">
        <v>9</v>
      </c>
      <c r="E3426" t="inlineStr">
        <is>
          <t>山东新和盛飨食集团有限公司2020</t>
        </is>
      </c>
      <c r="F3426" t="inlineStr">
        <is>
          <t>山东新和盛飨食集团有限公司2020</t>
        </is>
      </c>
      <c r="G3426" t="inlineStr">
        <is>
          <t>13</t>
        </is>
      </c>
    </row>
    <row r="3427">
      <c r="A3427" t="inlineStr">
        <is>
          <t>膝软骨串30g 0.6*1</t>
        </is>
      </c>
      <c r="B3427" t="inlineStr">
        <is>
          <t>06210488</t>
        </is>
      </c>
      <c r="C3427" t="inlineStr">
        <is>
          <t>0.6*1</t>
        </is>
      </c>
      <c r="D3427" t="n">
        <v>0.6</v>
      </c>
      <c r="E3427" t="inlineStr">
        <is>
          <t>山东新和盛飨食集团有限公司2020</t>
        </is>
      </c>
      <c r="F3427" t="inlineStr">
        <is>
          <t>山东新和盛飨食集团有限公司2020</t>
        </is>
      </c>
      <c r="G3427" t="inlineStr">
        <is>
          <t>9</t>
        </is>
      </c>
    </row>
    <row r="3428">
      <c r="A3428" t="inlineStr">
        <is>
          <t>膝软骨串（香港）  1.3*6</t>
        </is>
      </c>
      <c r="B3428" t="inlineStr">
        <is>
          <t>08028155</t>
        </is>
      </c>
      <c r="C3428" t="inlineStr">
        <is>
          <t>1.3*6</t>
        </is>
      </c>
      <c r="D3428" t="n">
        <v>7.8</v>
      </c>
      <c r="E3428" t="inlineStr">
        <is>
          <t>山东新和盛飨食集团有限公司2020</t>
        </is>
      </c>
      <c r="F3428" t="inlineStr">
        <is>
          <t>山东新和盛飨食集团有限公司2020</t>
        </is>
      </c>
      <c r="G3428" t="inlineStr">
        <is>
          <t>9</t>
        </is>
      </c>
    </row>
    <row r="3429">
      <c r="A3429" t="inlineStr">
        <is>
          <t>膝软骨纸箱</t>
        </is>
      </c>
      <c r="B3429" t="inlineStr">
        <is>
          <t>03100512</t>
        </is>
      </c>
      <c r="C3429" t="inlineStr"/>
      <c r="E3429" t="inlineStr">
        <is>
          <t>山东新和盛飨食集团有限公司2020</t>
        </is>
      </c>
      <c r="F3429" t="inlineStr">
        <is>
          <t>山东新和盛飨食集团有限公司2020</t>
        </is>
      </c>
      <c r="G3429" t="inlineStr">
        <is>
          <t>13</t>
        </is>
      </c>
    </row>
    <row r="3430">
      <c r="A3430" t="inlineStr">
        <is>
          <t>膝软骨肉串0.6*10</t>
        </is>
      </c>
      <c r="B3430" t="inlineStr">
        <is>
          <t>06320344</t>
        </is>
      </c>
      <c r="C3430" t="inlineStr">
        <is>
          <t>0.6*10</t>
        </is>
      </c>
      <c r="D3430" t="n">
        <v>6</v>
      </c>
      <c r="E3430" t="inlineStr">
        <is>
          <t>山东新和盛飨食集团有限公司2020</t>
        </is>
      </c>
      <c r="F3430" t="inlineStr">
        <is>
          <t>山东新和盛飨食集团有限公司2020</t>
        </is>
      </c>
      <c r="G3430" t="inlineStr">
        <is>
          <t>13</t>
        </is>
      </c>
    </row>
    <row r="3431">
      <c r="A3431" t="inlineStr">
        <is>
          <t>膝软骨肉串（调理生制品）0.6*10</t>
        </is>
      </c>
      <c r="B3431" t="inlineStr">
        <is>
          <t>06221013</t>
        </is>
      </c>
      <c r="C3431" t="inlineStr">
        <is>
          <t>0.6*10</t>
        </is>
      </c>
      <c r="D3431" t="n">
        <v>6</v>
      </c>
      <c r="E3431" t="inlineStr">
        <is>
          <t>山东新和盛飨食集团有限公司2020</t>
        </is>
      </c>
      <c r="F3431" t="inlineStr">
        <is>
          <t>山东新和盛飨食集团有限公司2020</t>
        </is>
      </c>
      <c r="G3431" t="inlineStr">
        <is>
          <t>9</t>
        </is>
      </c>
    </row>
    <row r="3432">
      <c r="A3432" t="inlineStr">
        <is>
          <t>膝软骨袋</t>
        </is>
      </c>
      <c r="B3432" t="inlineStr">
        <is>
          <t>03400485</t>
        </is>
      </c>
      <c r="C3432" t="inlineStr"/>
      <c r="E3432" t="inlineStr">
        <is>
          <t>山东新和盛飨食集团有限公司2020</t>
        </is>
      </c>
      <c r="F3432" t="inlineStr">
        <is>
          <t>山东新和盛飨食集团有限公司2020</t>
        </is>
      </c>
      <c r="G3432" t="inlineStr">
        <is>
          <t>13</t>
        </is>
      </c>
    </row>
    <row r="3433">
      <c r="A3433" t="inlineStr">
        <is>
          <t>膝软骨（武汉东飞）  1*10</t>
        </is>
      </c>
      <c r="B3433" t="inlineStr">
        <is>
          <t>07042511</t>
        </is>
      </c>
      <c r="C3433" t="inlineStr">
        <is>
          <t>1*10</t>
        </is>
      </c>
      <c r="D3433" t="n">
        <v>10</v>
      </c>
      <c r="E3433" t="inlineStr">
        <is>
          <t>山东新和盛飨食集团有限公司2020</t>
        </is>
      </c>
      <c r="F3433" t="inlineStr">
        <is>
          <t>山东新和盛飨食集团有限公司2020</t>
        </is>
      </c>
      <c r="G3433" t="inlineStr">
        <is>
          <t>9</t>
        </is>
      </c>
    </row>
    <row r="3434">
      <c r="A3434" t="inlineStr">
        <is>
          <t>膝软骨（精品）   1.9*6</t>
        </is>
      </c>
      <c r="B3434" t="inlineStr">
        <is>
          <t>07042196</t>
        </is>
      </c>
      <c r="C3434" t="inlineStr">
        <is>
          <t>1.9*6</t>
        </is>
      </c>
      <c r="D3434" t="n">
        <v>11.4</v>
      </c>
      <c r="E3434" t="inlineStr">
        <is>
          <t>山东新和盛飨食集团有限公司2020</t>
        </is>
      </c>
      <c r="F3434" t="inlineStr">
        <is>
          <t>山东新和盛飨食集团有限公司2020</t>
        </is>
      </c>
      <c r="G3434" t="inlineStr">
        <is>
          <t>9</t>
        </is>
      </c>
    </row>
    <row r="3435">
      <c r="A3435" t="inlineStr">
        <is>
          <t>膝软骨（青岛新快）  2*6</t>
        </is>
      </c>
      <c r="B3435" t="inlineStr">
        <is>
          <t>07042061</t>
        </is>
      </c>
      <c r="C3435" t="inlineStr">
        <is>
          <t>2*6</t>
        </is>
      </c>
      <c r="D3435" t="n">
        <v>12</v>
      </c>
      <c r="E3435" t="inlineStr">
        <is>
          <t>山东新和盛飨食集团有限公司2020</t>
        </is>
      </c>
      <c r="F3435" t="inlineStr">
        <is>
          <t>山东新和盛飨食集团有限公司2020</t>
        </is>
      </c>
      <c r="G3435" t="inlineStr">
        <is>
          <t>9</t>
        </is>
      </c>
    </row>
    <row r="3436">
      <c r="A3436" t="inlineStr">
        <is>
          <t>膝软骨（黄）1.9*6</t>
        </is>
      </c>
      <c r="B3436" t="inlineStr">
        <is>
          <t>07040733</t>
        </is>
      </c>
      <c r="C3436" t="inlineStr">
        <is>
          <t>1.9*6</t>
        </is>
      </c>
      <c r="D3436" t="n">
        <v>11.4</v>
      </c>
      <c r="E3436" t="inlineStr">
        <is>
          <t>山东新和盛飨食集团有限公司2020</t>
        </is>
      </c>
      <c r="F3436" t="inlineStr">
        <is>
          <t>山东新和盛飨食集团有限公司2020</t>
        </is>
      </c>
      <c r="G3436" t="inlineStr">
        <is>
          <t>9</t>
        </is>
      </c>
    </row>
    <row r="3437">
      <c r="A3437" t="inlineStr">
        <is>
          <t>膳食肠（璨世）1*10</t>
        </is>
      </c>
      <c r="B3437" t="inlineStr">
        <is>
          <t>09027456</t>
        </is>
      </c>
      <c r="C3437" t="inlineStr">
        <is>
          <t>1*10</t>
        </is>
      </c>
      <c r="D3437" t="n">
        <v>10</v>
      </c>
      <c r="E3437" t="inlineStr">
        <is>
          <t>山东新和盛食品有限公司2020</t>
        </is>
      </c>
      <c r="F3437" t="inlineStr">
        <is>
          <t>山东新和盛食品有限公司2020</t>
        </is>
      </c>
      <c r="G3437" t="inlineStr">
        <is>
          <t>13</t>
        </is>
      </c>
    </row>
    <row r="3438">
      <c r="A3438" t="inlineStr">
        <is>
          <t>膳食肠（红）A  1*10</t>
        </is>
      </c>
      <c r="B3438" t="inlineStr">
        <is>
          <t>09050832</t>
        </is>
      </c>
      <c r="C3438" t="inlineStr">
        <is>
          <t>1*10</t>
        </is>
      </c>
      <c r="D3438" t="n">
        <v>10</v>
      </c>
      <c r="E3438" t="inlineStr">
        <is>
          <t>山东新和盛食品有限公司2020</t>
        </is>
      </c>
      <c r="F3438" t="inlineStr">
        <is>
          <t>山东新和盛食品有限公司2020</t>
        </is>
      </c>
      <c r="G3438" t="inlineStr">
        <is>
          <t>13</t>
        </is>
      </c>
    </row>
    <row r="3439">
      <c r="A3439" t="inlineStr">
        <is>
          <t>自家访黑椒鸡块  2.5*6</t>
        </is>
      </c>
      <c r="B3439" t="inlineStr">
        <is>
          <t>09016094</t>
        </is>
      </c>
      <c r="C3439" t="inlineStr">
        <is>
          <t>2.5*6</t>
        </is>
      </c>
      <c r="D3439" t="n">
        <v>15</v>
      </c>
      <c r="E3439" t="inlineStr">
        <is>
          <t>山东新和盛飨食集团有限公司2020</t>
        </is>
      </c>
      <c r="F3439" t="inlineStr">
        <is>
          <t>山东新和盛飨食集团有限公司2020</t>
        </is>
      </c>
      <c r="G3439" t="inlineStr">
        <is>
          <t>13</t>
        </is>
      </c>
    </row>
    <row r="3440">
      <c r="A3440" t="inlineStr">
        <is>
          <t>至尊原味鸡块</t>
        </is>
      </c>
      <c r="B3440" t="inlineStr">
        <is>
          <t>09010284</t>
        </is>
      </c>
      <c r="C3440" t="inlineStr">
        <is>
          <t>1*10</t>
        </is>
      </c>
      <c r="D3440" t="n">
        <v>10</v>
      </c>
      <c r="E3440" t="inlineStr">
        <is>
          <t>山东新和盛飨食集团有限公司2020</t>
        </is>
      </c>
      <c r="F3440" t="inlineStr">
        <is>
          <t>山东新和盛飨食集团有限公司2020</t>
        </is>
      </c>
      <c r="G3440" t="inlineStr">
        <is>
          <t>13</t>
        </is>
      </c>
    </row>
    <row r="3441">
      <c r="A3441" t="inlineStr">
        <is>
          <t>至尊原味鸡块1*10（外购农牧）</t>
        </is>
      </c>
      <c r="B3441" t="inlineStr">
        <is>
          <t>1104007</t>
        </is>
      </c>
      <c r="C3441" t="inlineStr">
        <is>
          <t>1*10</t>
        </is>
      </c>
      <c r="D3441" t="n">
        <v>10</v>
      </c>
      <c r="E3441" t="inlineStr">
        <is>
          <t>辽宁圣源食品有限公司2020</t>
        </is>
      </c>
      <c r="F3441" t="inlineStr">
        <is>
          <t>辽宁圣源食品有限公司2020</t>
        </is>
      </c>
      <c r="G3441" t="inlineStr">
        <is>
          <t>13</t>
        </is>
      </c>
    </row>
    <row r="3442">
      <c r="A3442" t="inlineStr">
        <is>
          <t>至尊奥尔良风味烤对翅  1*10</t>
        </is>
      </c>
      <c r="B3442" t="inlineStr">
        <is>
          <t>09020216</t>
        </is>
      </c>
      <c r="C3442" t="inlineStr">
        <is>
          <t>1*10</t>
        </is>
      </c>
      <c r="D3442" t="n">
        <v>10</v>
      </c>
      <c r="E3442" t="inlineStr">
        <is>
          <t>山东新和盛飨食集团有限公司2020</t>
        </is>
      </c>
      <c r="F3442" t="inlineStr">
        <is>
          <t>山东新和盛飨食集团有限公司2020</t>
        </is>
      </c>
      <c r="G3442" t="inlineStr">
        <is>
          <t>13</t>
        </is>
      </c>
    </row>
    <row r="3443">
      <c r="A3443" t="inlineStr">
        <is>
          <t>至尊奥尔良风味烤对翅 0.5*20</t>
        </is>
      </c>
      <c r="B3443" t="inlineStr">
        <is>
          <t>09028126</t>
        </is>
      </c>
      <c r="C3443" t="inlineStr">
        <is>
          <t>0.5*20</t>
        </is>
      </c>
      <c r="D3443" t="n">
        <v>10</v>
      </c>
      <c r="E3443" t="inlineStr">
        <is>
          <t>山东新和盛飨食集团有限公司2020</t>
        </is>
      </c>
      <c r="F3443" t="inlineStr">
        <is>
          <t>山东新和盛飨食集团有限公司2020</t>
        </is>
      </c>
      <c r="G3443" t="inlineStr">
        <is>
          <t>13</t>
        </is>
      </c>
    </row>
    <row r="3444">
      <c r="A3444" t="inlineStr">
        <is>
          <t>至尊奥尔良风味烤对翅 11对  1*10</t>
        </is>
      </c>
      <c r="B3444" t="inlineStr">
        <is>
          <t>09027575</t>
        </is>
      </c>
      <c r="C3444" t="inlineStr">
        <is>
          <t>1*10</t>
        </is>
      </c>
      <c r="D3444" t="n">
        <v>10</v>
      </c>
      <c r="E3444" t="inlineStr">
        <is>
          <t>山东新和盛飨食集团有限公司2020</t>
        </is>
      </c>
      <c r="F3444" t="inlineStr">
        <is>
          <t>山东新和盛飨食集团有限公司2020</t>
        </is>
      </c>
      <c r="G3444" t="inlineStr">
        <is>
          <t>13</t>
        </is>
      </c>
    </row>
    <row r="3445">
      <c r="A3445" t="inlineStr">
        <is>
          <t>至尊奥尔良风味烤对翅 14对   1*10</t>
        </is>
      </c>
      <c r="B3445" t="inlineStr">
        <is>
          <t>09028025</t>
        </is>
      </c>
      <c r="C3445" t="inlineStr">
        <is>
          <t>1*10</t>
        </is>
      </c>
      <c r="D3445" t="n">
        <v>10</v>
      </c>
      <c r="E3445" t="inlineStr">
        <is>
          <t>山东新和盛飨食集团有限公司2020</t>
        </is>
      </c>
      <c r="F3445" t="inlineStr">
        <is>
          <t>山东新和盛飨食集团有限公司2020</t>
        </is>
      </c>
      <c r="G3445" t="inlineStr">
        <is>
          <t>13</t>
        </is>
      </c>
    </row>
    <row r="3446">
      <c r="A3446" t="inlineStr">
        <is>
          <t>至尊奥尔良风味烤对翅10对（外购农牧）1*10</t>
        </is>
      </c>
      <c r="B3446" t="inlineStr">
        <is>
          <t>1104337</t>
        </is>
      </c>
      <c r="C3446" t="inlineStr">
        <is>
          <t>1*10</t>
        </is>
      </c>
      <c r="D3446" t="n">
        <v>10</v>
      </c>
      <c r="E3446" t="inlineStr">
        <is>
          <t>辽宁圣源食品有限公司2020</t>
        </is>
      </c>
      <c r="F3446" t="inlineStr">
        <is>
          <t>辽宁圣源食品有限公司2020</t>
        </is>
      </c>
      <c r="G3446" t="inlineStr">
        <is>
          <t>13</t>
        </is>
      </c>
    </row>
    <row r="3447">
      <c r="A3447" t="inlineStr">
        <is>
          <t>至尊奥尔良风味烤对翅10对（新配方）  1*10</t>
        </is>
      </c>
      <c r="B3447" t="inlineStr">
        <is>
          <t>09020295</t>
        </is>
      </c>
      <c r="C3447" t="inlineStr">
        <is>
          <t>1*10</t>
        </is>
      </c>
      <c r="D3447" t="n">
        <v>10</v>
      </c>
      <c r="E3447" t="inlineStr">
        <is>
          <t>山东新和盛飨食集团有限公司2020</t>
        </is>
      </c>
      <c r="F3447" t="inlineStr">
        <is>
          <t>山东新和盛飨食集团有限公司2020</t>
        </is>
      </c>
      <c r="G3447" t="inlineStr">
        <is>
          <t>13</t>
        </is>
      </c>
    </row>
    <row r="3448">
      <c r="A3448" t="inlineStr">
        <is>
          <t>至尊奥尔良风味烤鸡对翅10对（派仕堡）1*10</t>
        </is>
      </c>
      <c r="B3448" t="inlineStr">
        <is>
          <t>09028015</t>
        </is>
      </c>
      <c r="C3448" t="inlineStr">
        <is>
          <t>1*10</t>
        </is>
      </c>
      <c r="D3448" t="n">
        <v>10</v>
      </c>
      <c r="E3448" t="inlineStr">
        <is>
          <t>山东新和盛飨食集团有限公司2020</t>
        </is>
      </c>
      <c r="F3448" t="inlineStr">
        <is>
          <t>山东新和盛飨食集团有限公司2020</t>
        </is>
      </c>
      <c r="G3448" t="inlineStr">
        <is>
          <t>13</t>
        </is>
      </c>
    </row>
    <row r="3449">
      <c r="A3449" t="inlineStr">
        <is>
          <t>至尊黑椒鸡块</t>
        </is>
      </c>
      <c r="B3449" t="inlineStr">
        <is>
          <t>09010282</t>
        </is>
      </c>
      <c r="C3449" t="inlineStr">
        <is>
          <t>1*10</t>
        </is>
      </c>
      <c r="D3449" t="n">
        <v>10</v>
      </c>
      <c r="E3449" t="inlineStr">
        <is>
          <t>山东新和盛飨食集团有限公司2020</t>
        </is>
      </c>
      <c r="F3449" t="inlineStr">
        <is>
          <t>山东新和盛飨食集团有限公司2020</t>
        </is>
      </c>
      <c r="G3449" t="inlineStr">
        <is>
          <t>13</t>
        </is>
      </c>
    </row>
    <row r="3450">
      <c r="A3450" t="inlineStr">
        <is>
          <t>至尊黑椒鸡块（森磊）1*10</t>
        </is>
      </c>
      <c r="B3450" t="inlineStr">
        <is>
          <t>09016344</t>
        </is>
      </c>
      <c r="C3450" t="inlineStr">
        <is>
          <t>1*10</t>
        </is>
      </c>
      <c r="D3450" t="n">
        <v>10</v>
      </c>
      <c r="E3450" t="inlineStr">
        <is>
          <t>山东新和盛飨食集团有限公司2020</t>
        </is>
      </c>
      <c r="F3450" t="inlineStr">
        <is>
          <t>山东新和盛飨食集团有限公司2020</t>
        </is>
      </c>
      <c r="G3450" t="inlineStr">
        <is>
          <t>13</t>
        </is>
      </c>
    </row>
    <row r="3451">
      <c r="A3451" t="inlineStr">
        <is>
          <t>臻品轩藤椒翅尖 1*10</t>
        </is>
      </c>
      <c r="B3451" t="inlineStr">
        <is>
          <t>08027935</t>
        </is>
      </c>
      <c r="C3451" t="inlineStr">
        <is>
          <t>1*10</t>
        </is>
      </c>
      <c r="D3451" t="n">
        <v>10</v>
      </c>
      <c r="E3451" t="inlineStr">
        <is>
          <t>山东新和盛食品有限公司2020</t>
        </is>
      </c>
      <c r="F3451" t="inlineStr">
        <is>
          <t>山东新和盛食品有限公司2020</t>
        </is>
      </c>
      <c r="G3451" t="inlineStr">
        <is>
          <t>9</t>
        </is>
      </c>
    </row>
    <row r="3452">
      <c r="A3452" t="inlineStr">
        <is>
          <t>色拉油</t>
        </is>
      </c>
      <c r="B3452" t="inlineStr">
        <is>
          <t>02130013</t>
        </is>
      </c>
      <c r="C3452" t="inlineStr"/>
      <c r="E3452" t="inlineStr">
        <is>
          <t>山东新和盛食品有限公司2020</t>
        </is>
      </c>
      <c r="F3452" t="inlineStr">
        <is>
          <t>山东新和盛食品有限公司2020</t>
        </is>
      </c>
      <c r="G3452" t="inlineStr">
        <is>
          <t>9</t>
        </is>
      </c>
    </row>
    <row r="3453">
      <c r="A3453" t="inlineStr">
        <is>
          <t>色拉鸡大胸B   1*10</t>
        </is>
      </c>
      <c r="B3453" t="inlineStr">
        <is>
          <t>09050790</t>
        </is>
      </c>
      <c r="C3453" t="inlineStr">
        <is>
          <t>1*10</t>
        </is>
      </c>
      <c r="D3453" t="n">
        <v>10</v>
      </c>
      <c r="E3453" t="inlineStr">
        <is>
          <t>山东新和盛飨食集团有限公司2020</t>
        </is>
      </c>
      <c r="F3453" t="inlineStr">
        <is>
          <t>山东新和盛飨食集团有限公司2020</t>
        </is>
      </c>
      <c r="G3453" t="inlineStr">
        <is>
          <t>13</t>
        </is>
      </c>
    </row>
    <row r="3454">
      <c r="A3454" t="inlineStr">
        <is>
          <t>艾思拉藤椒翅尖 1*10</t>
        </is>
      </c>
      <c r="B3454" t="inlineStr">
        <is>
          <t>08028109</t>
        </is>
      </c>
      <c r="C3454" t="inlineStr">
        <is>
          <t>1*10</t>
        </is>
      </c>
      <c r="D3454" t="n">
        <v>10</v>
      </c>
      <c r="E3454" t="inlineStr">
        <is>
          <t>山东新和盛食品有限公司2020</t>
        </is>
      </c>
      <c r="F3454" t="inlineStr">
        <is>
          <t>山东新和盛食品有限公司2020</t>
        </is>
      </c>
      <c r="G3454" t="inlineStr">
        <is>
          <t>9</t>
        </is>
      </c>
    </row>
    <row r="3455">
      <c r="A3455" t="inlineStr">
        <is>
          <t>艾斯克礼盒10.76*1</t>
        </is>
      </c>
      <c r="B3455" t="inlineStr">
        <is>
          <t>09030147</t>
        </is>
      </c>
      <c r="C3455" t="inlineStr">
        <is>
          <t>10.76*1</t>
        </is>
      </c>
      <c r="D3455" t="n">
        <v>10.76</v>
      </c>
      <c r="E3455" t="inlineStr">
        <is>
          <t>山东新和盛飨食集团有限公司2020</t>
        </is>
      </c>
      <c r="F3455" t="inlineStr">
        <is>
          <t>山东新和盛飨食集团有限公司2020</t>
        </is>
      </c>
      <c r="G3455" t="inlineStr">
        <is>
          <t>13</t>
        </is>
      </c>
    </row>
    <row r="3456">
      <c r="A3456" t="inlineStr">
        <is>
          <t>艾瑟拉卡兹脆鸡排(WX)   1*10</t>
        </is>
      </c>
      <c r="B3456" t="inlineStr">
        <is>
          <t>06310214</t>
        </is>
      </c>
      <c r="C3456" t="inlineStr">
        <is>
          <t>1*10</t>
        </is>
      </c>
      <c r="D3456" t="n">
        <v>10</v>
      </c>
      <c r="E3456" t="inlineStr">
        <is>
          <t>山东新和盛食品有限公司2020</t>
        </is>
      </c>
      <c r="F3456" t="inlineStr">
        <is>
          <t>山东新和盛食品有限公司2020</t>
        </is>
      </c>
      <c r="G3456" t="inlineStr">
        <is>
          <t>13</t>
        </is>
      </c>
    </row>
    <row r="3457">
      <c r="A3457" t="inlineStr">
        <is>
          <t>艾瑟拉奥尔良调理翅中0.9*10</t>
        </is>
      </c>
      <c r="B3457" t="inlineStr">
        <is>
          <t>08028488</t>
        </is>
      </c>
      <c r="C3457" t="inlineStr">
        <is>
          <t>0.9*10</t>
        </is>
      </c>
      <c r="D3457" t="n">
        <v>9</v>
      </c>
      <c r="E3457" t="inlineStr">
        <is>
          <t>山东新和盛食品有限公司2020</t>
        </is>
      </c>
      <c r="F3457" t="inlineStr">
        <is>
          <t>山东新和盛食品有限公司2020</t>
        </is>
      </c>
      <c r="G3457" t="inlineStr">
        <is>
          <t>9</t>
        </is>
      </c>
    </row>
    <row r="3458">
      <c r="A3458" t="inlineStr">
        <is>
          <t>艾瑟拉韩式炸鸡  1*10</t>
        </is>
      </c>
      <c r="B3458" t="inlineStr">
        <is>
          <t>09016109</t>
        </is>
      </c>
      <c r="C3458" t="inlineStr">
        <is>
          <t>1*10</t>
        </is>
      </c>
      <c r="D3458" t="n">
        <v>10</v>
      </c>
      <c r="E3458" t="inlineStr">
        <is>
          <t>山东新和盛食品有限公司2020</t>
        </is>
      </c>
      <c r="F3458" t="inlineStr">
        <is>
          <t>山东新和盛食品有限公司2020</t>
        </is>
      </c>
      <c r="G3458" t="inlineStr">
        <is>
          <t>13</t>
        </is>
      </c>
    </row>
    <row r="3459">
      <c r="A3459" t="inlineStr">
        <is>
          <t>艾瑟拉黑椒鸡块</t>
        </is>
      </c>
      <c r="B3459" t="inlineStr">
        <is>
          <t>09015653</t>
        </is>
      </c>
      <c r="C3459" t="inlineStr">
        <is>
          <t>1*10</t>
        </is>
      </c>
      <c r="D3459" t="n">
        <v>10</v>
      </c>
      <c r="E3459" t="inlineStr">
        <is>
          <t>山东新和盛飨食集团有限公司2020</t>
        </is>
      </c>
      <c r="F3459" t="inlineStr">
        <is>
          <t>山东新和盛飨食集团有限公司2020</t>
        </is>
      </c>
      <c r="G3459" t="inlineStr">
        <is>
          <t>13</t>
        </is>
      </c>
    </row>
    <row r="3460">
      <c r="A3460" t="inlineStr">
        <is>
          <t>芙蓉鸡片 1*10</t>
        </is>
      </c>
      <c r="B3460" t="inlineStr">
        <is>
          <t>08028082</t>
        </is>
      </c>
      <c r="C3460" t="inlineStr">
        <is>
          <t>1*10</t>
        </is>
      </c>
      <c r="D3460" t="n">
        <v>10</v>
      </c>
      <c r="E3460" t="inlineStr">
        <is>
          <t>山东新和盛食品有限公司2020</t>
        </is>
      </c>
      <c r="F3460" t="inlineStr">
        <is>
          <t>山东新和盛食品有限公司2020</t>
        </is>
      </c>
      <c r="G3460" t="inlineStr">
        <is>
          <t>9</t>
        </is>
      </c>
    </row>
    <row r="3461">
      <c r="A3461" t="inlineStr">
        <is>
          <t>芝士薯泥黑椒鸡肉饼0.9*12（外购农牧）</t>
        </is>
      </c>
      <c r="B3461" t="inlineStr">
        <is>
          <t>1104323</t>
        </is>
      </c>
      <c r="C3461" t="inlineStr">
        <is>
          <t>0.9*12</t>
        </is>
      </c>
      <c r="D3461" t="n">
        <v>10.8</v>
      </c>
      <c r="E3461" t="inlineStr">
        <is>
          <t>辽宁圣源食品有限公司2020</t>
        </is>
      </c>
      <c r="F3461" t="inlineStr">
        <is>
          <t>辽宁圣源食品有限公司2020</t>
        </is>
      </c>
      <c r="G3461" t="inlineStr">
        <is>
          <t>13</t>
        </is>
      </c>
    </row>
    <row r="3462">
      <c r="A3462" t="inlineStr">
        <is>
          <t>芝士调味粉 KC-9193</t>
        </is>
      </c>
      <c r="B3462" t="inlineStr">
        <is>
          <t>021860145</t>
        </is>
      </c>
      <c r="C3462" t="inlineStr">
        <is>
          <t>25kg/件</t>
        </is>
      </c>
      <c r="D3462" t="n">
        <v>25</v>
      </c>
      <c r="E3462" t="inlineStr">
        <is>
          <t>锦州新和盛食品有限公司2020</t>
        </is>
      </c>
      <c r="F3462" t="inlineStr">
        <is>
          <t>锦州新和盛食品有限公司2020</t>
        </is>
      </c>
      <c r="G3462" t="inlineStr">
        <is>
          <t>13</t>
        </is>
      </c>
    </row>
    <row r="3463">
      <c r="A3463" t="inlineStr">
        <is>
          <t>芝士风味裹粉对翅 2*6</t>
        </is>
      </c>
      <c r="B3463" t="inlineStr">
        <is>
          <t>09027743</t>
        </is>
      </c>
      <c r="C3463" t="inlineStr">
        <is>
          <t>2*6</t>
        </is>
      </c>
      <c r="D3463" t="n">
        <v>12</v>
      </c>
      <c r="E3463" t="inlineStr">
        <is>
          <t>山东新和盛飨食集团有限公司2020</t>
        </is>
      </c>
      <c r="F3463" t="inlineStr">
        <is>
          <t>山东新和盛飨食集团有限公司2020</t>
        </is>
      </c>
      <c r="G3463" t="inlineStr">
        <is>
          <t>13</t>
        </is>
      </c>
    </row>
    <row r="3464">
      <c r="A3464" t="inlineStr">
        <is>
          <t>芝士风味裹粉鸡翅中  1*10</t>
        </is>
      </c>
      <c r="B3464" t="inlineStr">
        <is>
          <t>09027981</t>
        </is>
      </c>
      <c r="C3464" t="inlineStr">
        <is>
          <t>1*10</t>
        </is>
      </c>
      <c r="D3464" t="n">
        <v>10</v>
      </c>
      <c r="E3464" t="inlineStr">
        <is>
          <t>山东新和盛飨食集团有限公司2020</t>
        </is>
      </c>
      <c r="F3464" t="inlineStr">
        <is>
          <t>山东新和盛飨食集团有限公司2020</t>
        </is>
      </c>
      <c r="G3464" t="inlineStr">
        <is>
          <t>13</t>
        </is>
      </c>
    </row>
    <row r="3465">
      <c r="A3465" t="inlineStr">
        <is>
          <t>芝士风味裹粉鸡翅根  1*10</t>
        </is>
      </c>
      <c r="B3465" t="inlineStr">
        <is>
          <t>09027993</t>
        </is>
      </c>
      <c r="C3465" t="inlineStr">
        <is>
          <t>1*10</t>
        </is>
      </c>
      <c r="D3465" t="n">
        <v>10</v>
      </c>
      <c r="E3465" t="inlineStr">
        <is>
          <t>山东新和盛飨食集团有限公司2020</t>
        </is>
      </c>
      <c r="F3465" t="inlineStr">
        <is>
          <t>山东新和盛飨食集团有限公司2020</t>
        </is>
      </c>
      <c r="G3465" t="inlineStr">
        <is>
          <t>13</t>
        </is>
      </c>
    </row>
    <row r="3466">
      <c r="A3466" t="inlineStr">
        <is>
          <t>芝士鸡球(B) 1*10</t>
        </is>
      </c>
      <c r="B3466" t="inlineStr">
        <is>
          <t>09040155</t>
        </is>
      </c>
      <c r="C3466" t="inlineStr">
        <is>
          <t>1*10</t>
        </is>
      </c>
      <c r="D3466" t="n">
        <v>10</v>
      </c>
      <c r="E3466" t="inlineStr">
        <is>
          <t>山东新和盛飨食集团有限公司2020</t>
        </is>
      </c>
      <c r="F3466" t="inlineStr">
        <is>
          <t>山东新和盛飨食集团有限公司2020</t>
        </is>
      </c>
      <c r="G3466" t="inlineStr">
        <is>
          <t>13</t>
        </is>
      </c>
    </row>
    <row r="3467">
      <c r="A3467" t="inlineStr">
        <is>
          <t>芝士鸡肉球 1*10</t>
        </is>
      </c>
      <c r="B3467" t="inlineStr">
        <is>
          <t>09027939</t>
        </is>
      </c>
      <c r="C3467" t="inlineStr">
        <is>
          <t>1*10</t>
        </is>
      </c>
      <c r="D3467" t="n">
        <v>10</v>
      </c>
      <c r="E3467" t="inlineStr">
        <is>
          <t>山东新和盛飨食集团有限公司2020</t>
        </is>
      </c>
      <c r="F3467" t="inlineStr">
        <is>
          <t>山东新和盛飨食集团有限公司2020</t>
        </is>
      </c>
      <c r="G3467" t="inlineStr">
        <is>
          <t>13</t>
        </is>
      </c>
    </row>
    <row r="3468">
      <c r="A3468" t="inlineStr">
        <is>
          <t>芝美达川香椒麻风味炸鸡块 1*10</t>
        </is>
      </c>
      <c r="B3468" t="inlineStr">
        <is>
          <t>09016457</t>
        </is>
      </c>
      <c r="C3468" t="inlineStr">
        <is>
          <t>1*10</t>
        </is>
      </c>
      <c r="D3468" t="n">
        <v>10</v>
      </c>
      <c r="E3468" t="inlineStr">
        <is>
          <t>山东新和盛食品有限公司2020</t>
        </is>
      </c>
      <c r="F3468" t="inlineStr">
        <is>
          <t>山东新和盛食品有限公司2020</t>
        </is>
      </c>
      <c r="G3468" t="inlineStr">
        <is>
          <t>13</t>
        </is>
      </c>
    </row>
    <row r="3469">
      <c r="A3469" t="inlineStr">
        <is>
          <t>芝美达藤椒风味翅尖 1*10</t>
        </is>
      </c>
      <c r="B3469" t="inlineStr">
        <is>
          <t>08028561</t>
        </is>
      </c>
      <c r="C3469" t="inlineStr">
        <is>
          <t>1*10</t>
        </is>
      </c>
      <c r="D3469" t="n">
        <v>10</v>
      </c>
      <c r="E3469" t="inlineStr">
        <is>
          <t>山东新和盛食品有限公司2020</t>
        </is>
      </c>
      <c r="F3469" t="inlineStr">
        <is>
          <t>山东新和盛食品有限公司2020</t>
        </is>
      </c>
      <c r="G3469" t="inlineStr">
        <is>
          <t>9</t>
        </is>
      </c>
    </row>
    <row r="3470">
      <c r="A3470" t="inlineStr">
        <is>
          <t>芝香裹粉脆皮翅中C 1*10</t>
        </is>
      </c>
      <c r="B3470" t="inlineStr">
        <is>
          <t>09050724</t>
        </is>
      </c>
      <c r="C3470" t="inlineStr">
        <is>
          <t>1*10</t>
        </is>
      </c>
      <c r="D3470" t="n">
        <v>10</v>
      </c>
      <c r="E3470" t="inlineStr">
        <is>
          <t>山东新和盛飨食集团有限公司2020</t>
        </is>
      </c>
      <c r="F3470" t="inlineStr">
        <is>
          <t>山东新和盛飨食集团有限公司2020</t>
        </is>
      </c>
      <c r="G3470" t="inlineStr">
        <is>
          <t>13</t>
        </is>
      </c>
    </row>
    <row r="3471">
      <c r="A3471" t="inlineStr">
        <is>
          <t>芝香裹粉脆皮翅中S  1*10</t>
        </is>
      </c>
      <c r="B3471" t="inlineStr">
        <is>
          <t>09050723</t>
        </is>
      </c>
      <c r="C3471" t="inlineStr">
        <is>
          <t>1*10</t>
        </is>
      </c>
      <c r="D3471" t="n">
        <v>10</v>
      </c>
      <c r="E3471" t="inlineStr">
        <is>
          <t>山东新和盛飨食集团有限公司2020</t>
        </is>
      </c>
      <c r="F3471" t="inlineStr">
        <is>
          <t>山东新和盛飨食集团有限公司2020</t>
        </is>
      </c>
      <c r="G3471" t="inlineStr">
        <is>
          <t>13</t>
        </is>
      </c>
    </row>
    <row r="3472">
      <c r="A3472" t="inlineStr">
        <is>
          <t>芝香裹粉脆皮翅中X    1*10</t>
        </is>
      </c>
      <c r="B3472" t="inlineStr">
        <is>
          <t>09050730</t>
        </is>
      </c>
      <c r="C3472" t="inlineStr">
        <is>
          <t>1*10</t>
        </is>
      </c>
      <c r="D3472" t="n">
        <v>10</v>
      </c>
      <c r="E3472" t="inlineStr">
        <is>
          <t>山东新和盛飨食集团有限公司2020</t>
        </is>
      </c>
      <c r="F3472" t="inlineStr">
        <is>
          <t>山东新和盛飨食集团有限公司2020</t>
        </is>
      </c>
      <c r="G3472" t="inlineStr">
        <is>
          <t>13</t>
        </is>
      </c>
    </row>
    <row r="3473">
      <c r="A3473" t="inlineStr">
        <is>
          <t>芝麻鸡3*4</t>
        </is>
      </c>
      <c r="B3473" t="inlineStr">
        <is>
          <t>09010664</t>
        </is>
      </c>
      <c r="C3473" t="inlineStr">
        <is>
          <t>3*4</t>
        </is>
      </c>
      <c r="D3473" t="n">
        <v>12</v>
      </c>
      <c r="E3473" t="inlineStr">
        <is>
          <t>辽宁圣源食品有限公司2020</t>
        </is>
      </c>
      <c r="F3473" t="inlineStr">
        <is>
          <t>辽宁圣源食品有限公司2020</t>
        </is>
      </c>
      <c r="G3473" t="inlineStr">
        <is>
          <t>13</t>
        </is>
      </c>
    </row>
    <row r="3474">
      <c r="A3474" t="inlineStr">
        <is>
          <t>芝麻鸡3*4（出口）</t>
        </is>
      </c>
      <c r="B3474" t="inlineStr">
        <is>
          <t>09900133</t>
        </is>
      </c>
      <c r="C3474" t="inlineStr">
        <is>
          <t>3*4</t>
        </is>
      </c>
      <c r="D3474" t="n">
        <v>12</v>
      </c>
      <c r="E3474" t="inlineStr">
        <is>
          <t>山东新和盛飨食集团有限公司2020</t>
        </is>
      </c>
      <c r="F3474" t="inlineStr">
        <is>
          <t>山东新和盛飨食集团有限公司2020</t>
        </is>
      </c>
      <c r="G3474" t="inlineStr"/>
    </row>
    <row r="3475">
      <c r="A3475" t="inlineStr">
        <is>
          <t>芭比馒头卤香风味全翅（黄板）  1.1*10 ‖ 1.1*10 ‖ 06310318</t>
        </is>
      </c>
      <c r="B3475" t="inlineStr">
        <is>
          <t>06310318</t>
        </is>
      </c>
      <c r="C3475" t="inlineStr">
        <is>
          <t>1.1*10</t>
        </is>
      </c>
      <c r="D3475" t="n">
        <v>11</v>
      </c>
      <c r="E3475" t="inlineStr">
        <is>
          <t>山东新和盛飨食集团有限公司2020</t>
        </is>
      </c>
      <c r="F3475" t="inlineStr">
        <is>
          <t>山东新和盛飨食集团有限公司2020</t>
        </is>
      </c>
      <c r="G3475" t="inlineStr"/>
    </row>
    <row r="3476">
      <c r="A3476" t="inlineStr">
        <is>
          <t>芭比馒头卤香风味全翅（黄板）  1.1*10 ‖ 1.1*10 ‖ 09150153</t>
        </is>
      </c>
      <c r="B3476" t="inlineStr">
        <is>
          <t>09150153</t>
        </is>
      </c>
      <c r="C3476" t="inlineStr">
        <is>
          <t>1.1*10</t>
        </is>
      </c>
      <c r="D3476" t="n">
        <v>11</v>
      </c>
      <c r="E3476" t="inlineStr">
        <is>
          <t>山东新和盛食品有限公司2020</t>
        </is>
      </c>
      <c r="F3476" t="inlineStr">
        <is>
          <t>山东新和盛食品有限公司2020</t>
        </is>
      </c>
      <c r="G3476" t="inlineStr"/>
    </row>
    <row r="3477">
      <c r="A3477" t="inlineStr">
        <is>
          <t>花斑爪10*1</t>
        </is>
      </c>
      <c r="B3477" t="inlineStr">
        <is>
          <t>07010122</t>
        </is>
      </c>
      <c r="C3477" t="inlineStr">
        <is>
          <t>10*1</t>
        </is>
      </c>
      <c r="D3477" t="n">
        <v>10</v>
      </c>
      <c r="E3477" t="inlineStr">
        <is>
          <t>山东新和盛飨食集团有限公司2020</t>
        </is>
      </c>
      <c r="F3477" t="inlineStr">
        <is>
          <t>山东新和盛飨食集团有限公司2020</t>
        </is>
      </c>
      <c r="G3477" t="inlineStr">
        <is>
          <t>9</t>
        </is>
      </c>
    </row>
    <row r="3478">
      <c r="A3478" t="inlineStr">
        <is>
          <t>花斑爪40/50  10*1</t>
        </is>
      </c>
      <c r="B3478" t="inlineStr">
        <is>
          <t>07010293</t>
        </is>
      </c>
      <c r="C3478" t="inlineStr">
        <is>
          <t>10*1</t>
        </is>
      </c>
      <c r="D3478" t="n">
        <v>10</v>
      </c>
      <c r="E3478" t="inlineStr">
        <is>
          <t>山东新和盛飨食集团有限公司2020</t>
        </is>
      </c>
      <c r="F3478" t="inlineStr">
        <is>
          <t>山东新和盛飨食集团有限公司2020</t>
        </is>
      </c>
      <c r="G3478" t="inlineStr">
        <is>
          <t>9</t>
        </is>
      </c>
    </row>
    <row r="3479">
      <c r="A3479" t="inlineStr">
        <is>
          <t>花椒粉</t>
        </is>
      </c>
      <c r="B3479" t="inlineStr">
        <is>
          <t>02160023</t>
        </is>
      </c>
      <c r="C3479" t="inlineStr"/>
      <c r="E3479" t="inlineStr">
        <is>
          <t>山东新和盛食品有限公司2020</t>
        </is>
      </c>
      <c r="F3479" t="inlineStr">
        <is>
          <t>山东新和盛食品有限公司2020</t>
        </is>
      </c>
      <c r="G3479" t="inlineStr">
        <is>
          <t>13</t>
        </is>
      </c>
    </row>
    <row r="3480">
      <c r="A3480" t="inlineStr">
        <is>
          <t>花椒粉6710098</t>
        </is>
      </c>
      <c r="B3480" t="inlineStr">
        <is>
          <t>021860086</t>
        </is>
      </c>
      <c r="C3480" t="inlineStr">
        <is>
          <t>20kg/件</t>
        </is>
      </c>
      <c r="D3480" t="n">
        <v>20</v>
      </c>
      <c r="E3480" t="inlineStr">
        <is>
          <t>辽宁圣源食品有限公司2020</t>
        </is>
      </c>
      <c r="F3480" t="inlineStr">
        <is>
          <t>辽宁圣源食品有限公司2020</t>
        </is>
      </c>
      <c r="G3480" t="inlineStr">
        <is>
          <t>13</t>
        </is>
      </c>
    </row>
    <row r="3481">
      <c r="A3481" t="inlineStr">
        <is>
          <t>苦胆10*2</t>
        </is>
      </c>
      <c r="B3481" t="inlineStr">
        <is>
          <t>07240001</t>
        </is>
      </c>
      <c r="C3481" t="inlineStr">
        <is>
          <t>10*2</t>
        </is>
      </c>
      <c r="D3481" t="n">
        <v>20</v>
      </c>
      <c r="E3481" t="inlineStr">
        <is>
          <t>山东新和盛飨食集团有限公司2020</t>
        </is>
      </c>
      <c r="F3481" t="inlineStr">
        <is>
          <t>山东新和盛飨食集团有限公司2020</t>
        </is>
      </c>
      <c r="G3481" t="inlineStr">
        <is>
          <t>9</t>
        </is>
      </c>
    </row>
    <row r="3482">
      <c r="A3482" t="inlineStr">
        <is>
          <t>苹果泥（苹果原浆-秦冠）</t>
        </is>
      </c>
      <c r="B3482" t="inlineStr">
        <is>
          <t>021840020</t>
        </is>
      </c>
      <c r="C3482" t="inlineStr">
        <is>
          <t>210KG/桶</t>
        </is>
      </c>
      <c r="D3482" t="n">
        <v>210</v>
      </c>
      <c r="E3482" t="inlineStr">
        <is>
          <t>锦州新和盛食品有限公司2020</t>
        </is>
      </c>
      <c r="F3482" t="inlineStr">
        <is>
          <t>锦州新和盛食品有限公司2020</t>
        </is>
      </c>
      <c r="G3482" t="inlineStr">
        <is>
          <t>13</t>
        </is>
      </c>
    </row>
    <row r="3483">
      <c r="A3483" t="inlineStr">
        <is>
          <t>茄汁千层面0.4*16</t>
        </is>
      </c>
      <c r="B3483" t="inlineStr">
        <is>
          <t>09220228</t>
        </is>
      </c>
      <c r="C3483" t="inlineStr">
        <is>
          <t>0.4*16</t>
        </is>
      </c>
      <c r="D3483" t="n">
        <v>6.4</v>
      </c>
      <c r="E3483" t="inlineStr">
        <is>
          <t>锦州新和盛食品有限公司2020</t>
        </is>
      </c>
      <c r="F3483" t="inlineStr">
        <is>
          <t>锦州新和盛食品有限公司2020</t>
        </is>
      </c>
      <c r="G3483" t="inlineStr">
        <is>
          <t>13</t>
        </is>
      </c>
    </row>
    <row r="3484">
      <c r="A3484" t="inlineStr">
        <is>
          <t>茄盒（W)    0.8*10</t>
        </is>
      </c>
      <c r="B3484" t="inlineStr">
        <is>
          <t>06310216</t>
        </is>
      </c>
      <c r="C3484" t="inlineStr">
        <is>
          <t>0.8*10</t>
        </is>
      </c>
      <c r="D3484" t="n">
        <v>8</v>
      </c>
      <c r="E3484" t="inlineStr">
        <is>
          <t>山东新和盛飨食集团有限公司2020</t>
        </is>
      </c>
      <c r="F3484" t="inlineStr">
        <is>
          <t>山东新和盛飨食集团有限公司2020</t>
        </is>
      </c>
      <c r="G3484" t="inlineStr">
        <is>
          <t>13</t>
        </is>
      </c>
    </row>
    <row r="3485">
      <c r="A3485" t="inlineStr">
        <is>
          <t>茄盒（外购农牧）0.8*10</t>
        </is>
      </c>
      <c r="B3485" t="inlineStr">
        <is>
          <t>1104353</t>
        </is>
      </c>
      <c r="C3485" t="inlineStr">
        <is>
          <t>0.8*10</t>
        </is>
      </c>
      <c r="D3485" t="n">
        <v>8</v>
      </c>
      <c r="E3485" t="inlineStr">
        <is>
          <t>辽宁圣源食品有限公司2020</t>
        </is>
      </c>
      <c r="F3485" t="inlineStr">
        <is>
          <t>辽宁圣源食品有限公司2020</t>
        </is>
      </c>
      <c r="G3485" t="inlineStr">
        <is>
          <t>13</t>
        </is>
      </c>
    </row>
    <row r="3486">
      <c r="A3486" t="inlineStr">
        <is>
          <t>草原宏达冻鸡翅中40/50  1*10</t>
        </is>
      </c>
      <c r="B3486" t="inlineStr">
        <is>
          <t>07061020</t>
        </is>
      </c>
      <c r="C3486" t="inlineStr">
        <is>
          <t>1*10</t>
        </is>
      </c>
      <c r="D3486" t="n">
        <v>10</v>
      </c>
      <c r="E3486" t="inlineStr">
        <is>
          <t>山东新和盛飨食集团有限公司2020</t>
        </is>
      </c>
      <c r="F3486" t="inlineStr">
        <is>
          <t>山东新和盛飨食集团有限公司2020</t>
        </is>
      </c>
      <c r="G3486" t="inlineStr">
        <is>
          <t>9</t>
        </is>
      </c>
    </row>
    <row r="3487">
      <c r="A3487" t="inlineStr">
        <is>
          <t>草原宏达奥尔良风味翅中  1*10</t>
        </is>
      </c>
      <c r="B3487" t="inlineStr">
        <is>
          <t>08028496</t>
        </is>
      </c>
      <c r="C3487" t="inlineStr">
        <is>
          <t>1*10</t>
        </is>
      </c>
      <c r="D3487" t="n">
        <v>10</v>
      </c>
      <c r="E3487" t="inlineStr">
        <is>
          <t>山东新和盛食品有限公司2020</t>
        </is>
      </c>
      <c r="F3487" t="inlineStr">
        <is>
          <t>山东新和盛食品有限公司2020</t>
        </is>
      </c>
      <c r="G3487" t="inlineStr">
        <is>
          <t>9</t>
        </is>
      </c>
    </row>
    <row r="3488">
      <c r="A3488" t="inlineStr">
        <is>
          <t>草原宏达藤椒翅尖 1*10</t>
        </is>
      </c>
      <c r="B3488" t="inlineStr">
        <is>
          <t>08028523</t>
        </is>
      </c>
      <c r="C3488" t="inlineStr">
        <is>
          <t>1*10</t>
        </is>
      </c>
      <c r="D3488" t="n">
        <v>10</v>
      </c>
      <c r="E3488" t="inlineStr">
        <is>
          <t>山东新和盛食品有限公司2020</t>
        </is>
      </c>
      <c r="F3488" t="inlineStr">
        <is>
          <t>山东新和盛食品有限公司2020</t>
        </is>
      </c>
      <c r="G3488" t="inlineStr">
        <is>
          <t>9</t>
        </is>
      </c>
    </row>
    <row r="3489">
      <c r="A3489" t="inlineStr">
        <is>
          <t>草原宏达黑椒鸡块</t>
        </is>
      </c>
      <c r="B3489" t="inlineStr">
        <is>
          <t>09015606</t>
        </is>
      </c>
      <c r="C3489" t="inlineStr">
        <is>
          <t>0.4*25</t>
        </is>
      </c>
      <c r="D3489" t="n">
        <v>10</v>
      </c>
      <c r="E3489" t="inlineStr">
        <is>
          <t>山东新和盛飨食集团有限公司2020</t>
        </is>
      </c>
      <c r="F3489" t="inlineStr">
        <is>
          <t>山东新和盛飨食集团有限公司2020</t>
        </is>
      </c>
      <c r="G3489" t="inlineStr">
        <is>
          <t>13</t>
        </is>
      </c>
    </row>
    <row r="3490">
      <c r="A3490" t="inlineStr">
        <is>
          <t>莫斯意式肉酱意大利面0.3*30</t>
        </is>
      </c>
      <c r="B3490" t="inlineStr">
        <is>
          <t>09220346</t>
        </is>
      </c>
      <c r="C3490" t="inlineStr">
        <is>
          <t>0.3*30</t>
        </is>
      </c>
      <c r="D3490" t="n">
        <v>9</v>
      </c>
      <c r="E3490" t="inlineStr">
        <is>
          <t>锦州新和盛食品有限公司2020</t>
        </is>
      </c>
      <c r="F3490" t="inlineStr">
        <is>
          <t>锦州新和盛食品有限公司2020</t>
        </is>
      </c>
      <c r="G3490" t="inlineStr">
        <is>
          <t>13</t>
        </is>
      </c>
    </row>
    <row r="3491">
      <c r="A3491" t="inlineStr">
        <is>
          <t>莫斯法式黑椒牛肉意面0.3*30</t>
        </is>
      </c>
      <c r="B3491" t="inlineStr">
        <is>
          <t>09220345</t>
        </is>
      </c>
      <c r="C3491" t="inlineStr">
        <is>
          <t>0.3*30</t>
        </is>
      </c>
      <c r="D3491" t="n">
        <v>9</v>
      </c>
      <c r="E3491" t="inlineStr">
        <is>
          <t>锦州新和盛食品有限公司2020</t>
        </is>
      </c>
      <c r="F3491" t="inlineStr">
        <is>
          <t>锦州新和盛食品有限公司2020</t>
        </is>
      </c>
      <c r="G3491" t="inlineStr">
        <is>
          <t>13</t>
        </is>
      </c>
    </row>
    <row r="3492">
      <c r="A3492" t="inlineStr">
        <is>
          <t>菲滋卤香风味伴翅  1*10</t>
        </is>
      </c>
      <c r="B3492" t="inlineStr">
        <is>
          <t>09027638</t>
        </is>
      </c>
      <c r="C3492" t="inlineStr">
        <is>
          <t>1*10</t>
        </is>
      </c>
      <c r="D3492" t="n">
        <v>10</v>
      </c>
      <c r="E3492" t="inlineStr">
        <is>
          <t>山东新和盛飨食集团有限公司2020</t>
        </is>
      </c>
      <c r="F3492" t="inlineStr">
        <is>
          <t>山东新和盛飨食集团有限公司2020</t>
        </is>
      </c>
      <c r="G3492" t="inlineStr">
        <is>
          <t>13</t>
        </is>
      </c>
    </row>
    <row r="3493">
      <c r="A3493" t="inlineStr">
        <is>
          <t>菲滋盐酥鸡   2.5*4</t>
        </is>
      </c>
      <c r="B3493" t="inlineStr">
        <is>
          <t>09016101</t>
        </is>
      </c>
      <c r="C3493" t="inlineStr">
        <is>
          <t>2.5*4</t>
        </is>
      </c>
      <c r="D3493" t="n">
        <v>10</v>
      </c>
      <c r="E3493" t="inlineStr">
        <is>
          <t>山东新和盛飨食集团有限公司2020</t>
        </is>
      </c>
      <c r="F3493" t="inlineStr">
        <is>
          <t>山东新和盛飨食集团有限公司2020</t>
        </is>
      </c>
      <c r="G3493" t="inlineStr">
        <is>
          <t>13</t>
        </is>
      </c>
    </row>
    <row r="3494">
      <c r="A3494" t="inlineStr">
        <is>
          <t>菲滋至尊原味鸡块  1*10</t>
        </is>
      </c>
      <c r="B3494" t="inlineStr">
        <is>
          <t>09016073</t>
        </is>
      </c>
      <c r="C3494" t="inlineStr">
        <is>
          <t>1*10</t>
        </is>
      </c>
      <c r="D3494" t="n">
        <v>10</v>
      </c>
      <c r="E3494" t="inlineStr">
        <is>
          <t>山东新和盛飨食集团有限公司2020</t>
        </is>
      </c>
      <c r="F3494" t="inlineStr">
        <is>
          <t>山东新和盛飨食集团有限公司2020</t>
        </is>
      </c>
      <c r="G3494" t="inlineStr">
        <is>
          <t>13</t>
        </is>
      </c>
    </row>
    <row r="3495">
      <c r="A3495" t="inlineStr">
        <is>
          <t>菲滋香煎鸡腿排  1*10</t>
        </is>
      </c>
      <c r="B3495" t="inlineStr">
        <is>
          <t>09027747</t>
        </is>
      </c>
      <c r="C3495" t="inlineStr">
        <is>
          <t>1*10</t>
        </is>
      </c>
      <c r="D3495" t="n">
        <v>10</v>
      </c>
      <c r="E3495" t="inlineStr">
        <is>
          <t>山东新和盛飨食集团有限公司2020</t>
        </is>
      </c>
      <c r="F3495" t="inlineStr">
        <is>
          <t>山东新和盛飨食集团有限公司2020</t>
        </is>
      </c>
      <c r="G3495" t="inlineStr">
        <is>
          <t>13</t>
        </is>
      </c>
    </row>
    <row r="3496">
      <c r="A3496" t="inlineStr">
        <is>
          <t>萝卜丸子1*10</t>
        </is>
      </c>
      <c r="B3496" t="inlineStr">
        <is>
          <t>09010744</t>
        </is>
      </c>
      <c r="C3496" t="inlineStr">
        <is>
          <t>1*10</t>
        </is>
      </c>
      <c r="D3496" t="n">
        <v>10</v>
      </c>
      <c r="E3496" t="inlineStr">
        <is>
          <t>辽宁圣源食品有限公司2020</t>
        </is>
      </c>
      <c r="F3496" t="inlineStr">
        <is>
          <t>辽宁圣源食品有限公司2020</t>
        </is>
      </c>
      <c r="G3496" t="inlineStr"/>
    </row>
    <row r="3497">
      <c r="A3497" t="inlineStr">
        <is>
          <t>萝卜丸子（大包装）10*1</t>
        </is>
      </c>
      <c r="B3497" t="inlineStr">
        <is>
          <t>09060228</t>
        </is>
      </c>
      <c r="C3497" t="inlineStr">
        <is>
          <t>10*1</t>
        </is>
      </c>
      <c r="D3497" t="n">
        <v>10</v>
      </c>
      <c r="E3497" t="inlineStr">
        <is>
          <t>辽宁圣源食品有限公司2020</t>
        </is>
      </c>
      <c r="F3497" t="inlineStr">
        <is>
          <t>辽宁圣源食品有限公司2020</t>
        </is>
      </c>
      <c r="G3497" t="inlineStr">
        <is>
          <t>13</t>
        </is>
      </c>
    </row>
    <row r="3498">
      <c r="A3498" t="inlineStr">
        <is>
          <t>葡萄糖</t>
        </is>
      </c>
      <c r="B3498" t="inlineStr">
        <is>
          <t>021860112</t>
        </is>
      </c>
      <c r="C3498" t="inlineStr"/>
      <c r="E3498" t="inlineStr">
        <is>
          <t>辽宁圣源食品有限公司2020</t>
        </is>
      </c>
      <c r="F3498" t="inlineStr">
        <is>
          <t>辽宁圣源食品有限公司2020</t>
        </is>
      </c>
      <c r="G3498" t="inlineStr">
        <is>
          <t>13</t>
        </is>
      </c>
    </row>
    <row r="3499">
      <c r="A3499" t="inlineStr">
        <is>
          <t>董事长泡沫箱礼盒  7.574*1</t>
        </is>
      </c>
      <c r="B3499" t="inlineStr">
        <is>
          <t>09030141</t>
        </is>
      </c>
      <c r="C3499" t="inlineStr">
        <is>
          <t>7.574*1</t>
        </is>
      </c>
      <c r="D3499" t="n">
        <v>7.574</v>
      </c>
      <c r="E3499" t="inlineStr">
        <is>
          <t>山东新和盛飨食集团有限公司2020</t>
        </is>
      </c>
      <c r="F3499" t="inlineStr">
        <is>
          <t>山东新和盛飨食集团有限公司2020</t>
        </is>
      </c>
      <c r="G3499" t="inlineStr">
        <is>
          <t>13</t>
        </is>
      </c>
    </row>
    <row r="3500">
      <c r="A3500" t="inlineStr">
        <is>
          <t>董哥西域大串</t>
        </is>
      </c>
      <c r="B3500" t="inlineStr">
        <is>
          <t>08010243</t>
        </is>
      </c>
      <c r="C3500" t="inlineStr">
        <is>
          <t>1.4*6</t>
        </is>
      </c>
      <c r="D3500" t="n">
        <v>8.4</v>
      </c>
      <c r="E3500" t="inlineStr">
        <is>
          <t>山东新和盛食品有限公司2020</t>
        </is>
      </c>
      <c r="F3500" t="inlineStr">
        <is>
          <t>山东新和盛食品有限公司2020</t>
        </is>
      </c>
      <c r="G3500" t="inlineStr">
        <is>
          <t>9</t>
        </is>
      </c>
    </row>
    <row r="3501">
      <c r="A3501" t="inlineStr">
        <is>
          <t>蒙古原味妙脆鸡腿3*4-1</t>
        </is>
      </c>
      <c r="B3501" t="inlineStr">
        <is>
          <t>09010700</t>
        </is>
      </c>
      <c r="C3501" t="inlineStr">
        <is>
          <t>3*4</t>
        </is>
      </c>
      <c r="D3501" t="n">
        <v>12</v>
      </c>
      <c r="E3501" t="inlineStr">
        <is>
          <t>辽宁圣源食品有限公司2020</t>
        </is>
      </c>
      <c r="F3501" t="inlineStr">
        <is>
          <t>辽宁圣源食品有限公司2020</t>
        </is>
      </c>
      <c r="G3501" t="inlineStr">
        <is>
          <t>13</t>
        </is>
      </c>
    </row>
    <row r="3502">
      <c r="A3502" t="inlineStr">
        <is>
          <t>蒙古汉堡王出口小胸肉0502  10*1</t>
        </is>
      </c>
      <c r="B3502" t="inlineStr">
        <is>
          <t>07150075</t>
        </is>
      </c>
      <c r="C3502" t="inlineStr">
        <is>
          <t>10*1</t>
        </is>
      </c>
      <c r="D3502" t="n">
        <v>10</v>
      </c>
      <c r="E3502" t="inlineStr">
        <is>
          <t>山东新和盛飨食集团有限公司2020</t>
        </is>
      </c>
      <c r="F3502" t="inlineStr">
        <is>
          <t>山东新和盛飨食集团有限公司2020</t>
        </is>
      </c>
      <c r="G3502" t="inlineStr">
        <is>
          <t>9</t>
        </is>
      </c>
    </row>
    <row r="3503">
      <c r="A3503" t="inlineStr">
        <is>
          <t>蒙古汉堡王出口整鸡 0502 12*1</t>
        </is>
      </c>
      <c r="B3503" t="inlineStr">
        <is>
          <t>07235486</t>
        </is>
      </c>
      <c r="C3503" t="inlineStr">
        <is>
          <t>12*1</t>
        </is>
      </c>
      <c r="D3503" t="n">
        <v>12</v>
      </c>
      <c r="E3503" t="inlineStr">
        <is>
          <t>山东新和盛飨食集团有限公司2020</t>
        </is>
      </c>
      <c r="F3503" t="inlineStr">
        <is>
          <t>山东新和盛飨食集团有限公司2020</t>
        </is>
      </c>
      <c r="G3503" t="inlineStr">
        <is>
          <t>9</t>
        </is>
      </c>
    </row>
    <row r="3504">
      <c r="A3504" t="inlineStr">
        <is>
          <t>蒙古汉堡王出口琵琶腿150g 0502 10*1</t>
        </is>
      </c>
      <c r="B3504" t="inlineStr">
        <is>
          <t>07042623</t>
        </is>
      </c>
      <c r="C3504" t="inlineStr">
        <is>
          <t>10*1</t>
        </is>
      </c>
      <c r="D3504" t="n">
        <v>10</v>
      </c>
      <c r="E3504" t="inlineStr">
        <is>
          <t>山东新和盛飨食集团有限公司2020</t>
        </is>
      </c>
      <c r="F3504" t="inlineStr">
        <is>
          <t>山东新和盛飨食集团有限公司2020</t>
        </is>
      </c>
      <c r="G3504" t="inlineStr">
        <is>
          <t>9</t>
        </is>
      </c>
    </row>
    <row r="3505">
      <c r="A3505" t="inlineStr">
        <is>
          <t>蒙古汉堡王出口精修大胸 0502 2*6</t>
        </is>
      </c>
      <c r="B3505" t="inlineStr">
        <is>
          <t>07036127</t>
        </is>
      </c>
      <c r="C3505" t="inlineStr">
        <is>
          <t>2*6</t>
        </is>
      </c>
      <c r="D3505" t="n">
        <v>12</v>
      </c>
      <c r="E3505" t="inlineStr">
        <is>
          <t>山东新和盛飨食集团有限公司2020</t>
        </is>
      </c>
      <c r="F3505" t="inlineStr">
        <is>
          <t>山东新和盛飨食集团有限公司2020</t>
        </is>
      </c>
      <c r="G3505" t="inlineStr">
        <is>
          <t>9</t>
        </is>
      </c>
    </row>
    <row r="3506">
      <c r="A3506" t="inlineStr">
        <is>
          <t>蒙古汉堡王出口腿肉（80g）0502 2*6</t>
        </is>
      </c>
      <c r="B3506" t="inlineStr">
        <is>
          <t>07042622</t>
        </is>
      </c>
      <c r="C3506" t="inlineStr">
        <is>
          <t>2*6</t>
        </is>
      </c>
      <c r="D3506" t="n">
        <v>12</v>
      </c>
      <c r="E3506" t="inlineStr">
        <is>
          <t>山东新和盛飨食集团有限公司2020</t>
        </is>
      </c>
      <c r="F3506" t="inlineStr">
        <is>
          <t>山东新和盛飨食集团有限公司2020</t>
        </is>
      </c>
      <c r="G3506" t="inlineStr">
        <is>
          <t>9</t>
        </is>
      </c>
    </row>
    <row r="3507">
      <c r="A3507" t="inlineStr">
        <is>
          <t>蒙自源原味小酥肉（上黄）1*10 ‖ 1*10 ‖ 06310314</t>
        </is>
      </c>
      <c r="B3507" t="inlineStr">
        <is>
          <t>06310314</t>
        </is>
      </c>
      <c r="C3507" t="inlineStr">
        <is>
          <t>1*10</t>
        </is>
      </c>
      <c r="D3507" t="n">
        <v>10</v>
      </c>
      <c r="E3507" t="inlineStr">
        <is>
          <t>山东新和盛飨食集团有限公司2020</t>
        </is>
      </c>
      <c r="F3507" t="inlineStr">
        <is>
          <t>山东新和盛飨食集团有限公司2020</t>
        </is>
      </c>
      <c r="G3507" t="inlineStr">
        <is>
          <t>13</t>
        </is>
      </c>
    </row>
    <row r="3508">
      <c r="A3508" t="inlineStr">
        <is>
          <t>蒙自源原味小酥肉（上黄）1*10 ‖ 1*10 ‖ 09016495</t>
        </is>
      </c>
      <c r="B3508" t="inlineStr">
        <is>
          <t>09016495</t>
        </is>
      </c>
      <c r="C3508" t="inlineStr">
        <is>
          <t>1*10</t>
        </is>
      </c>
      <c r="D3508" t="n">
        <v>10</v>
      </c>
      <c r="E3508" t="inlineStr">
        <is>
          <t>山东新和盛食品有限公司2020</t>
        </is>
      </c>
      <c r="F3508" t="inlineStr">
        <is>
          <t>山东新和盛食品有限公司2020</t>
        </is>
      </c>
      <c r="G3508" t="inlineStr">
        <is>
          <t>13</t>
        </is>
      </c>
    </row>
    <row r="3509">
      <c r="A3509" t="inlineStr">
        <is>
          <t>蒜味粉末香精711315</t>
        </is>
      </c>
      <c r="B3509" t="inlineStr">
        <is>
          <t>021860559</t>
        </is>
      </c>
      <c r="C3509" t="inlineStr">
        <is>
          <t>20kg/箱</t>
        </is>
      </c>
      <c r="D3509" t="n">
        <v>20</v>
      </c>
      <c r="E3509" t="inlineStr">
        <is>
          <t>锦州新和盛食品有限公司2020</t>
        </is>
      </c>
      <c r="F3509" t="inlineStr">
        <is>
          <t>锦州新和盛食品有限公司2020</t>
        </is>
      </c>
      <c r="G3509" t="inlineStr">
        <is>
          <t>13</t>
        </is>
      </c>
    </row>
    <row r="3510">
      <c r="A3510" t="inlineStr">
        <is>
          <t>蒜泥 ‖ 02140004</t>
        </is>
      </c>
      <c r="B3510" t="inlineStr">
        <is>
          <t>02140004</t>
        </is>
      </c>
      <c r="C3510" t="inlineStr"/>
      <c r="E3510" t="inlineStr">
        <is>
          <t>山东新和盛食品有限公司2020</t>
        </is>
      </c>
      <c r="F3510" t="inlineStr">
        <is>
          <t>山东新和盛食品有限公司2020</t>
        </is>
      </c>
      <c r="G3510" t="inlineStr">
        <is>
          <t>13</t>
        </is>
      </c>
    </row>
    <row r="3511">
      <c r="A3511" t="inlineStr">
        <is>
          <t>蒜泥 ‖ 021860064</t>
        </is>
      </c>
      <c r="B3511" t="inlineStr">
        <is>
          <t>021860064</t>
        </is>
      </c>
      <c r="C3511" t="inlineStr"/>
      <c r="E3511" t="inlineStr">
        <is>
          <t>锦州新和盛食品有限公司2020</t>
        </is>
      </c>
      <c r="F3511" t="inlineStr">
        <is>
          <t>锦州新和盛食品有限公司2020</t>
        </is>
      </c>
      <c r="G3511" t="inlineStr">
        <is>
          <t>9</t>
        </is>
      </c>
    </row>
    <row r="3512">
      <c r="A3512" t="inlineStr">
        <is>
          <t>蒜瓣</t>
        </is>
      </c>
      <c r="B3512" t="inlineStr">
        <is>
          <t>021840033</t>
        </is>
      </c>
      <c r="C3512" t="inlineStr"/>
      <c r="E3512" t="inlineStr">
        <is>
          <t>辽宁圣源食品有限公司2020</t>
        </is>
      </c>
      <c r="F3512" t="inlineStr">
        <is>
          <t>辽宁圣源食品有限公司2020</t>
        </is>
      </c>
      <c r="G3512" t="inlineStr">
        <is>
          <t>9</t>
        </is>
      </c>
    </row>
    <row r="3513">
      <c r="A3513" t="inlineStr">
        <is>
          <t>蒜瓣sc</t>
        </is>
      </c>
      <c r="B3513" t="inlineStr">
        <is>
          <t>06190003</t>
        </is>
      </c>
      <c r="C3513" t="inlineStr"/>
      <c r="E3513" t="inlineStr">
        <is>
          <t>锦州新和盛食品有限公司2020</t>
        </is>
      </c>
      <c r="F3513" t="inlineStr">
        <is>
          <t>锦州新和盛食品有限公司2020</t>
        </is>
      </c>
      <c r="G3513" t="inlineStr">
        <is>
          <t>9</t>
        </is>
      </c>
    </row>
    <row r="3514">
      <c r="A3514" t="inlineStr">
        <is>
          <t>蒜粉</t>
        </is>
      </c>
      <c r="B3514" t="inlineStr">
        <is>
          <t>02140002</t>
        </is>
      </c>
      <c r="C3514" t="inlineStr"/>
      <c r="E3514" t="inlineStr">
        <is>
          <t>山东新和盛食品有限公司2020</t>
        </is>
      </c>
      <c r="F3514" t="inlineStr">
        <is>
          <t>山东新和盛食品有限公司2020</t>
        </is>
      </c>
      <c r="G3514" t="inlineStr">
        <is>
          <t>9</t>
        </is>
      </c>
    </row>
    <row r="3515">
      <c r="A3515" t="inlineStr">
        <is>
          <t>蒜蓉小龙虾调理包0.13*10*10</t>
        </is>
      </c>
      <c r="B3515" t="inlineStr">
        <is>
          <t>09220369</t>
        </is>
      </c>
      <c r="C3515" t="inlineStr">
        <is>
          <t>0.13*10*10</t>
        </is>
      </c>
      <c r="D3515" t="n">
        <v>13</v>
      </c>
      <c r="E3515" t="inlineStr">
        <is>
          <t>锦州新和盛食品有限公司2020</t>
        </is>
      </c>
      <c r="F3515" t="inlineStr">
        <is>
          <t>锦州新和盛食品有限公司2020</t>
        </is>
      </c>
      <c r="G3515" t="inlineStr">
        <is>
          <t>13</t>
        </is>
      </c>
    </row>
    <row r="3516">
      <c r="A3516" t="inlineStr">
        <is>
          <t>蒜蓉小龙虾调理包（阿扎提）0.13*48</t>
        </is>
      </c>
      <c r="B3516" t="inlineStr">
        <is>
          <t>09220405</t>
        </is>
      </c>
      <c r="C3516" t="inlineStr">
        <is>
          <t>0.13*48</t>
        </is>
      </c>
      <c r="D3516" t="n">
        <v>6.24</v>
      </c>
      <c r="E3516" t="inlineStr">
        <is>
          <t>锦州新和盛食品有限公司2020</t>
        </is>
      </c>
      <c r="F3516" t="inlineStr">
        <is>
          <t>锦州新和盛食品有限公司2020</t>
        </is>
      </c>
      <c r="G3516" t="inlineStr">
        <is>
          <t>13</t>
        </is>
      </c>
    </row>
    <row r="3517">
      <c r="A3517" t="inlineStr">
        <is>
          <t>蒜蓉调味酱2*5</t>
        </is>
      </c>
      <c r="B3517" t="inlineStr">
        <is>
          <t>09210025</t>
        </is>
      </c>
      <c r="C3517" t="inlineStr">
        <is>
          <t>2*5</t>
        </is>
      </c>
      <c r="D3517" t="n">
        <v>10</v>
      </c>
      <c r="E3517" t="inlineStr">
        <is>
          <t>辽宁圣源食品有限公司2020</t>
        </is>
      </c>
      <c r="F3517" t="inlineStr">
        <is>
          <t>辽宁圣源食品有限公司2020</t>
        </is>
      </c>
      <c r="G3517" t="inlineStr">
        <is>
          <t>13</t>
        </is>
      </c>
    </row>
    <row r="3518">
      <c r="A3518" t="inlineStr">
        <is>
          <t>蒜香烤肠（恩秀家）1.26*10</t>
        </is>
      </c>
      <c r="B3518" t="inlineStr">
        <is>
          <t>09027918</t>
        </is>
      </c>
      <c r="C3518" t="inlineStr">
        <is>
          <t>1.26*10</t>
        </is>
      </c>
      <c r="D3518" t="n">
        <v>12.6</v>
      </c>
      <c r="E3518" t="inlineStr">
        <is>
          <t>山东新和盛飨食集团有限公司2020</t>
        </is>
      </c>
      <c r="F3518" t="inlineStr">
        <is>
          <t>山东新和盛飨食集团有限公司2020</t>
        </is>
      </c>
      <c r="G3518" t="inlineStr">
        <is>
          <t>13</t>
        </is>
      </c>
    </row>
    <row r="3519">
      <c r="A3519" t="inlineStr">
        <is>
          <t>蒜香精油AFF-LQ90022</t>
        </is>
      </c>
      <c r="B3519" t="inlineStr">
        <is>
          <t>021880056</t>
        </is>
      </c>
      <c r="C3519" t="inlineStr">
        <is>
          <t>5kg/桶</t>
        </is>
      </c>
      <c r="D3519" t="n">
        <v>5</v>
      </c>
      <c r="E3519" t="inlineStr">
        <is>
          <t>锦州新和盛食品有限公司2020</t>
        </is>
      </c>
      <c r="F3519" t="inlineStr">
        <is>
          <t>锦州新和盛食品有限公司2020</t>
        </is>
      </c>
      <c r="G3519" t="inlineStr">
        <is>
          <t>13</t>
        </is>
      </c>
    </row>
    <row r="3520">
      <c r="A3520" t="inlineStr">
        <is>
          <t>蒜香翅尖  1*10</t>
        </is>
      </c>
      <c r="B3520" t="inlineStr">
        <is>
          <t>08028079</t>
        </is>
      </c>
      <c r="C3520" t="inlineStr">
        <is>
          <t>1*10</t>
        </is>
      </c>
      <c r="D3520" t="n">
        <v>10</v>
      </c>
      <c r="E3520" t="inlineStr">
        <is>
          <t>山东新和盛食品有限公司2020</t>
        </is>
      </c>
      <c r="F3520" t="inlineStr">
        <is>
          <t>山东新和盛食品有限公司2020</t>
        </is>
      </c>
      <c r="G3520" t="inlineStr">
        <is>
          <t>9</t>
        </is>
      </c>
    </row>
    <row r="3521">
      <c r="A3521" t="inlineStr">
        <is>
          <t>蒜香翅尖 1*10</t>
        </is>
      </c>
      <c r="B3521" t="inlineStr">
        <is>
          <t>06210460</t>
        </is>
      </c>
      <c r="C3521" t="inlineStr">
        <is>
          <t>1*10</t>
        </is>
      </c>
      <c r="D3521" t="n">
        <v>10</v>
      </c>
      <c r="E3521" t="inlineStr">
        <is>
          <t>山东新和盛飨食集团有限公司2020</t>
        </is>
      </c>
      <c r="F3521" t="inlineStr">
        <is>
          <t>山东新和盛飨食集团有限公司2020</t>
        </is>
      </c>
      <c r="G3521" t="inlineStr">
        <is>
          <t>9</t>
        </is>
      </c>
    </row>
    <row r="3522">
      <c r="A3522" t="inlineStr">
        <is>
          <t>蒜香翅尖（尕葫芦） 1*10</t>
        </is>
      </c>
      <c r="B3522" t="inlineStr">
        <is>
          <t>08028437</t>
        </is>
      </c>
      <c r="C3522" t="inlineStr">
        <is>
          <t>1*10</t>
        </is>
      </c>
      <c r="D3522" t="n">
        <v>10</v>
      </c>
      <c r="E3522" t="inlineStr">
        <is>
          <t>山东新和盛食品有限公司2020</t>
        </is>
      </c>
      <c r="F3522" t="inlineStr">
        <is>
          <t>山东新和盛食品有限公司2020</t>
        </is>
      </c>
      <c r="G3522" t="inlineStr">
        <is>
          <t>9</t>
        </is>
      </c>
    </row>
    <row r="3523">
      <c r="A3523" t="inlineStr">
        <is>
          <t>蒜香脆皮翅根（上晨食品） 2*4</t>
        </is>
      </c>
      <c r="B3523" t="inlineStr">
        <is>
          <t>09028223</t>
        </is>
      </c>
      <c r="C3523" t="inlineStr">
        <is>
          <t>2*4</t>
        </is>
      </c>
      <c r="D3523" t="n">
        <v>8</v>
      </c>
      <c r="E3523" t="inlineStr">
        <is>
          <t>山东新和盛飨食集团有限公司2020</t>
        </is>
      </c>
      <c r="F3523" t="inlineStr">
        <is>
          <t>山东新和盛飨食集团有限公司2020</t>
        </is>
      </c>
      <c r="G3523" t="inlineStr">
        <is>
          <t>13</t>
        </is>
      </c>
    </row>
    <row r="3524">
      <c r="A3524" t="inlineStr">
        <is>
          <t>蒜香风味脆皮鸡 2.5*4（外购农牧）</t>
        </is>
      </c>
      <c r="B3524" t="inlineStr">
        <is>
          <t>1104427</t>
        </is>
      </c>
      <c r="C3524" t="inlineStr">
        <is>
          <t>2.5*4</t>
        </is>
      </c>
      <c r="D3524" t="n">
        <v>10</v>
      </c>
      <c r="E3524" t="inlineStr">
        <is>
          <t>辽宁圣源食品有限公司2020</t>
        </is>
      </c>
      <c r="F3524" t="inlineStr">
        <is>
          <t>辽宁圣源食品有限公司2020</t>
        </is>
      </c>
      <c r="G3524" t="inlineStr">
        <is>
          <t>13</t>
        </is>
      </c>
    </row>
    <row r="3525">
      <c r="A3525" t="inlineStr">
        <is>
          <t>蒜香风味鸡米花B 10*1</t>
        </is>
      </c>
      <c r="B3525" t="inlineStr">
        <is>
          <t>09043791</t>
        </is>
      </c>
      <c r="C3525" t="inlineStr">
        <is>
          <t>10*1</t>
        </is>
      </c>
      <c r="D3525" t="n">
        <v>10</v>
      </c>
      <c r="E3525" t="inlineStr">
        <is>
          <t>山东新和盛飨食集团有限公司2020</t>
        </is>
      </c>
      <c r="F3525" t="inlineStr">
        <is>
          <t>山东新和盛飨食集团有限公司2020</t>
        </is>
      </c>
      <c r="G3525" t="inlineStr">
        <is>
          <t>13</t>
        </is>
      </c>
    </row>
    <row r="3526">
      <c r="A3526" t="inlineStr">
        <is>
          <t>蒜香风味鸡腿  2.5*4</t>
        </is>
      </c>
      <c r="B3526" t="inlineStr">
        <is>
          <t>09050810</t>
        </is>
      </c>
      <c r="C3526" t="inlineStr">
        <is>
          <t>2.5*4</t>
        </is>
      </c>
      <c r="D3526" t="n">
        <v>10</v>
      </c>
      <c r="E3526" t="inlineStr">
        <is>
          <t>山东新和盛飨食集团有限公司2020</t>
        </is>
      </c>
      <c r="F3526" t="inlineStr">
        <is>
          <t>山东新和盛飨食集团有限公司2020</t>
        </is>
      </c>
      <c r="G3526" t="inlineStr">
        <is>
          <t>13</t>
        </is>
      </c>
    </row>
    <row r="3527">
      <c r="A3527" t="inlineStr">
        <is>
          <t>蒜香鸡翅 C  1*10</t>
        </is>
      </c>
      <c r="B3527" t="inlineStr">
        <is>
          <t>09050785</t>
        </is>
      </c>
      <c r="C3527" t="inlineStr">
        <is>
          <t>1*10</t>
        </is>
      </c>
      <c r="D3527" t="n">
        <v>10</v>
      </c>
      <c r="E3527" t="inlineStr">
        <is>
          <t>山东新和盛飨食集团有限公司2020</t>
        </is>
      </c>
      <c r="F3527" t="inlineStr">
        <is>
          <t>山东新和盛飨食集团有限公司2020</t>
        </is>
      </c>
      <c r="G3527" t="inlineStr">
        <is>
          <t>13</t>
        </is>
      </c>
    </row>
    <row r="3528">
      <c r="A3528" t="inlineStr">
        <is>
          <t>蒜香黄油风味鸡肉软骨串（W) 0.72*14</t>
        </is>
      </c>
      <c r="B3528" t="inlineStr">
        <is>
          <t>06320359</t>
        </is>
      </c>
      <c r="C3528" t="inlineStr">
        <is>
          <t>0.72*14</t>
        </is>
      </c>
      <c r="D3528" t="n">
        <v>10.08</v>
      </c>
      <c r="E3528" t="inlineStr">
        <is>
          <t>山东新和盛飨食集团有限公司2020</t>
        </is>
      </c>
      <c r="F3528" t="inlineStr">
        <is>
          <t>山东新和盛飨食集团有限公司2020</t>
        </is>
      </c>
      <c r="G3528" t="inlineStr">
        <is>
          <t>13</t>
        </is>
      </c>
    </row>
    <row r="3529">
      <c r="A3529" t="inlineStr">
        <is>
          <t>蒜香黄油风味鸡腿（D）2.5*4</t>
        </is>
      </c>
      <c r="B3529" t="inlineStr">
        <is>
          <t>09050782</t>
        </is>
      </c>
      <c r="C3529" t="inlineStr">
        <is>
          <t>2.5*4</t>
        </is>
      </c>
      <c r="D3529" t="n">
        <v>10</v>
      </c>
      <c r="E3529" t="inlineStr">
        <is>
          <t>山东新和盛飨食集团有限公司2020</t>
        </is>
      </c>
      <c r="F3529" t="inlineStr">
        <is>
          <t>山东新和盛飨食集团有限公司2020</t>
        </is>
      </c>
      <c r="G3529" t="inlineStr">
        <is>
          <t>13</t>
        </is>
      </c>
    </row>
    <row r="3530">
      <c r="A3530" t="inlineStr">
        <is>
          <t>蒜香黄油风味鸡腿（S）2.5*4</t>
        </is>
      </c>
      <c r="B3530" t="inlineStr">
        <is>
          <t>09050781</t>
        </is>
      </c>
      <c r="C3530" t="inlineStr">
        <is>
          <t>2.5*4</t>
        </is>
      </c>
      <c r="D3530" t="n">
        <v>10</v>
      </c>
      <c r="E3530" t="inlineStr">
        <is>
          <t>山东新和盛飨食集团有限公司2020</t>
        </is>
      </c>
      <c r="F3530" t="inlineStr">
        <is>
          <t>山东新和盛飨食集团有限公司2020</t>
        </is>
      </c>
      <c r="G3530" t="inlineStr">
        <is>
          <t>13</t>
        </is>
      </c>
    </row>
    <row r="3531">
      <c r="A3531" t="inlineStr">
        <is>
          <t>蒜香黄油风味鸡腿（X）2.5*4</t>
        </is>
      </c>
      <c r="B3531" t="inlineStr">
        <is>
          <t>09050780</t>
        </is>
      </c>
      <c r="C3531" t="inlineStr">
        <is>
          <t>2.5*4</t>
        </is>
      </c>
      <c r="D3531" t="n">
        <v>10</v>
      </c>
      <c r="E3531" t="inlineStr">
        <is>
          <t>山东新和盛飨食集团有限公司2020</t>
        </is>
      </c>
      <c r="F3531" t="inlineStr">
        <is>
          <t>山东新和盛飨食集团有限公司2020</t>
        </is>
      </c>
      <c r="G3531" t="inlineStr">
        <is>
          <t>13</t>
        </is>
      </c>
    </row>
    <row r="3532">
      <c r="A3532" t="inlineStr">
        <is>
          <t>蒜香黄油风味鸡腿（大包装）5*2</t>
        </is>
      </c>
      <c r="B3532" t="inlineStr">
        <is>
          <t>09070254</t>
        </is>
      </c>
      <c r="C3532" t="inlineStr">
        <is>
          <t>5*2</t>
        </is>
      </c>
      <c r="D3532" t="n">
        <v>10</v>
      </c>
      <c r="E3532" t="inlineStr">
        <is>
          <t>山东新和盛飨食集团有限公司2020</t>
        </is>
      </c>
      <c r="F3532" t="inlineStr">
        <is>
          <t>山东新和盛飨食集团有限公司2020</t>
        </is>
      </c>
      <c r="G3532" t="inlineStr">
        <is>
          <t>13</t>
        </is>
      </c>
    </row>
    <row r="3533">
      <c r="A3533" t="inlineStr">
        <is>
          <t>蒜香黄油风味鸡腿（蒙古） 1.2*8</t>
        </is>
      </c>
      <c r="B3533" t="inlineStr">
        <is>
          <t>09027919</t>
        </is>
      </c>
      <c r="C3533" t="inlineStr">
        <is>
          <t>1.2*8</t>
        </is>
      </c>
      <c r="D3533" t="n">
        <v>9.6</v>
      </c>
      <c r="E3533" t="inlineStr">
        <is>
          <t>山东新和盛飨食集团有限公司2020</t>
        </is>
      </c>
      <c r="F3533" t="inlineStr">
        <is>
          <t>山东新和盛飨食集团有限公司2020</t>
        </is>
      </c>
      <c r="G3533" t="inlineStr">
        <is>
          <t>13</t>
        </is>
      </c>
    </row>
    <row r="3534">
      <c r="A3534" t="inlineStr">
        <is>
          <t>蒸胸排B 1*10</t>
        </is>
      </c>
      <c r="B3534" t="inlineStr">
        <is>
          <t>09050772</t>
        </is>
      </c>
      <c r="C3534" t="inlineStr">
        <is>
          <t>1*10</t>
        </is>
      </c>
      <c r="D3534" t="n">
        <v>10</v>
      </c>
      <c r="E3534" t="inlineStr">
        <is>
          <t>山东新和盛飨食集团有限公司2020</t>
        </is>
      </c>
      <c r="F3534" t="inlineStr">
        <is>
          <t>山东新和盛飨食集团有限公司2020</t>
        </is>
      </c>
      <c r="G3534" t="inlineStr">
        <is>
          <t>13</t>
        </is>
      </c>
    </row>
    <row r="3535">
      <c r="A3535" t="inlineStr">
        <is>
          <t>蒸腿肉2.45*4</t>
        </is>
      </c>
      <c r="B3535" t="inlineStr">
        <is>
          <t>09020743</t>
        </is>
      </c>
      <c r="C3535" t="inlineStr">
        <is>
          <t>2.45*4</t>
        </is>
      </c>
      <c r="D3535" t="n">
        <v>9.800000000000001</v>
      </c>
      <c r="E3535" t="inlineStr">
        <is>
          <t>辽宁圣源食品有限公司2020</t>
        </is>
      </c>
      <c r="F3535" t="inlineStr">
        <is>
          <t>辽宁圣源食品有限公司2020</t>
        </is>
      </c>
      <c r="G3535" t="inlineStr">
        <is>
          <t>13</t>
        </is>
      </c>
    </row>
    <row r="3536">
      <c r="A3536" t="inlineStr">
        <is>
          <t>蒸腿肉（传承商贸）2.6*4</t>
        </is>
      </c>
      <c r="B3536" t="inlineStr">
        <is>
          <t>09020787</t>
        </is>
      </c>
      <c r="C3536" t="inlineStr">
        <is>
          <t>2.6*4</t>
        </is>
      </c>
      <c r="D3536" t="n">
        <v>10.4</v>
      </c>
      <c r="E3536" t="inlineStr">
        <is>
          <t>辽宁圣源食品有限公司2020</t>
        </is>
      </c>
      <c r="F3536" t="inlineStr">
        <is>
          <t>辽宁圣源食品有限公司2020</t>
        </is>
      </c>
      <c r="G3536" t="inlineStr">
        <is>
          <t>13</t>
        </is>
      </c>
    </row>
    <row r="3537">
      <c r="A3537" t="inlineStr">
        <is>
          <t>蓝匙小麦粉专用粉3号</t>
        </is>
      </c>
      <c r="B3537" t="inlineStr">
        <is>
          <t>021830023</t>
        </is>
      </c>
      <c r="C3537" t="inlineStr">
        <is>
          <t>25kg</t>
        </is>
      </c>
      <c r="D3537" t="n">
        <v>25</v>
      </c>
      <c r="E3537" t="inlineStr">
        <is>
          <t>辽宁圣源食品有限公司2020</t>
        </is>
      </c>
      <c r="F3537" t="inlineStr">
        <is>
          <t>辽宁圣源食品有限公司2020</t>
        </is>
      </c>
      <c r="G3537" t="inlineStr">
        <is>
          <t>9</t>
        </is>
      </c>
    </row>
    <row r="3538">
      <c r="A3538" t="inlineStr">
        <is>
          <t>蓝色垫片600*380*8</t>
        </is>
      </c>
      <c r="B3538" t="inlineStr">
        <is>
          <t>03187067</t>
        </is>
      </c>
      <c r="C3538" t="inlineStr">
        <is>
          <t>600*380*8</t>
        </is>
      </c>
      <c r="D3538" t="n">
        <v>1824000</v>
      </c>
      <c r="E3538" t="inlineStr">
        <is>
          <t>辽宁圣源食品有限公司2020</t>
        </is>
      </c>
      <c r="F3538" t="inlineStr">
        <is>
          <t>辽宁圣源食品有限公司2020</t>
        </is>
      </c>
      <c r="G3538" t="inlineStr">
        <is>
          <t>13</t>
        </is>
      </c>
    </row>
    <row r="3539">
      <c r="A3539" t="inlineStr">
        <is>
          <t>蔡大胖西域大串</t>
        </is>
      </c>
      <c r="B3539" t="inlineStr">
        <is>
          <t>08010228</t>
        </is>
      </c>
      <c r="C3539" t="inlineStr">
        <is>
          <t>1.4*6</t>
        </is>
      </c>
      <c r="D3539" t="n">
        <v>8.4</v>
      </c>
      <c r="E3539" t="inlineStr">
        <is>
          <t>山东新和盛食品有限公司2020</t>
        </is>
      </c>
      <c r="F3539" t="inlineStr">
        <is>
          <t>山东新和盛食品有限公司2020</t>
        </is>
      </c>
      <c r="G3539" t="inlineStr">
        <is>
          <t>9</t>
        </is>
      </c>
    </row>
    <row r="3540">
      <c r="A3540" t="inlineStr">
        <is>
          <t>蔡大胖鸡米花箱（新版） 450*325*190</t>
        </is>
      </c>
      <c r="B3540" t="inlineStr">
        <is>
          <t>03182266</t>
        </is>
      </c>
      <c r="C3540" t="inlineStr">
        <is>
          <t>450*325*190</t>
        </is>
      </c>
      <c r="D3540" t="n">
        <v>27787500</v>
      </c>
      <c r="E3540" t="inlineStr">
        <is>
          <t>辽宁圣源食品有限公司2020</t>
        </is>
      </c>
      <c r="F3540" t="inlineStr">
        <is>
          <t>辽宁圣源食品有限公司2020</t>
        </is>
      </c>
      <c r="G3540" t="inlineStr"/>
    </row>
    <row r="3541">
      <c r="A3541" t="inlineStr">
        <is>
          <t>蔬菜咖喱调理包0.14*60</t>
        </is>
      </c>
      <c r="B3541" t="inlineStr">
        <is>
          <t>09220206</t>
        </is>
      </c>
      <c r="C3541" t="inlineStr">
        <is>
          <t>0.14*60</t>
        </is>
      </c>
      <c r="D3541" t="n">
        <v>8.4</v>
      </c>
      <c r="E3541" t="inlineStr">
        <is>
          <t>锦州新和盛食品有限公司2020</t>
        </is>
      </c>
      <c r="F3541" t="inlineStr">
        <is>
          <t>锦州新和盛食品有限公司2020</t>
        </is>
      </c>
      <c r="G3541" t="inlineStr">
        <is>
          <t>13</t>
        </is>
      </c>
    </row>
    <row r="3542">
      <c r="A3542" t="inlineStr">
        <is>
          <t>蔬菜咖喱调理包W26   0.14*60</t>
        </is>
      </c>
      <c r="B3542" t="inlineStr">
        <is>
          <t>09220401</t>
        </is>
      </c>
      <c r="C3542" t="inlineStr">
        <is>
          <t>0.14*60</t>
        </is>
      </c>
      <c r="D3542" t="n">
        <v>8.4</v>
      </c>
      <c r="E3542" t="inlineStr">
        <is>
          <t>锦州新和盛食品有限公司2020</t>
        </is>
      </c>
      <c r="F3542" t="inlineStr">
        <is>
          <t>锦州新和盛食品有限公司2020</t>
        </is>
      </c>
      <c r="G3542" t="inlineStr">
        <is>
          <t>13</t>
        </is>
      </c>
    </row>
    <row r="3543">
      <c r="A3543" t="inlineStr">
        <is>
          <t>蔬菜汉堡饼0.98*10-1</t>
        </is>
      </c>
      <c r="B3543" t="inlineStr">
        <is>
          <t>09015236</t>
        </is>
      </c>
      <c r="C3543" t="inlineStr">
        <is>
          <t>0.98*10</t>
        </is>
      </c>
      <c r="D3543" t="n">
        <v>9.800000000000001</v>
      </c>
      <c r="E3543" t="inlineStr">
        <is>
          <t>辽宁圣源食品有限公司2020</t>
        </is>
      </c>
      <c r="F3543" t="inlineStr">
        <is>
          <t>辽宁圣源食品有限公司2020</t>
        </is>
      </c>
      <c r="G3543" t="inlineStr">
        <is>
          <t>13</t>
        </is>
      </c>
    </row>
    <row r="3544">
      <c r="A3544" t="inlineStr">
        <is>
          <t>蔬菜汉堡饼（SY）0.98*10</t>
        </is>
      </c>
      <c r="B3544" t="inlineStr">
        <is>
          <t>1101171</t>
        </is>
      </c>
      <c r="C3544" t="inlineStr">
        <is>
          <t>0.98*10</t>
        </is>
      </c>
      <c r="D3544" t="n">
        <v>9.800000000000001</v>
      </c>
      <c r="E3544" t="inlineStr">
        <is>
          <t>山东新和盛飨食集团有限公司2020</t>
        </is>
      </c>
      <c r="F3544" t="inlineStr">
        <is>
          <t>山东新和盛飨食集团有限公司2020</t>
        </is>
      </c>
      <c r="G3544" t="inlineStr">
        <is>
          <t>13</t>
        </is>
      </c>
    </row>
    <row r="3545">
      <c r="A3545" t="inlineStr">
        <is>
          <t>薄脆蒜蓉鸡琵琶腿  1*10</t>
        </is>
      </c>
      <c r="B3545" t="inlineStr">
        <is>
          <t>09020318</t>
        </is>
      </c>
      <c r="C3545" t="inlineStr">
        <is>
          <t>1*10</t>
        </is>
      </c>
      <c r="D3545" t="n">
        <v>10</v>
      </c>
      <c r="E3545" t="inlineStr">
        <is>
          <t>山东新和盛飨食集团有限公司2020</t>
        </is>
      </c>
      <c r="F3545" t="inlineStr">
        <is>
          <t>山东新和盛飨食集团有限公司2020</t>
        </is>
      </c>
      <c r="G3545" t="inlineStr">
        <is>
          <t>13</t>
        </is>
      </c>
    </row>
    <row r="3546">
      <c r="A3546" t="inlineStr">
        <is>
          <t>薄脆蒜蓉鸡琵琶腿 （20-22) 2.5*4</t>
        </is>
      </c>
      <c r="B3546" t="inlineStr">
        <is>
          <t>09020299</t>
        </is>
      </c>
      <c r="C3546" t="inlineStr">
        <is>
          <t>2.5*4</t>
        </is>
      </c>
      <c r="D3546" t="n">
        <v>10</v>
      </c>
      <c r="E3546" t="inlineStr">
        <is>
          <t>山东新和盛飨食集团有限公司2020</t>
        </is>
      </c>
      <c r="F3546" t="inlineStr">
        <is>
          <t>山东新和盛飨食集团有限公司2020</t>
        </is>
      </c>
      <c r="G3546" t="inlineStr">
        <is>
          <t>13</t>
        </is>
      </c>
    </row>
    <row r="3547">
      <c r="A3547" t="inlineStr">
        <is>
          <t>薄脆蒜蓉鸡琵琶腿17/19  2.5*4</t>
        </is>
      </c>
      <c r="B3547" t="inlineStr">
        <is>
          <t>09027712</t>
        </is>
      </c>
      <c r="C3547" t="inlineStr">
        <is>
          <t>2.5*4</t>
        </is>
      </c>
      <c r="D3547" t="n">
        <v>10</v>
      </c>
      <c r="E3547" t="inlineStr">
        <is>
          <t>山东新和盛飨食集团有限公司2020</t>
        </is>
      </c>
      <c r="F3547" t="inlineStr">
        <is>
          <t>山东新和盛飨食集团有限公司2020</t>
        </is>
      </c>
      <c r="G3547" t="inlineStr">
        <is>
          <t>13</t>
        </is>
      </c>
    </row>
    <row r="3548">
      <c r="A3548" t="inlineStr">
        <is>
          <t>薄脆蒜蓉鸡琵琶腿19/21  2.5*4</t>
        </is>
      </c>
      <c r="B3548" t="inlineStr">
        <is>
          <t>09027711</t>
        </is>
      </c>
      <c r="C3548" t="inlineStr">
        <is>
          <t>2.5*4</t>
        </is>
      </c>
      <c r="D3548" t="n">
        <v>10</v>
      </c>
      <c r="E3548" t="inlineStr">
        <is>
          <t>山东新和盛飨食集团有限公司2020</t>
        </is>
      </c>
      <c r="F3548" t="inlineStr">
        <is>
          <t>山东新和盛飨食集团有限公司2020</t>
        </is>
      </c>
      <c r="G3548" t="inlineStr">
        <is>
          <t>13</t>
        </is>
      </c>
    </row>
    <row r="3549">
      <c r="A3549" t="inlineStr">
        <is>
          <t>薄脆蒜蓉鸡琵琶腿D  1*10</t>
        </is>
      </c>
      <c r="B3549" t="inlineStr">
        <is>
          <t>09027764</t>
        </is>
      </c>
      <c r="C3549" t="inlineStr">
        <is>
          <t>1*10</t>
        </is>
      </c>
      <c r="D3549" t="n">
        <v>10</v>
      </c>
      <c r="E3549" t="inlineStr">
        <is>
          <t>山东新和盛飨食集团有限公司2020</t>
        </is>
      </c>
      <c r="F3549" t="inlineStr">
        <is>
          <t>山东新和盛飨食集团有限公司2020</t>
        </is>
      </c>
      <c r="G3549" t="inlineStr">
        <is>
          <t>13</t>
        </is>
      </c>
    </row>
    <row r="3550">
      <c r="A3550" t="inlineStr">
        <is>
          <t>薄脆蒜蓉鸡琵琶腿D  2.5*4</t>
        </is>
      </c>
      <c r="B3550" t="inlineStr">
        <is>
          <t>09027713</t>
        </is>
      </c>
      <c r="C3550" t="inlineStr">
        <is>
          <t>2.5*4</t>
        </is>
      </c>
      <c r="D3550" t="n">
        <v>10</v>
      </c>
      <c r="E3550" t="inlineStr">
        <is>
          <t>山东新和盛飨食集团有限公司2020</t>
        </is>
      </c>
      <c r="F3550" t="inlineStr">
        <is>
          <t>山东新和盛飨食集团有限公司2020</t>
        </is>
      </c>
      <c r="G3550" t="inlineStr">
        <is>
          <t>13</t>
        </is>
      </c>
    </row>
    <row r="3551">
      <c r="A3551" t="inlineStr">
        <is>
          <t>薄脆蒜蓉鸡琵琶腿S 1*10</t>
        </is>
      </c>
      <c r="B3551" t="inlineStr">
        <is>
          <t>09028005</t>
        </is>
      </c>
      <c r="C3551" t="inlineStr">
        <is>
          <t>1*10</t>
        </is>
      </c>
      <c r="D3551" t="n">
        <v>10</v>
      </c>
      <c r="E3551" t="inlineStr">
        <is>
          <t>山东新和盛飨食集团有限公司2020</t>
        </is>
      </c>
      <c r="F3551" t="inlineStr">
        <is>
          <t>山东新和盛飨食集团有限公司2020</t>
        </is>
      </c>
      <c r="G3551" t="inlineStr">
        <is>
          <t>13</t>
        </is>
      </c>
    </row>
    <row r="3552">
      <c r="A3552" t="inlineStr">
        <is>
          <t>薄脆蒜蓉鸡琵琶腿（22-24）2.5*4</t>
        </is>
      </c>
      <c r="B3552" t="inlineStr">
        <is>
          <t>09027762</t>
        </is>
      </c>
      <c r="C3552" t="inlineStr">
        <is>
          <t>2.5*4</t>
        </is>
      </c>
      <c r="D3552" t="n">
        <v>10</v>
      </c>
      <c r="E3552" t="inlineStr">
        <is>
          <t>山东新和盛飨食集团有限公司2020</t>
        </is>
      </c>
      <c r="F3552" t="inlineStr">
        <is>
          <t>山东新和盛飨食集团有限公司2020</t>
        </is>
      </c>
      <c r="G3552" t="inlineStr">
        <is>
          <t>13</t>
        </is>
      </c>
    </row>
    <row r="3553">
      <c r="A3553" t="inlineStr">
        <is>
          <t>薄脆蒜蓉鸡翅根  1*10</t>
        </is>
      </c>
      <c r="B3553" t="inlineStr">
        <is>
          <t>09020320</t>
        </is>
      </c>
      <c r="C3553" t="inlineStr">
        <is>
          <t>1*10</t>
        </is>
      </c>
      <c r="D3553" t="n">
        <v>10</v>
      </c>
      <c r="E3553" t="inlineStr">
        <is>
          <t>山东新和盛飨食集团有限公司2020</t>
        </is>
      </c>
      <c r="F3553" t="inlineStr">
        <is>
          <t>山东新和盛飨食集团有限公司2020</t>
        </is>
      </c>
      <c r="G3553" t="inlineStr">
        <is>
          <t>13</t>
        </is>
      </c>
    </row>
    <row r="3554">
      <c r="A3554" t="inlineStr">
        <is>
          <t>薄脆蒜蓉鸡翅根 1*10(外购农牧)</t>
        </is>
      </c>
      <c r="B3554" t="inlineStr">
        <is>
          <t>1104307</t>
        </is>
      </c>
      <c r="C3554" t="inlineStr">
        <is>
          <t>1*10</t>
        </is>
      </c>
      <c r="D3554" t="n">
        <v>10</v>
      </c>
      <c r="E3554" t="inlineStr">
        <is>
          <t>辽宁圣源食品有限公司2020</t>
        </is>
      </c>
      <c r="F3554" t="inlineStr">
        <is>
          <t>辽宁圣源食品有限公司2020</t>
        </is>
      </c>
      <c r="G3554" t="inlineStr">
        <is>
          <t>13</t>
        </is>
      </c>
    </row>
    <row r="3555">
      <c r="A3555" t="inlineStr">
        <is>
          <t>薄脆蒜蓉鸡翅根（B）1*10</t>
        </is>
      </c>
      <c r="B3555" t="inlineStr">
        <is>
          <t>09050676</t>
        </is>
      </c>
      <c r="C3555" t="inlineStr">
        <is>
          <t>1*10</t>
        </is>
      </c>
      <c r="D3555" t="n">
        <v>10</v>
      </c>
      <c r="E3555" t="inlineStr">
        <is>
          <t>山东新和盛飨食集团有限公司2020</t>
        </is>
      </c>
      <c r="F3555" t="inlineStr">
        <is>
          <t>山东新和盛飨食集团有限公司2020</t>
        </is>
      </c>
      <c r="G3555" t="inlineStr">
        <is>
          <t>13</t>
        </is>
      </c>
    </row>
    <row r="3556">
      <c r="A3556" t="inlineStr">
        <is>
          <t>薄脆蒜蓉鸡翅根（孙小昌）1*10</t>
        </is>
      </c>
      <c r="B3556" t="inlineStr">
        <is>
          <t>09027810</t>
        </is>
      </c>
      <c r="C3556" t="inlineStr">
        <is>
          <t>1*10</t>
        </is>
      </c>
      <c r="D3556" t="n">
        <v>10</v>
      </c>
      <c r="E3556" t="inlineStr">
        <is>
          <t>山东新和盛飨食集团有限公司2020</t>
        </is>
      </c>
      <c r="F3556" t="inlineStr">
        <is>
          <t>山东新和盛飨食集团有限公司2020</t>
        </is>
      </c>
      <c r="G3556" t="inlineStr">
        <is>
          <t>13</t>
        </is>
      </c>
    </row>
    <row r="3557">
      <c r="A3557" t="inlineStr">
        <is>
          <t>薄脆蒜蓉鸡翅根（微笑） 1*10</t>
        </is>
      </c>
      <c r="B3557" t="inlineStr">
        <is>
          <t>09027790</t>
        </is>
      </c>
      <c r="C3557" t="inlineStr">
        <is>
          <t>1*10</t>
        </is>
      </c>
      <c r="D3557" t="n">
        <v>10</v>
      </c>
      <c r="E3557" t="inlineStr">
        <is>
          <t>山东新和盛飨食集团有限公司2020</t>
        </is>
      </c>
      <c r="F3557" t="inlineStr">
        <is>
          <t>山东新和盛飨食集团有限公司2020</t>
        </is>
      </c>
      <c r="G3557" t="inlineStr">
        <is>
          <t>13</t>
        </is>
      </c>
    </row>
    <row r="3558">
      <c r="A3558" t="inlineStr">
        <is>
          <t>薄脆蒜蓉鸡翅根（芝美达）1*10</t>
        </is>
      </c>
      <c r="B3558" t="inlineStr">
        <is>
          <t>09027838</t>
        </is>
      </c>
      <c r="C3558" t="inlineStr">
        <is>
          <t>1*10</t>
        </is>
      </c>
      <c r="D3558" t="n">
        <v>10</v>
      </c>
      <c r="E3558" t="inlineStr">
        <is>
          <t>山东新和盛飨食集团有限公司2020</t>
        </is>
      </c>
      <c r="F3558" t="inlineStr">
        <is>
          <t>山东新和盛飨食集团有限公司2020</t>
        </is>
      </c>
      <c r="G3558" t="inlineStr">
        <is>
          <t>13</t>
        </is>
      </c>
    </row>
    <row r="3559">
      <c r="A3559" t="inlineStr">
        <is>
          <t>薄脆蒜香琵琶腿   1*10</t>
        </is>
      </c>
      <c r="B3559" t="inlineStr">
        <is>
          <t>09027679</t>
        </is>
      </c>
      <c r="C3559" t="inlineStr">
        <is>
          <t>1*10</t>
        </is>
      </c>
      <c r="D3559" t="n">
        <v>10</v>
      </c>
      <c r="E3559" t="inlineStr">
        <is>
          <t>山东新和盛飨食集团有限公司2020</t>
        </is>
      </c>
      <c r="F3559" t="inlineStr">
        <is>
          <t>山东新和盛飨食集团有限公司2020</t>
        </is>
      </c>
      <c r="G3559" t="inlineStr">
        <is>
          <t>13</t>
        </is>
      </c>
    </row>
    <row r="3560">
      <c r="A3560" t="inlineStr">
        <is>
          <t>藜麦鸡排0.7*16 ‖ 0.7*16 ‖ 06210470</t>
        </is>
      </c>
      <c r="B3560" t="inlineStr">
        <is>
          <t>06210470</t>
        </is>
      </c>
      <c r="C3560" t="inlineStr">
        <is>
          <t>0.7*16</t>
        </is>
      </c>
      <c r="D3560" t="n">
        <v>11.2</v>
      </c>
      <c r="E3560" t="inlineStr">
        <is>
          <t>山东新和盛飨食集团有限公司2020</t>
        </is>
      </c>
      <c r="F3560" t="inlineStr">
        <is>
          <t>山东新和盛飨食集团有限公司2020</t>
        </is>
      </c>
      <c r="G3560" t="inlineStr">
        <is>
          <t>9</t>
        </is>
      </c>
    </row>
    <row r="3561">
      <c r="A3561" t="inlineStr">
        <is>
          <t>藜麦鸡排0.7*16 ‖ 0.7*16 ‖ 08028409</t>
        </is>
      </c>
      <c r="B3561" t="inlineStr">
        <is>
          <t>08028409</t>
        </is>
      </c>
      <c r="C3561" t="inlineStr">
        <is>
          <t>0.7*16</t>
        </is>
      </c>
      <c r="D3561" t="n">
        <v>11.2</v>
      </c>
      <c r="E3561" t="inlineStr">
        <is>
          <t>山东新和盛食品有限公司2020</t>
        </is>
      </c>
      <c r="F3561" t="inlineStr">
        <is>
          <t>山东新和盛食品有限公司2020</t>
        </is>
      </c>
      <c r="G3561" t="inlineStr">
        <is>
          <t>9</t>
        </is>
      </c>
    </row>
    <row r="3562">
      <c r="A3562" t="inlineStr">
        <is>
          <t>藜麦鸡排A  1*10</t>
        </is>
      </c>
      <c r="B3562" t="inlineStr">
        <is>
          <t>08028391</t>
        </is>
      </c>
      <c r="C3562" t="inlineStr">
        <is>
          <t>1*10</t>
        </is>
      </c>
      <c r="D3562" t="n">
        <v>10</v>
      </c>
      <c r="E3562" t="inlineStr">
        <is>
          <t>山东新和盛食品有限公司2020</t>
        </is>
      </c>
      <c r="F3562" t="inlineStr">
        <is>
          <t>山东新和盛食品有限公司2020</t>
        </is>
      </c>
      <c r="G3562" t="inlineStr">
        <is>
          <t>9</t>
        </is>
      </c>
    </row>
    <row r="3563">
      <c r="A3563" t="inlineStr">
        <is>
          <t>藜麦鸡排A 1*10</t>
        </is>
      </c>
      <c r="B3563" t="inlineStr">
        <is>
          <t>06210494</t>
        </is>
      </c>
      <c r="C3563" t="inlineStr">
        <is>
          <t>1*10</t>
        </is>
      </c>
      <c r="D3563" t="n">
        <v>10</v>
      </c>
      <c r="E3563" t="inlineStr">
        <is>
          <t>山东新和盛飨食集团有限公司2020</t>
        </is>
      </c>
      <c r="F3563" t="inlineStr">
        <is>
          <t>山东新和盛飨食集团有限公司2020</t>
        </is>
      </c>
      <c r="G3563" t="inlineStr">
        <is>
          <t>9</t>
        </is>
      </c>
    </row>
    <row r="3564">
      <c r="A3564" t="inlineStr">
        <is>
          <t>藤椒味鸡腿排   1*10</t>
        </is>
      </c>
      <c r="B3564" t="inlineStr">
        <is>
          <t>09027103</t>
        </is>
      </c>
      <c r="C3564" t="inlineStr">
        <is>
          <t>1*10</t>
        </is>
      </c>
      <c r="D3564" t="n">
        <v>10</v>
      </c>
      <c r="E3564" t="inlineStr">
        <is>
          <t>山东新和盛飨食集团有限公司2020</t>
        </is>
      </c>
      <c r="F3564" t="inlineStr">
        <is>
          <t>山东新和盛飨食集团有限公司2020</t>
        </is>
      </c>
      <c r="G3564" t="inlineStr">
        <is>
          <t>13</t>
        </is>
      </c>
    </row>
    <row r="3565">
      <c r="A3565" t="inlineStr">
        <is>
          <t>藤椒大翅根   1*10</t>
        </is>
      </c>
      <c r="B3565" t="inlineStr">
        <is>
          <t>09027064</t>
        </is>
      </c>
      <c r="C3565" t="inlineStr">
        <is>
          <t>1*10</t>
        </is>
      </c>
      <c r="D3565" t="n">
        <v>10</v>
      </c>
      <c r="E3565" t="inlineStr">
        <is>
          <t>山东新和盛飨食集团有限公司2020</t>
        </is>
      </c>
      <c r="F3565" t="inlineStr">
        <is>
          <t>山东新和盛飨食集团有限公司2020</t>
        </is>
      </c>
      <c r="G3565" t="inlineStr">
        <is>
          <t>13</t>
        </is>
      </c>
    </row>
    <row r="3566">
      <c r="A3566" t="inlineStr">
        <is>
          <t>藤椒大翅根1*10（外购农牧）</t>
        </is>
      </c>
      <c r="B3566" t="inlineStr">
        <is>
          <t>1101238</t>
        </is>
      </c>
      <c r="C3566" t="inlineStr">
        <is>
          <t>1*10</t>
        </is>
      </c>
      <c r="D3566" t="n">
        <v>10</v>
      </c>
      <c r="E3566" t="inlineStr">
        <is>
          <t>辽宁圣源食品有限公司2020</t>
        </is>
      </c>
      <c r="F3566" t="inlineStr">
        <is>
          <t>辽宁圣源食品有限公司2020</t>
        </is>
      </c>
      <c r="G3566" t="inlineStr">
        <is>
          <t>13</t>
        </is>
      </c>
    </row>
    <row r="3567">
      <c r="A3567" t="inlineStr">
        <is>
          <t>藤椒大翅根zk（字）21   1*10</t>
        </is>
      </c>
      <c r="B3567" t="inlineStr">
        <is>
          <t>09150003</t>
        </is>
      </c>
      <c r="C3567" t="inlineStr">
        <is>
          <t>1*10</t>
        </is>
      </c>
      <c r="D3567" t="n">
        <v>10</v>
      </c>
      <c r="E3567" t="inlineStr">
        <is>
          <t>山东新和盛食品有限公司2020</t>
        </is>
      </c>
      <c r="F3567" t="inlineStr">
        <is>
          <t>山东新和盛食品有限公司2020</t>
        </is>
      </c>
      <c r="G3567" t="inlineStr">
        <is>
          <t>13</t>
        </is>
      </c>
    </row>
    <row r="3568">
      <c r="A3568" t="inlineStr">
        <is>
          <t>藤椒大翅根（B）1*10</t>
        </is>
      </c>
      <c r="B3568" t="inlineStr">
        <is>
          <t>09050411</t>
        </is>
      </c>
      <c r="C3568" t="inlineStr">
        <is>
          <t>1*10</t>
        </is>
      </c>
      <c r="D3568" t="n">
        <v>10</v>
      </c>
      <c r="E3568" t="inlineStr">
        <is>
          <t>山东新和盛飨食集团有限公司2020</t>
        </is>
      </c>
      <c r="F3568" t="inlineStr">
        <is>
          <t>山东新和盛飨食集团有限公司2020</t>
        </is>
      </c>
      <c r="G3568" t="inlineStr">
        <is>
          <t>13</t>
        </is>
      </c>
    </row>
    <row r="3569">
      <c r="A3569" t="inlineStr">
        <is>
          <t>藤椒大翅根（半亩良田）  1*10</t>
        </is>
      </c>
      <c r="B3569" t="inlineStr">
        <is>
          <t>09020209</t>
        </is>
      </c>
      <c r="C3569" t="inlineStr">
        <is>
          <t>1*10</t>
        </is>
      </c>
      <c r="D3569" t="n">
        <v>10</v>
      </c>
      <c r="E3569" t="inlineStr">
        <is>
          <t>山东新和盛飨食集团有限公司2020</t>
        </is>
      </c>
      <c r="F3569" t="inlineStr">
        <is>
          <t>山东新和盛飨食集团有限公司2020</t>
        </is>
      </c>
      <c r="G3569" t="inlineStr">
        <is>
          <t>13</t>
        </is>
      </c>
    </row>
    <row r="3570">
      <c r="A3570" t="inlineStr">
        <is>
          <t>藤椒大翅根（孙小昌）  1*10</t>
        </is>
      </c>
      <c r="B3570" t="inlineStr">
        <is>
          <t>09020293</t>
        </is>
      </c>
      <c r="C3570" t="inlineStr">
        <is>
          <t>1*10</t>
        </is>
      </c>
      <c r="D3570" t="n">
        <v>10</v>
      </c>
      <c r="E3570" t="inlineStr">
        <is>
          <t>山东新和盛飨食集团有限公司2020</t>
        </is>
      </c>
      <c r="F3570" t="inlineStr">
        <is>
          <t>山东新和盛飨食集团有限公司2020</t>
        </is>
      </c>
      <c r="G3570" t="inlineStr">
        <is>
          <t>13</t>
        </is>
      </c>
    </row>
    <row r="3571">
      <c r="A3571" t="inlineStr">
        <is>
          <t>藤椒大翅根（客多多）</t>
        </is>
      </c>
      <c r="B3571" t="inlineStr">
        <is>
          <t>09027231</t>
        </is>
      </c>
      <c r="C3571" t="inlineStr">
        <is>
          <t>1*10</t>
        </is>
      </c>
      <c r="D3571" t="n">
        <v>10</v>
      </c>
      <c r="E3571" t="inlineStr">
        <is>
          <t>山东新和盛飨食集团有限公司2020</t>
        </is>
      </c>
      <c r="F3571" t="inlineStr">
        <is>
          <t>山东新和盛飨食集团有限公司2020</t>
        </is>
      </c>
      <c r="G3571" t="inlineStr">
        <is>
          <t>13</t>
        </is>
      </c>
    </row>
    <row r="3572">
      <c r="A3572" t="inlineStr">
        <is>
          <t>藤椒对翅10对</t>
        </is>
      </c>
      <c r="B3572" t="inlineStr">
        <is>
          <t>09027142</t>
        </is>
      </c>
      <c r="C3572" t="inlineStr">
        <is>
          <t>1*10</t>
        </is>
      </c>
      <c r="D3572" t="n">
        <v>10</v>
      </c>
      <c r="E3572" t="inlineStr">
        <is>
          <t>山东新和盛食品有限公司2020</t>
        </is>
      </c>
      <c r="F3572" t="inlineStr">
        <is>
          <t>山东新和盛食品有限公司2020</t>
        </is>
      </c>
      <c r="G3572" t="inlineStr">
        <is>
          <t>13</t>
        </is>
      </c>
    </row>
    <row r="3573">
      <c r="A3573" t="inlineStr">
        <is>
          <t>藤椒对翅10对  1*10</t>
        </is>
      </c>
      <c r="B3573" t="inlineStr">
        <is>
          <t>06210111</t>
        </is>
      </c>
      <c r="C3573" t="inlineStr">
        <is>
          <t>1*10</t>
        </is>
      </c>
      <c r="D3573" t="n">
        <v>10</v>
      </c>
      <c r="E3573" t="inlineStr">
        <is>
          <t>山东新和盛飨食集团有限公司2020</t>
        </is>
      </c>
      <c r="F3573" t="inlineStr">
        <is>
          <t>山东新和盛飨食集团有限公司2020</t>
        </is>
      </c>
      <c r="G3573" t="inlineStr">
        <is>
          <t>13</t>
        </is>
      </c>
    </row>
    <row r="3574">
      <c r="A3574" t="inlineStr">
        <is>
          <t>藤椒对翅10对1*10（外购一冷）</t>
        </is>
      </c>
      <c r="B3574" t="inlineStr">
        <is>
          <t>1101242</t>
        </is>
      </c>
      <c r="C3574" t="inlineStr">
        <is>
          <t>1*10</t>
        </is>
      </c>
      <c r="D3574" t="n">
        <v>10</v>
      </c>
      <c r="E3574" t="inlineStr">
        <is>
          <t>辽宁圣源食品有限公司2020</t>
        </is>
      </c>
      <c r="F3574" t="inlineStr">
        <is>
          <t>辽宁圣源食品有限公司2020</t>
        </is>
      </c>
      <c r="G3574" t="inlineStr">
        <is>
          <t>13</t>
        </is>
      </c>
    </row>
    <row r="3575">
      <c r="A3575" t="inlineStr">
        <is>
          <t>藤椒小鸡排 2*5</t>
        </is>
      </c>
      <c r="B3575" t="inlineStr">
        <is>
          <t>08028429</t>
        </is>
      </c>
      <c r="C3575" t="inlineStr">
        <is>
          <t>2*5</t>
        </is>
      </c>
      <c r="D3575" t="n">
        <v>10</v>
      </c>
      <c r="E3575" t="inlineStr">
        <is>
          <t>山东新和盛食品有限公司2020</t>
        </is>
      </c>
      <c r="F3575" t="inlineStr">
        <is>
          <t>山东新和盛食品有限公司2020</t>
        </is>
      </c>
      <c r="G3575" t="inlineStr">
        <is>
          <t>9</t>
        </is>
      </c>
    </row>
    <row r="3576">
      <c r="A3576" t="inlineStr">
        <is>
          <t>藤椒板烧腿排  1*10</t>
        </is>
      </c>
      <c r="B3576" t="inlineStr">
        <is>
          <t>09020292</t>
        </is>
      </c>
      <c r="C3576" t="inlineStr">
        <is>
          <t>1*10</t>
        </is>
      </c>
      <c r="D3576" t="n">
        <v>10</v>
      </c>
      <c r="E3576" t="inlineStr">
        <is>
          <t>山东新和盛飨食集团有限公司2020</t>
        </is>
      </c>
      <c r="F3576" t="inlineStr">
        <is>
          <t>山东新和盛飨食集团有限公司2020</t>
        </is>
      </c>
      <c r="G3576" t="inlineStr">
        <is>
          <t>13</t>
        </is>
      </c>
    </row>
    <row r="3577">
      <c r="A3577" t="inlineStr">
        <is>
          <t>藤椒火锅风味黑金小酥肉</t>
        </is>
      </c>
      <c r="B3577" t="inlineStr">
        <is>
          <t>09156006</t>
        </is>
      </c>
      <c r="C3577" t="inlineStr"/>
      <c r="E3577" t="inlineStr">
        <is>
          <t>山东新和盛飨食集团有限公司2020</t>
        </is>
      </c>
      <c r="F3577" t="inlineStr">
        <is>
          <t>山东新和盛飨食集团有限公司2020</t>
        </is>
      </c>
      <c r="G3577" t="inlineStr">
        <is>
          <t>13</t>
        </is>
      </c>
    </row>
    <row r="3578">
      <c r="A3578" t="inlineStr">
        <is>
          <t>藤椒琵琶腿(A)白1*10</t>
        </is>
      </c>
      <c r="B3578" t="inlineStr">
        <is>
          <t>06320341</t>
        </is>
      </c>
      <c r="C3578" t="inlineStr">
        <is>
          <t>1*10</t>
        </is>
      </c>
      <c r="D3578" t="n">
        <v>10</v>
      </c>
      <c r="E3578" t="inlineStr">
        <is>
          <t>山东新和盛飨食集团有限公司2020</t>
        </is>
      </c>
      <c r="F3578" t="inlineStr">
        <is>
          <t>山东新和盛飨食集团有限公司2020</t>
        </is>
      </c>
      <c r="G3578" t="inlineStr">
        <is>
          <t>13</t>
        </is>
      </c>
    </row>
    <row r="3579">
      <c r="A3579" t="inlineStr">
        <is>
          <t>藤椒琵琶腿12只  1*10</t>
        </is>
      </c>
      <c r="B3579" t="inlineStr">
        <is>
          <t>09020004</t>
        </is>
      </c>
      <c r="C3579" t="inlineStr">
        <is>
          <t>1*10</t>
        </is>
      </c>
      <c r="D3579" t="n">
        <v>10</v>
      </c>
      <c r="E3579" t="inlineStr">
        <is>
          <t>山东新和盛飨食集团有限公司2020</t>
        </is>
      </c>
      <c r="F3579" t="inlineStr">
        <is>
          <t>山东新和盛飨食集团有限公司2020</t>
        </is>
      </c>
      <c r="G3579" t="inlineStr">
        <is>
          <t>13</t>
        </is>
      </c>
    </row>
    <row r="3580">
      <c r="A3580" t="inlineStr">
        <is>
          <t>藤椒琵琶腿130以上ZK（绿）17/19   2.5*4</t>
        </is>
      </c>
      <c r="B3580" t="inlineStr">
        <is>
          <t>09150040</t>
        </is>
      </c>
      <c r="C3580" t="inlineStr">
        <is>
          <t>2.5*4</t>
        </is>
      </c>
      <c r="D3580" t="n">
        <v>10</v>
      </c>
      <c r="E3580" t="inlineStr">
        <is>
          <t>山东新和盛食品有限公司2020</t>
        </is>
      </c>
      <c r="F3580" t="inlineStr">
        <is>
          <t>山东新和盛食品有限公司2020</t>
        </is>
      </c>
      <c r="G3580" t="inlineStr">
        <is>
          <t>13</t>
        </is>
      </c>
    </row>
    <row r="3581">
      <c r="A3581" t="inlineStr">
        <is>
          <t>藤椒琵琶腿130以上ZK（绿）2.5*4（外购一冷）</t>
        </is>
      </c>
      <c r="B3581" t="inlineStr">
        <is>
          <t>1104385</t>
        </is>
      </c>
      <c r="C3581" t="inlineStr">
        <is>
          <t>2.5*4</t>
        </is>
      </c>
      <c r="D3581" t="n">
        <v>10</v>
      </c>
      <c r="E3581" t="inlineStr">
        <is>
          <t>辽宁圣源食品有限公司2020</t>
        </is>
      </c>
      <c r="F3581" t="inlineStr">
        <is>
          <t>辽宁圣源食品有限公司2020</t>
        </is>
      </c>
      <c r="G3581" t="inlineStr">
        <is>
          <t>13</t>
        </is>
      </c>
    </row>
    <row r="3582">
      <c r="A3582" t="inlineStr">
        <is>
          <t>藤椒琵琶腿19-21（福并恒发）2.5*4</t>
        </is>
      </c>
      <c r="B3582" t="inlineStr">
        <is>
          <t>09028170</t>
        </is>
      </c>
      <c r="C3582" t="inlineStr">
        <is>
          <t>2.5*4</t>
        </is>
      </c>
      <c r="D3582" t="n">
        <v>10</v>
      </c>
      <c r="E3582" t="inlineStr">
        <is>
          <t>山东新和盛飨食集团有限公司2020</t>
        </is>
      </c>
      <c r="F3582" t="inlineStr">
        <is>
          <t>山东新和盛飨食集团有限公司2020</t>
        </is>
      </c>
      <c r="G3582" t="inlineStr">
        <is>
          <t>13</t>
        </is>
      </c>
    </row>
    <row r="3583">
      <c r="A3583" t="inlineStr">
        <is>
          <t>藤椒琵琶腿2.5*4（25只）（透明）外购农牧</t>
        </is>
      </c>
      <c r="B3583" t="inlineStr">
        <is>
          <t>1101274</t>
        </is>
      </c>
      <c r="C3583" t="inlineStr">
        <is>
          <t>2.5*4</t>
        </is>
      </c>
      <c r="D3583" t="n">
        <v>10</v>
      </c>
      <c r="E3583" t="inlineStr">
        <is>
          <t>辽宁圣源食品有限公司2020</t>
        </is>
      </c>
      <c r="F3583" t="inlineStr">
        <is>
          <t>辽宁圣源食品有限公司2020</t>
        </is>
      </c>
      <c r="G3583" t="inlineStr">
        <is>
          <t>13</t>
        </is>
      </c>
    </row>
    <row r="3584">
      <c r="A3584" t="inlineStr">
        <is>
          <t>藤椒琵琶腿22-24（万品） 2.5*4</t>
        </is>
      </c>
      <c r="B3584" t="inlineStr">
        <is>
          <t>09028154</t>
        </is>
      </c>
      <c r="C3584" t="inlineStr">
        <is>
          <t>2.5*4</t>
        </is>
      </c>
      <c r="D3584" t="n">
        <v>10</v>
      </c>
      <c r="E3584" t="inlineStr">
        <is>
          <t>山东新和盛飨食集团有限公司2020</t>
        </is>
      </c>
      <c r="F3584" t="inlineStr">
        <is>
          <t>山东新和盛飨食集团有限公司2020</t>
        </is>
      </c>
      <c r="G3584" t="inlineStr">
        <is>
          <t>13</t>
        </is>
      </c>
    </row>
    <row r="3585">
      <c r="A3585" t="inlineStr">
        <is>
          <t>藤椒琵琶腿22-24（福并恒发）2.5*4</t>
        </is>
      </c>
      <c r="B3585" t="inlineStr">
        <is>
          <t>09028053</t>
        </is>
      </c>
      <c r="C3585" t="inlineStr">
        <is>
          <t>2.5*4</t>
        </is>
      </c>
      <c r="D3585" t="n">
        <v>10</v>
      </c>
      <c r="E3585" t="inlineStr">
        <is>
          <t>山东新和盛飨食集团有限公司2020</t>
        </is>
      </c>
      <c r="F3585" t="inlineStr">
        <is>
          <t>山东新和盛飨食集团有限公司2020</t>
        </is>
      </c>
      <c r="G3585" t="inlineStr">
        <is>
          <t>13</t>
        </is>
      </c>
    </row>
    <row r="3586">
      <c r="A3586" t="inlineStr">
        <is>
          <t>藤椒琵琶腿25只（小小榆）2.5*4</t>
        </is>
      </c>
      <c r="B3586" t="inlineStr">
        <is>
          <t>09028142</t>
        </is>
      </c>
      <c r="C3586" t="inlineStr">
        <is>
          <t>2.5*4</t>
        </is>
      </c>
      <c r="D3586" t="n">
        <v>10</v>
      </c>
      <c r="E3586" t="inlineStr">
        <is>
          <t>山东新和盛飨食集团有限公司2020</t>
        </is>
      </c>
      <c r="F3586" t="inlineStr">
        <is>
          <t>山东新和盛飨食集团有限公司2020</t>
        </is>
      </c>
      <c r="G3586" t="inlineStr">
        <is>
          <t>13</t>
        </is>
      </c>
    </row>
    <row r="3587">
      <c r="A3587" t="inlineStr">
        <is>
          <t>藤椒琵琶腿25只（川蜀风味）  2.5*4</t>
        </is>
      </c>
      <c r="B3587" t="inlineStr">
        <is>
          <t>09027113</t>
        </is>
      </c>
      <c r="C3587" t="inlineStr">
        <is>
          <t>2.5*4</t>
        </is>
      </c>
      <c r="D3587" t="n">
        <v>10</v>
      </c>
      <c r="E3587" t="inlineStr">
        <is>
          <t>山东新和盛飨食集团有限公司2020</t>
        </is>
      </c>
      <c r="F3587" t="inlineStr">
        <is>
          <t>山东新和盛飨食集团有限公司2020</t>
        </is>
      </c>
      <c r="G3587" t="inlineStr">
        <is>
          <t>13</t>
        </is>
      </c>
    </row>
    <row r="3588">
      <c r="A3588" t="inlineStr">
        <is>
          <t>藤椒琵琶腿25只（盒马）2.5*4</t>
        </is>
      </c>
      <c r="B3588" t="inlineStr">
        <is>
          <t>09027690</t>
        </is>
      </c>
      <c r="C3588" t="inlineStr">
        <is>
          <t>2.5*4</t>
        </is>
      </c>
      <c r="D3588" t="n">
        <v>10</v>
      </c>
      <c r="E3588" t="inlineStr">
        <is>
          <t>山东新和盛飨食集团有限公司2020</t>
        </is>
      </c>
      <c r="F3588" t="inlineStr">
        <is>
          <t>山东新和盛飨食集团有限公司2020</t>
        </is>
      </c>
      <c r="G3588" t="inlineStr">
        <is>
          <t>13</t>
        </is>
      </c>
    </row>
    <row r="3589">
      <c r="A3589" t="inlineStr">
        <is>
          <t>藤椒琵琶腿90以下（红）（26/29只） 2.5*4</t>
        </is>
      </c>
      <c r="B3589" t="inlineStr">
        <is>
          <t>09150081</t>
        </is>
      </c>
      <c r="C3589" t="inlineStr">
        <is>
          <t>2.5*4</t>
        </is>
      </c>
      <c r="D3589" t="n">
        <v>10</v>
      </c>
      <c r="E3589" t="inlineStr">
        <is>
          <t>山东新和盛食品有限公司2020</t>
        </is>
      </c>
      <c r="F3589" t="inlineStr">
        <is>
          <t>山东新和盛食品有限公司2020</t>
        </is>
      </c>
      <c r="G3589" t="inlineStr">
        <is>
          <t>13</t>
        </is>
      </c>
    </row>
    <row r="3590">
      <c r="A3590" t="inlineStr">
        <is>
          <t>藤椒琵琶腿D1*10绿色（外购农牧）</t>
        </is>
      </c>
      <c r="B3590" t="inlineStr">
        <is>
          <t>1101276</t>
        </is>
      </c>
      <c r="C3590" t="inlineStr">
        <is>
          <t>1*10</t>
        </is>
      </c>
      <c r="D3590" t="n">
        <v>10</v>
      </c>
      <c r="E3590" t="inlineStr">
        <is>
          <t>辽宁圣源食品有限公司2020</t>
        </is>
      </c>
      <c r="F3590" t="inlineStr">
        <is>
          <t>辽宁圣源食品有限公司2020</t>
        </is>
      </c>
      <c r="G3590" t="inlineStr">
        <is>
          <t>13</t>
        </is>
      </c>
    </row>
    <row r="3591">
      <c r="A3591" t="inlineStr">
        <is>
          <t>藤椒琵琶腿S(15-17) 2.2*4</t>
        </is>
      </c>
      <c r="B3591" t="inlineStr">
        <is>
          <t>09027869</t>
        </is>
      </c>
      <c r="C3591" t="inlineStr">
        <is>
          <t>2.2*4</t>
        </is>
      </c>
      <c r="D3591" t="n">
        <v>8.800000000000001</v>
      </c>
      <c r="E3591" t="inlineStr">
        <is>
          <t>山东新和盛飨食集团有限公司2020</t>
        </is>
      </c>
      <c r="F3591" t="inlineStr">
        <is>
          <t>山东新和盛飨食集团有限公司2020</t>
        </is>
      </c>
      <c r="G3591" t="inlineStr">
        <is>
          <t>13</t>
        </is>
      </c>
    </row>
    <row r="3592">
      <c r="A3592" t="inlineStr">
        <is>
          <t>藤椒琵琶腿S(15-17)2.2*4（外购农牧）</t>
        </is>
      </c>
      <c r="B3592" t="inlineStr">
        <is>
          <t>1104381</t>
        </is>
      </c>
      <c r="C3592" t="inlineStr">
        <is>
          <t>2.2*4</t>
        </is>
      </c>
      <c r="D3592" t="n">
        <v>8.800000000000001</v>
      </c>
      <c r="E3592" t="inlineStr">
        <is>
          <t>辽宁圣源食品有限公司2020</t>
        </is>
      </c>
      <c r="F3592" t="inlineStr">
        <is>
          <t>辽宁圣源食品有限公司2020</t>
        </is>
      </c>
      <c r="G3592" t="inlineStr"/>
    </row>
    <row r="3593">
      <c r="A3593" t="inlineStr">
        <is>
          <t>藤椒琵琶腿zk(单绿) 2.2*4</t>
        </is>
      </c>
      <c r="B3593" t="inlineStr">
        <is>
          <t>06320279</t>
        </is>
      </c>
      <c r="C3593" t="inlineStr">
        <is>
          <t>2.2*4</t>
        </is>
      </c>
      <c r="D3593" t="n">
        <v>8.800000000000001</v>
      </c>
      <c r="E3593" t="inlineStr">
        <is>
          <t>山东新和盛飨食集团有限公司2020</t>
        </is>
      </c>
      <c r="F3593" t="inlineStr">
        <is>
          <t>山东新和盛飨食集团有限公司2020</t>
        </is>
      </c>
      <c r="G3593" t="inlineStr">
        <is>
          <t>13</t>
        </is>
      </c>
    </row>
    <row r="3594">
      <c r="A3594" t="inlineStr">
        <is>
          <t>藤椒琵琶腿zk(黄)25只</t>
        </is>
      </c>
      <c r="B3594" t="inlineStr">
        <is>
          <t>09150015</t>
        </is>
      </c>
      <c r="C3594" t="inlineStr">
        <is>
          <t>2.5*4</t>
        </is>
      </c>
      <c r="D3594" t="n">
        <v>10</v>
      </c>
      <c r="E3594" t="inlineStr">
        <is>
          <t>山东新和盛食品有限公司2020</t>
        </is>
      </c>
      <c r="F3594" t="inlineStr">
        <is>
          <t>山东新和盛食品有限公司2020</t>
        </is>
      </c>
      <c r="G3594" t="inlineStr">
        <is>
          <t>13</t>
        </is>
      </c>
    </row>
    <row r="3595">
      <c r="A3595" t="inlineStr">
        <is>
          <t>藤椒琵琶腿zk（上蓝）19/21</t>
        </is>
      </c>
      <c r="B3595" t="inlineStr">
        <is>
          <t>09150017</t>
        </is>
      </c>
      <c r="C3595" t="inlineStr">
        <is>
          <t>2.5*4</t>
        </is>
      </c>
      <c r="D3595" t="n">
        <v>10</v>
      </c>
      <c r="E3595" t="inlineStr">
        <is>
          <t>山东新和盛食品有限公司2020</t>
        </is>
      </c>
      <c r="F3595" t="inlineStr">
        <is>
          <t>山东新和盛食品有限公司2020</t>
        </is>
      </c>
      <c r="G3595" t="inlineStr">
        <is>
          <t>13</t>
        </is>
      </c>
    </row>
    <row r="3596">
      <c r="A3596" t="inlineStr">
        <is>
          <t>藤椒琵琶腿zk（单绿） 2.2*4</t>
        </is>
      </c>
      <c r="B3596" t="inlineStr">
        <is>
          <t>09150021</t>
        </is>
      </c>
      <c r="C3596" t="inlineStr">
        <is>
          <t>2.2*4</t>
        </is>
      </c>
      <c r="D3596" t="n">
        <v>8.800000000000001</v>
      </c>
      <c r="E3596" t="inlineStr">
        <is>
          <t>山东新和盛食品有限公司2020</t>
        </is>
      </c>
      <c r="F3596" t="inlineStr">
        <is>
          <t>山东新和盛食品有限公司2020</t>
        </is>
      </c>
      <c r="G3596" t="inlineStr">
        <is>
          <t>13</t>
        </is>
      </c>
    </row>
    <row r="3597">
      <c r="A3597" t="inlineStr">
        <is>
          <t>藤椒琵琶腿zk（白）  2.5*4</t>
        </is>
      </c>
      <c r="B3597" t="inlineStr">
        <is>
          <t>09160005</t>
        </is>
      </c>
      <c r="C3597" t="inlineStr">
        <is>
          <t>2.5*4</t>
        </is>
      </c>
      <c r="D3597" t="n">
        <v>10</v>
      </c>
      <c r="E3597" t="inlineStr">
        <is>
          <t>山东新和盛食品有限公司2020</t>
        </is>
      </c>
      <c r="F3597" t="inlineStr">
        <is>
          <t>山东新和盛食品有限公司2020</t>
        </is>
      </c>
      <c r="G3597" t="inlineStr">
        <is>
          <t>13</t>
        </is>
      </c>
    </row>
    <row r="3598">
      <c r="A3598" t="inlineStr">
        <is>
          <t>藤椒琵琶腿zk（蓝字）22/24</t>
        </is>
      </c>
      <c r="B3598" t="inlineStr">
        <is>
          <t>09150018</t>
        </is>
      </c>
      <c r="C3598" t="inlineStr">
        <is>
          <t>2.5*4</t>
        </is>
      </c>
      <c r="D3598" t="n">
        <v>10</v>
      </c>
      <c r="E3598" t="inlineStr">
        <is>
          <t>山东新和盛食品有限公司2020</t>
        </is>
      </c>
      <c r="F3598" t="inlineStr">
        <is>
          <t>山东新和盛食品有限公司2020</t>
        </is>
      </c>
      <c r="G3598" t="inlineStr">
        <is>
          <t>13</t>
        </is>
      </c>
    </row>
    <row r="3599">
      <c r="A3599" t="inlineStr">
        <is>
          <t>藤椒琵琶腿zk（赛厨私）1*10</t>
        </is>
      </c>
      <c r="B3599" t="inlineStr">
        <is>
          <t>09150016</t>
        </is>
      </c>
      <c r="C3599" t="inlineStr">
        <is>
          <t>1*10</t>
        </is>
      </c>
      <c r="D3599" t="n">
        <v>10</v>
      </c>
      <c r="E3599" t="inlineStr">
        <is>
          <t>山东新和盛食品有限公司2020</t>
        </is>
      </c>
      <c r="F3599" t="inlineStr">
        <is>
          <t>山东新和盛食品有限公司2020</t>
        </is>
      </c>
      <c r="G3599" t="inlineStr">
        <is>
          <t>13</t>
        </is>
      </c>
    </row>
    <row r="3600">
      <c r="A3600" t="inlineStr">
        <is>
          <t>藤椒琵琶腿次品</t>
        </is>
      </c>
      <c r="B3600" t="inlineStr">
        <is>
          <t>09050413</t>
        </is>
      </c>
      <c r="C3600" t="inlineStr">
        <is>
          <t>2.5*4</t>
        </is>
      </c>
      <c r="D3600" t="n">
        <v>10</v>
      </c>
      <c r="E3600" t="inlineStr">
        <is>
          <t>山东新和盛食品有限公司2020</t>
        </is>
      </c>
      <c r="F3600" t="inlineStr">
        <is>
          <t>山东新和盛食品有限公司2020</t>
        </is>
      </c>
      <c r="G3600" t="inlineStr">
        <is>
          <t>13</t>
        </is>
      </c>
    </row>
    <row r="3601">
      <c r="A3601" t="inlineStr">
        <is>
          <t>藤椒琵琶腿箱40*28*21</t>
        </is>
      </c>
      <c r="B3601" t="inlineStr">
        <is>
          <t>03100492</t>
        </is>
      </c>
      <c r="C3601" t="inlineStr">
        <is>
          <t>40*28*21</t>
        </is>
      </c>
      <c r="D3601" t="n">
        <v>23520</v>
      </c>
      <c r="E3601" t="inlineStr">
        <is>
          <t>山东新和盛飨食集团有限公司2020</t>
        </is>
      </c>
      <c r="F3601" t="inlineStr">
        <is>
          <t>山东新和盛飨食集团有限公司2020</t>
        </is>
      </c>
      <c r="G3601" t="inlineStr">
        <is>
          <t>13</t>
        </is>
      </c>
    </row>
    <row r="3602">
      <c r="A3602" t="inlineStr">
        <is>
          <t>藤椒琵琶腿袋</t>
        </is>
      </c>
      <c r="B3602" t="inlineStr">
        <is>
          <t>03400474</t>
        </is>
      </c>
      <c r="C3602" t="inlineStr">
        <is>
          <t>46*33</t>
        </is>
      </c>
      <c r="D3602" t="n">
        <v>1518</v>
      </c>
      <c r="E3602" t="inlineStr">
        <is>
          <t>山东新和盛飨食集团有限公司2020</t>
        </is>
      </c>
      <c r="F3602" t="inlineStr">
        <is>
          <t>山东新和盛飨食集团有限公司2020</t>
        </is>
      </c>
      <c r="G3602" t="inlineStr">
        <is>
          <t>13</t>
        </is>
      </c>
    </row>
    <row r="3603">
      <c r="A3603" t="inlineStr">
        <is>
          <t>藤椒琵琶腿（A）白   1*10</t>
        </is>
      </c>
      <c r="B3603" t="inlineStr">
        <is>
          <t>09160007</t>
        </is>
      </c>
      <c r="C3603" t="inlineStr">
        <is>
          <t>1*10</t>
        </is>
      </c>
      <c r="D3603" t="n">
        <v>10</v>
      </c>
      <c r="E3603" t="inlineStr">
        <is>
          <t>山东新和盛食品有限公司2020</t>
        </is>
      </c>
      <c r="F3603" t="inlineStr">
        <is>
          <t>山东新和盛食品有限公司2020</t>
        </is>
      </c>
      <c r="G3603" t="inlineStr">
        <is>
          <t>13</t>
        </is>
      </c>
    </row>
    <row r="3604">
      <c r="A3604" t="inlineStr">
        <is>
          <t>藤椒琵琶腿（A）白zk   2.5*4</t>
        </is>
      </c>
      <c r="B3604" t="inlineStr">
        <is>
          <t>09160003</t>
        </is>
      </c>
      <c r="C3604" t="inlineStr">
        <is>
          <t>2.5*4</t>
        </is>
      </c>
      <c r="D3604" t="n">
        <v>10</v>
      </c>
      <c r="E3604" t="inlineStr">
        <is>
          <t>山东新和盛食品有限公司2020</t>
        </is>
      </c>
      <c r="F3604" t="inlineStr">
        <is>
          <t>山东新和盛食品有限公司2020</t>
        </is>
      </c>
      <c r="G3604" t="inlineStr">
        <is>
          <t>13</t>
        </is>
      </c>
    </row>
    <row r="3605">
      <c r="A3605" t="inlineStr">
        <is>
          <t>藤椒琵琶腿（S）   2.2*4</t>
        </is>
      </c>
      <c r="B3605" t="inlineStr">
        <is>
          <t>09050379</t>
        </is>
      </c>
      <c r="C3605" t="inlineStr">
        <is>
          <t>2.2*4</t>
        </is>
      </c>
      <c r="D3605" t="n">
        <v>8.800000000000001</v>
      </c>
      <c r="E3605" t="inlineStr">
        <is>
          <t>山东新和盛飨食集团有限公司2020</t>
        </is>
      </c>
      <c r="F3605" t="inlineStr">
        <is>
          <t>山东新和盛飨食集团有限公司2020</t>
        </is>
      </c>
      <c r="G3605" t="inlineStr">
        <is>
          <t>13</t>
        </is>
      </c>
    </row>
    <row r="3606">
      <c r="A3606" t="inlineStr">
        <is>
          <t>藤椒琵琶腿（S）非清真   2.2*4</t>
        </is>
      </c>
      <c r="B3606" t="inlineStr">
        <is>
          <t>09028007</t>
        </is>
      </c>
      <c r="C3606" t="inlineStr">
        <is>
          <t>2.2*4</t>
        </is>
      </c>
      <c r="D3606" t="n">
        <v>8.800000000000001</v>
      </c>
      <c r="E3606" t="inlineStr">
        <is>
          <t>山东新和盛飨食集团有限公司2020</t>
        </is>
      </c>
      <c r="F3606" t="inlineStr">
        <is>
          <t>山东新和盛飨食集团有限公司2020</t>
        </is>
      </c>
      <c r="G3606" t="inlineStr">
        <is>
          <t>13</t>
        </is>
      </c>
    </row>
    <row r="3607">
      <c r="A3607" t="inlineStr">
        <is>
          <t>藤椒琵琶腿（上蓝）19/21  2.5*4</t>
        </is>
      </c>
      <c r="B3607" t="inlineStr">
        <is>
          <t>06310122</t>
        </is>
      </c>
      <c r="C3607" t="inlineStr">
        <is>
          <t>2.5*4</t>
        </is>
      </c>
      <c r="D3607" t="n">
        <v>10</v>
      </c>
      <c r="E3607" t="inlineStr">
        <is>
          <t>山东新和盛飨食集团有限公司2020</t>
        </is>
      </c>
      <c r="F3607" t="inlineStr">
        <is>
          <t>山东新和盛飨食集团有限公司2020</t>
        </is>
      </c>
      <c r="G3607" t="inlineStr">
        <is>
          <t>13</t>
        </is>
      </c>
    </row>
    <row r="3608">
      <c r="A3608" t="inlineStr">
        <is>
          <t>藤椒琵琶腿（与善行）  2.5*4</t>
        </is>
      </c>
      <c r="B3608" t="inlineStr">
        <is>
          <t>09020190</t>
        </is>
      </c>
      <c r="C3608" t="inlineStr">
        <is>
          <t>2.5*4</t>
        </is>
      </c>
      <c r="D3608" t="n">
        <v>10</v>
      </c>
      <c r="E3608" t="inlineStr">
        <is>
          <t>山东新和盛飨食集团有限公司2020</t>
        </is>
      </c>
      <c r="F3608" t="inlineStr">
        <is>
          <t>山东新和盛飨食集团有限公司2020</t>
        </is>
      </c>
      <c r="G3608" t="inlineStr">
        <is>
          <t>13</t>
        </is>
      </c>
    </row>
    <row r="3609">
      <c r="A3609" t="inlineStr">
        <is>
          <t>藤椒琵琶腿（半亩良田）  2.5*4</t>
        </is>
      </c>
      <c r="B3609" t="inlineStr">
        <is>
          <t>09020210</t>
        </is>
      </c>
      <c r="C3609" t="inlineStr">
        <is>
          <t>2.5*4</t>
        </is>
      </c>
      <c r="D3609" t="n">
        <v>10</v>
      </c>
      <c r="E3609" t="inlineStr">
        <is>
          <t>山东新和盛飨食集团有限公司2020</t>
        </is>
      </c>
      <c r="F3609" t="inlineStr">
        <is>
          <t>山东新和盛飨食集团有限公司2020</t>
        </is>
      </c>
      <c r="G3609" t="inlineStr">
        <is>
          <t>13</t>
        </is>
      </c>
    </row>
    <row r="3610">
      <c r="A3610" t="inlineStr">
        <is>
          <t>藤椒琵琶腿（团餐） 2.5*4</t>
        </is>
      </c>
      <c r="B3610" t="inlineStr">
        <is>
          <t>09028207</t>
        </is>
      </c>
      <c r="C3610" t="inlineStr">
        <is>
          <t>2.5*4</t>
        </is>
      </c>
      <c r="D3610" t="n">
        <v>10</v>
      </c>
      <c r="E3610" t="inlineStr">
        <is>
          <t>山东新和盛飨食集团有限公司2020</t>
        </is>
      </c>
      <c r="F3610" t="inlineStr">
        <is>
          <t>山东新和盛飨食集团有限公司2020</t>
        </is>
      </c>
      <c r="G3610" t="inlineStr">
        <is>
          <t>13</t>
        </is>
      </c>
    </row>
    <row r="3611">
      <c r="A3611" t="inlineStr">
        <is>
          <t>藤椒琵琶腿（外购农牧）透明1*10</t>
        </is>
      </c>
      <c r="B3611" t="inlineStr">
        <is>
          <t>1101213</t>
        </is>
      </c>
      <c r="C3611" t="inlineStr">
        <is>
          <t>1*10</t>
        </is>
      </c>
      <c r="D3611" t="n">
        <v>10</v>
      </c>
      <c r="E3611" t="inlineStr">
        <is>
          <t>辽宁圣源食品有限公司2020</t>
        </is>
      </c>
      <c r="F3611" t="inlineStr">
        <is>
          <t>辽宁圣源食品有限公司2020</t>
        </is>
      </c>
      <c r="G3611" t="inlineStr">
        <is>
          <t>13</t>
        </is>
      </c>
    </row>
    <row r="3612">
      <c r="A3612" t="inlineStr">
        <is>
          <t>藤椒琵琶腿（海之家）1*10</t>
        </is>
      </c>
      <c r="B3612" t="inlineStr">
        <is>
          <t>09028066</t>
        </is>
      </c>
      <c r="C3612" t="inlineStr">
        <is>
          <t>1*10</t>
        </is>
      </c>
      <c r="D3612" t="n">
        <v>10</v>
      </c>
      <c r="E3612" t="inlineStr">
        <is>
          <t>山东新和盛飨食集团有限公司2020</t>
        </is>
      </c>
      <c r="F3612" t="inlineStr">
        <is>
          <t>山东新和盛飨食集团有限公司2020</t>
        </is>
      </c>
      <c r="G3612" t="inlineStr">
        <is>
          <t>13</t>
        </is>
      </c>
    </row>
    <row r="3613">
      <c r="A3613" t="inlineStr">
        <is>
          <t>藤椒琵琶腿（海之家）（外购农牧）1*10</t>
        </is>
      </c>
      <c r="B3613" t="inlineStr">
        <is>
          <t>1104470</t>
        </is>
      </c>
      <c r="C3613" t="inlineStr">
        <is>
          <t>1*10</t>
        </is>
      </c>
      <c r="D3613" t="n">
        <v>10</v>
      </c>
      <c r="E3613" t="inlineStr">
        <is>
          <t>辽宁圣源食品有限公司2020</t>
        </is>
      </c>
      <c r="F3613" t="inlineStr">
        <is>
          <t>辽宁圣源食品有限公司2020</t>
        </is>
      </c>
      <c r="G3613" t="inlineStr">
        <is>
          <t>13</t>
        </is>
      </c>
    </row>
    <row r="3614">
      <c r="A3614" t="inlineStr">
        <is>
          <t>藤椒琵琶腿（蓝22-24只）外购农牧</t>
        </is>
      </c>
      <c r="B3614" t="inlineStr">
        <is>
          <t>1101216</t>
        </is>
      </c>
      <c r="C3614" t="inlineStr">
        <is>
          <t>2.5*4</t>
        </is>
      </c>
      <c r="D3614" t="n">
        <v>10</v>
      </c>
      <c r="E3614" t="inlineStr">
        <is>
          <t>辽宁圣源食品有限公司2020</t>
        </is>
      </c>
      <c r="F3614" t="inlineStr">
        <is>
          <t>辽宁圣源食品有限公司2020</t>
        </is>
      </c>
      <c r="G3614" t="inlineStr">
        <is>
          <t>13</t>
        </is>
      </c>
    </row>
    <row r="3615">
      <c r="A3615" t="inlineStr">
        <is>
          <t>藤椒琵琶腿（韩漫熙）1*10</t>
        </is>
      </c>
      <c r="B3615" t="inlineStr">
        <is>
          <t>09027692</t>
        </is>
      </c>
      <c r="C3615" t="inlineStr">
        <is>
          <t>1*10</t>
        </is>
      </c>
      <c r="D3615" t="n">
        <v>10</v>
      </c>
      <c r="E3615" t="inlineStr">
        <is>
          <t>山东新和盛飨食集团有限公司2020</t>
        </is>
      </c>
      <c r="F3615" t="inlineStr">
        <is>
          <t>山东新和盛飨食集团有限公司2020</t>
        </is>
      </c>
      <c r="G3615" t="inlineStr">
        <is>
          <t>13</t>
        </is>
      </c>
    </row>
    <row r="3616">
      <c r="A3616" t="inlineStr">
        <is>
          <t>藤椒翅尖</t>
        </is>
      </c>
      <c r="B3616" t="inlineStr">
        <is>
          <t>08027166</t>
        </is>
      </c>
      <c r="C3616" t="inlineStr">
        <is>
          <t>1*10</t>
        </is>
      </c>
      <c r="D3616" t="n">
        <v>10</v>
      </c>
      <c r="E3616" t="inlineStr">
        <is>
          <t>山东新和盛食品有限公司2020</t>
        </is>
      </c>
      <c r="F3616" t="inlineStr">
        <is>
          <t>山东新和盛食品有限公司2020</t>
        </is>
      </c>
      <c r="G3616" t="inlineStr"/>
    </row>
    <row r="3617">
      <c r="A3617" t="inlineStr">
        <is>
          <t>藤椒翅尖 （WX） 1*10</t>
        </is>
      </c>
      <c r="B3617" t="inlineStr">
        <is>
          <t>06210159</t>
        </is>
      </c>
      <c r="C3617" t="inlineStr">
        <is>
          <t>1*10</t>
        </is>
      </c>
      <c r="D3617" t="n">
        <v>10</v>
      </c>
      <c r="E3617" t="inlineStr">
        <is>
          <t>山东新和盛飨食集团有限公司2020 / 山东新和盛食品有限公司2020</t>
        </is>
      </c>
      <c r="F3617" t="inlineStr">
        <is>
          <t>多厂</t>
        </is>
      </c>
      <c r="G3617" t="inlineStr">
        <is>
          <t>9</t>
        </is>
      </c>
    </row>
    <row r="3618">
      <c r="A3618" t="inlineStr">
        <is>
          <t>藤椒翅尖(电商)1*10</t>
        </is>
      </c>
      <c r="B3618" t="inlineStr">
        <is>
          <t>062100046</t>
        </is>
      </c>
      <c r="C3618" t="inlineStr">
        <is>
          <t>1*10</t>
        </is>
      </c>
      <c r="D3618" t="n">
        <v>10</v>
      </c>
      <c r="E3618" t="inlineStr">
        <is>
          <t>山东新和盛飨食集团有限公司2020</t>
        </is>
      </c>
      <c r="F3618" t="inlineStr">
        <is>
          <t>山东新和盛飨食集团有限公司2020</t>
        </is>
      </c>
      <c r="G3618" t="inlineStr">
        <is>
          <t>9</t>
        </is>
      </c>
    </row>
    <row r="3619">
      <c r="A3619" t="inlineStr">
        <is>
          <t>藤椒翅尖1*10（外购一冷）</t>
        </is>
      </c>
      <c r="B3619" t="inlineStr">
        <is>
          <t>1105010</t>
        </is>
      </c>
      <c r="C3619" t="inlineStr">
        <is>
          <t>1*10</t>
        </is>
      </c>
      <c r="D3619" t="n">
        <v>10</v>
      </c>
      <c r="E3619" t="inlineStr">
        <is>
          <t>辽宁圣源食品有限公司2020</t>
        </is>
      </c>
      <c r="F3619" t="inlineStr">
        <is>
          <t>辽宁圣源食品有限公司2020</t>
        </is>
      </c>
      <c r="G3619" t="inlineStr">
        <is>
          <t>9</t>
        </is>
      </c>
    </row>
    <row r="3620">
      <c r="A3620" t="inlineStr">
        <is>
          <t>藤椒翅尖（凯福基） 1*10</t>
        </is>
      </c>
      <c r="B3620" t="inlineStr">
        <is>
          <t>09900157</t>
        </is>
      </c>
      <c r="C3620" t="inlineStr">
        <is>
          <t>1*10</t>
        </is>
      </c>
      <c r="D3620" t="n">
        <v>10</v>
      </c>
      <c r="E3620" t="inlineStr">
        <is>
          <t>山东新和盛飨食集团有限公司2020</t>
        </is>
      </c>
      <c r="F3620" t="inlineStr">
        <is>
          <t>山东新和盛飨食集团有限公司2020</t>
        </is>
      </c>
      <c r="G3620" t="inlineStr">
        <is>
          <t>13</t>
        </is>
      </c>
    </row>
    <row r="3621">
      <c r="A3621" t="inlineStr">
        <is>
          <t>藤椒翅尖（尕葫芦）</t>
        </is>
      </c>
      <c r="B3621" t="inlineStr">
        <is>
          <t>08028249</t>
        </is>
      </c>
      <c r="C3621" t="inlineStr">
        <is>
          <t>1*10</t>
        </is>
      </c>
      <c r="D3621" t="n">
        <v>10</v>
      </c>
      <c r="E3621" t="inlineStr">
        <is>
          <t>山东新和盛食品有限公司2020</t>
        </is>
      </c>
      <c r="F3621" t="inlineStr">
        <is>
          <t>山东新和盛食品有限公司2020</t>
        </is>
      </c>
      <c r="G3621" t="inlineStr">
        <is>
          <t>9</t>
        </is>
      </c>
    </row>
    <row r="3622">
      <c r="A3622" t="inlineStr">
        <is>
          <t>藤椒翅尖（无清真）  1*10</t>
        </is>
      </c>
      <c r="B3622" t="inlineStr">
        <is>
          <t>08028301</t>
        </is>
      </c>
      <c r="C3622" t="inlineStr">
        <is>
          <t>1*10</t>
        </is>
      </c>
      <c r="D3622" t="n">
        <v>10</v>
      </c>
      <c r="E3622" t="inlineStr">
        <is>
          <t>山东新和盛食品有限公司2020</t>
        </is>
      </c>
      <c r="F3622" t="inlineStr">
        <is>
          <t>山东新和盛食品有限公司2020</t>
        </is>
      </c>
      <c r="G3622" t="inlineStr">
        <is>
          <t>9</t>
        </is>
      </c>
    </row>
    <row r="3623">
      <c r="A3623" t="inlineStr">
        <is>
          <t>藤椒翅尖（蔡大胖）</t>
        </is>
      </c>
      <c r="B3623" t="inlineStr">
        <is>
          <t>08027452</t>
        </is>
      </c>
      <c r="C3623" t="inlineStr">
        <is>
          <t>1*10</t>
        </is>
      </c>
      <c r="D3623" t="n">
        <v>10</v>
      </c>
      <c r="E3623" t="inlineStr">
        <is>
          <t>山东新和盛食品有限公司2020</t>
        </is>
      </c>
      <c r="F3623" t="inlineStr">
        <is>
          <t>山东新和盛食品有限公司2020</t>
        </is>
      </c>
      <c r="G3623" t="inlineStr">
        <is>
          <t>9</t>
        </is>
      </c>
    </row>
    <row r="3624">
      <c r="A3624" t="inlineStr">
        <is>
          <t>藤椒翅尖（黄） 1*10</t>
        </is>
      </c>
      <c r="B3624" t="inlineStr">
        <is>
          <t>08028467</t>
        </is>
      </c>
      <c r="C3624" t="inlineStr">
        <is>
          <t>1*10</t>
        </is>
      </c>
      <c r="D3624" t="n">
        <v>10</v>
      </c>
      <c r="E3624" t="inlineStr">
        <is>
          <t>山东新和盛食品有限公司2020</t>
        </is>
      </c>
      <c r="F3624" t="inlineStr">
        <is>
          <t>山东新和盛食品有限公司2020</t>
        </is>
      </c>
      <c r="G3624" t="inlineStr">
        <is>
          <t>9</t>
        </is>
      </c>
    </row>
    <row r="3625">
      <c r="A3625" t="inlineStr">
        <is>
          <t>藤椒翅根  0.4*25</t>
        </is>
      </c>
      <c r="B3625" t="inlineStr">
        <is>
          <t>09020138</t>
        </is>
      </c>
      <c r="C3625" t="inlineStr">
        <is>
          <t>0.4*25</t>
        </is>
      </c>
      <c r="D3625" t="n">
        <v>10</v>
      </c>
      <c r="E3625" t="inlineStr">
        <is>
          <t>山东新和盛飨食集团有限公司2020</t>
        </is>
      </c>
      <c r="F3625" t="inlineStr">
        <is>
          <t>山东新和盛飨食集团有限公司2020</t>
        </is>
      </c>
      <c r="G3625" t="inlineStr">
        <is>
          <t>13</t>
        </is>
      </c>
    </row>
    <row r="3626">
      <c r="A3626" t="inlineStr">
        <is>
          <t>藤椒翅根0.4*25(外购农牧)</t>
        </is>
      </c>
      <c r="B3626" t="inlineStr">
        <is>
          <t>1104308</t>
        </is>
      </c>
      <c r="C3626" t="inlineStr">
        <is>
          <t>0.4*25</t>
        </is>
      </c>
      <c r="D3626" t="n">
        <v>10</v>
      </c>
      <c r="E3626" t="inlineStr">
        <is>
          <t>辽宁圣源食品有限公司2020</t>
        </is>
      </c>
      <c r="F3626" t="inlineStr">
        <is>
          <t>辽宁圣源食品有限公司2020</t>
        </is>
      </c>
      <c r="G3626" t="inlineStr">
        <is>
          <t>13</t>
        </is>
      </c>
    </row>
    <row r="3627">
      <c r="A3627" t="inlineStr">
        <is>
          <t>藤椒翅根（B） 1*10</t>
        </is>
      </c>
      <c r="B3627" t="inlineStr">
        <is>
          <t>09050339</t>
        </is>
      </c>
      <c r="C3627" t="inlineStr">
        <is>
          <t>1*10</t>
        </is>
      </c>
      <c r="D3627" t="n">
        <v>10</v>
      </c>
      <c r="E3627" t="inlineStr">
        <is>
          <t>山东新和盛飨食集团有限公司2020</t>
        </is>
      </c>
      <c r="F3627" t="inlineStr">
        <is>
          <t>山东新和盛飨食集团有限公司2020</t>
        </is>
      </c>
      <c r="G3627" t="inlineStr"/>
    </row>
    <row r="3628">
      <c r="A3628" t="inlineStr">
        <is>
          <t>藤椒翅根（新加坡扑面而来） 2.5*4</t>
        </is>
      </c>
      <c r="B3628" t="inlineStr">
        <is>
          <t>09028033</t>
        </is>
      </c>
      <c r="C3628" t="inlineStr">
        <is>
          <t>2.5*4</t>
        </is>
      </c>
      <c r="D3628" t="n">
        <v>10</v>
      </c>
      <c r="E3628" t="inlineStr">
        <is>
          <t>山东新和盛飨食集团有限公司2020</t>
        </is>
      </c>
      <c r="F3628" t="inlineStr">
        <is>
          <t>山东新和盛飨食集团有限公司2020</t>
        </is>
      </c>
      <c r="G3628" t="inlineStr">
        <is>
          <t>13</t>
        </is>
      </c>
    </row>
    <row r="3629">
      <c r="A3629" t="inlineStr">
        <is>
          <t>藤椒翅根（赛厨私）zk   1*10</t>
        </is>
      </c>
      <c r="B3629" t="inlineStr">
        <is>
          <t>09150036</t>
        </is>
      </c>
      <c r="C3629" t="inlineStr">
        <is>
          <t>1*10</t>
        </is>
      </c>
      <c r="D3629" t="n">
        <v>10</v>
      </c>
      <c r="E3629" t="inlineStr">
        <is>
          <t>山东新和盛食品有限公司2020</t>
        </is>
      </c>
      <c r="F3629" t="inlineStr">
        <is>
          <t>山东新和盛食品有限公司2020</t>
        </is>
      </c>
      <c r="G3629" t="inlineStr">
        <is>
          <t>13</t>
        </is>
      </c>
    </row>
    <row r="3630">
      <c r="A3630" t="inlineStr">
        <is>
          <t>藤椒调理全腿50条（新配方）1*10</t>
        </is>
      </c>
      <c r="B3630" t="inlineStr">
        <is>
          <t>08020200</t>
        </is>
      </c>
      <c r="C3630" t="inlineStr">
        <is>
          <t>1*10</t>
        </is>
      </c>
      <c r="D3630" t="n">
        <v>10</v>
      </c>
      <c r="E3630" t="inlineStr">
        <is>
          <t>山东新和盛食品有限公司2020</t>
        </is>
      </c>
      <c r="F3630" t="inlineStr">
        <is>
          <t>山东新和盛食品有限公司2020</t>
        </is>
      </c>
      <c r="G3630" t="inlineStr">
        <is>
          <t>9</t>
        </is>
      </c>
    </row>
    <row r="3631">
      <c r="A3631" t="inlineStr">
        <is>
          <t>藤椒调理胸肉排 （美满家）  1*10</t>
        </is>
      </c>
      <c r="B3631" t="inlineStr">
        <is>
          <t>08027178</t>
        </is>
      </c>
      <c r="C3631" t="inlineStr">
        <is>
          <t>1*10</t>
        </is>
      </c>
      <c r="D3631" t="n">
        <v>10</v>
      </c>
      <c r="E3631" t="inlineStr">
        <is>
          <t>山东新和盛食品有限公司2020</t>
        </is>
      </c>
      <c r="F3631" t="inlineStr">
        <is>
          <t>山东新和盛食品有限公司2020</t>
        </is>
      </c>
      <c r="G3631" t="inlineStr"/>
    </row>
    <row r="3632">
      <c r="A3632" t="inlineStr">
        <is>
          <t>藤椒调理鸡 9.8*1</t>
        </is>
      </c>
      <c r="B3632" t="inlineStr">
        <is>
          <t>08028349</t>
        </is>
      </c>
      <c r="C3632" t="inlineStr">
        <is>
          <t>9.8*1</t>
        </is>
      </c>
      <c r="D3632" t="n">
        <v>9.800000000000001</v>
      </c>
      <c r="E3632" t="inlineStr">
        <is>
          <t>山东新和盛食品有限公司2020</t>
        </is>
      </c>
      <c r="F3632" t="inlineStr">
        <is>
          <t>山东新和盛食品有限公司2020</t>
        </is>
      </c>
      <c r="G3632" t="inlineStr">
        <is>
          <t>9</t>
        </is>
      </c>
    </row>
    <row r="3633">
      <c r="A3633" t="inlineStr">
        <is>
          <t>藤椒超霸鸡排1*10（外购一冷）</t>
        </is>
      </c>
      <c r="B3633" t="inlineStr">
        <is>
          <t>1104022</t>
        </is>
      </c>
      <c r="C3633" t="inlineStr">
        <is>
          <t>1*10</t>
        </is>
      </c>
      <c r="D3633" t="n">
        <v>10</v>
      </c>
      <c r="E3633" t="inlineStr">
        <is>
          <t>辽宁圣源食品有限公司2020</t>
        </is>
      </c>
      <c r="F3633" t="inlineStr">
        <is>
          <t>辽宁圣源食品有限公司2020</t>
        </is>
      </c>
      <c r="G3633" t="inlineStr">
        <is>
          <t>13</t>
        </is>
      </c>
    </row>
    <row r="3634">
      <c r="A3634" t="inlineStr">
        <is>
          <t>藤椒超霸鸡排A（双绿）  1*10</t>
        </is>
      </c>
      <c r="B3634" t="inlineStr">
        <is>
          <t>09043842</t>
        </is>
      </c>
      <c r="C3634" t="inlineStr">
        <is>
          <t>1*10</t>
        </is>
      </c>
      <c r="D3634" t="n">
        <v>10</v>
      </c>
      <c r="E3634" t="inlineStr">
        <is>
          <t>山东新和盛食品有限公司2020</t>
        </is>
      </c>
      <c r="F3634" t="inlineStr">
        <is>
          <t>山东新和盛食品有限公司2020</t>
        </is>
      </c>
      <c r="G3634" t="inlineStr">
        <is>
          <t>13</t>
        </is>
      </c>
    </row>
    <row r="3635">
      <c r="A3635" t="inlineStr">
        <is>
          <t>藤椒风味大翅根  1*10</t>
        </is>
      </c>
      <c r="B3635" t="inlineStr">
        <is>
          <t>09020045</t>
        </is>
      </c>
      <c r="C3635" t="inlineStr">
        <is>
          <t>1*10</t>
        </is>
      </c>
      <c r="D3635" t="n">
        <v>10</v>
      </c>
      <c r="E3635" t="inlineStr">
        <is>
          <t>山东新和盛飨食集团有限公司2020</t>
        </is>
      </c>
      <c r="F3635" t="inlineStr">
        <is>
          <t>山东新和盛飨食集团有限公司2020</t>
        </is>
      </c>
      <c r="G3635" t="inlineStr">
        <is>
          <t>13</t>
        </is>
      </c>
    </row>
    <row r="3636">
      <c r="A3636" t="inlineStr">
        <is>
          <t>藤椒风味大翅根（万品）1*10</t>
        </is>
      </c>
      <c r="B3636" t="inlineStr">
        <is>
          <t>09028153</t>
        </is>
      </c>
      <c r="C3636" t="inlineStr">
        <is>
          <t>1*10</t>
        </is>
      </c>
      <c r="D3636" t="n">
        <v>10</v>
      </c>
      <c r="E3636" t="inlineStr">
        <is>
          <t>山东新和盛飨食集团有限公司2020</t>
        </is>
      </c>
      <c r="F3636" t="inlineStr">
        <is>
          <t>山东新和盛飨食集团有限公司2020</t>
        </is>
      </c>
      <c r="G3636" t="inlineStr">
        <is>
          <t>13</t>
        </is>
      </c>
    </row>
    <row r="3637">
      <c r="A3637" t="inlineStr">
        <is>
          <t>藤椒风味大翅根（团餐）2.5*4</t>
        </is>
      </c>
      <c r="B3637" t="inlineStr">
        <is>
          <t>09028206</t>
        </is>
      </c>
      <c r="C3637" t="inlineStr">
        <is>
          <t>2.5*4</t>
        </is>
      </c>
      <c r="D3637" t="n">
        <v>10</v>
      </c>
      <c r="E3637" t="inlineStr">
        <is>
          <t>山东新和盛飨食集团有限公司2020</t>
        </is>
      </c>
      <c r="F3637" t="inlineStr">
        <is>
          <t>山东新和盛飨食集团有限公司2020</t>
        </is>
      </c>
      <c r="G3637" t="inlineStr">
        <is>
          <t>13</t>
        </is>
      </c>
    </row>
    <row r="3638">
      <c r="A3638" t="inlineStr">
        <is>
          <t>藤椒风味大翅根（微笑） 1*10</t>
        </is>
      </c>
      <c r="B3638" t="inlineStr">
        <is>
          <t>09027788</t>
        </is>
      </c>
      <c r="C3638" t="inlineStr">
        <is>
          <t>1*10</t>
        </is>
      </c>
      <c r="D3638" t="n">
        <v>10</v>
      </c>
      <c r="E3638" t="inlineStr">
        <is>
          <t>山东新和盛飨食集团有限公司2020</t>
        </is>
      </c>
      <c r="F3638" t="inlineStr">
        <is>
          <t>山东新和盛飨食集团有限公司2020</t>
        </is>
      </c>
      <c r="G3638" t="inlineStr">
        <is>
          <t>13</t>
        </is>
      </c>
    </row>
    <row r="3639">
      <c r="A3639" t="inlineStr">
        <is>
          <t>藤椒风味大翅根（穆品赞）1*10</t>
        </is>
      </c>
      <c r="B3639" t="inlineStr">
        <is>
          <t>09028075</t>
        </is>
      </c>
      <c r="C3639" t="inlineStr">
        <is>
          <t>1*10</t>
        </is>
      </c>
      <c r="D3639" t="n">
        <v>10</v>
      </c>
      <c r="E3639" t="inlineStr">
        <is>
          <t>山东新和盛飨食集团有限公司2020</t>
        </is>
      </c>
      <c r="F3639" t="inlineStr">
        <is>
          <t>山东新和盛飨食集团有限公司2020</t>
        </is>
      </c>
      <c r="G3639" t="inlineStr">
        <is>
          <t>13</t>
        </is>
      </c>
    </row>
    <row r="3640">
      <c r="A3640" t="inlineStr">
        <is>
          <t>藤椒风味大翅根（艾瑟拉）1*10</t>
        </is>
      </c>
      <c r="B3640" t="inlineStr">
        <is>
          <t>09027753</t>
        </is>
      </c>
      <c r="C3640" t="inlineStr">
        <is>
          <t>1*10</t>
        </is>
      </c>
      <c r="D3640" t="n">
        <v>10</v>
      </c>
      <c r="E3640" t="inlineStr">
        <is>
          <t>山东新和盛飨食集团有限公司2020</t>
        </is>
      </c>
      <c r="F3640" t="inlineStr">
        <is>
          <t>山东新和盛飨食集团有限公司2020</t>
        </is>
      </c>
      <c r="G3640" t="inlineStr">
        <is>
          <t>13</t>
        </is>
      </c>
    </row>
    <row r="3641">
      <c r="A3641" t="inlineStr">
        <is>
          <t>藤椒风味琵琶腿（西域早上好）2.5*4</t>
        </is>
      </c>
      <c r="B3641" t="inlineStr">
        <is>
          <t>09028044</t>
        </is>
      </c>
      <c r="C3641" t="inlineStr">
        <is>
          <t>2.5*4</t>
        </is>
      </c>
      <c r="D3641" t="n">
        <v>10</v>
      </c>
      <c r="E3641" t="inlineStr">
        <is>
          <t>山东新和盛飨食集团有限公司2020</t>
        </is>
      </c>
      <c r="F3641" t="inlineStr">
        <is>
          <t>山东新和盛飨食集团有限公司2020</t>
        </is>
      </c>
      <c r="G3641" t="inlineStr">
        <is>
          <t>13</t>
        </is>
      </c>
    </row>
    <row r="3642">
      <c r="A3642" t="inlineStr">
        <is>
          <t>藤椒风味翅尖  1*10</t>
        </is>
      </c>
      <c r="B3642" t="inlineStr">
        <is>
          <t>08027957</t>
        </is>
      </c>
      <c r="C3642" t="inlineStr">
        <is>
          <t>1*10</t>
        </is>
      </c>
      <c r="D3642" t="n">
        <v>10</v>
      </c>
      <c r="E3642" t="inlineStr">
        <is>
          <t>山东新和盛食品有限公司2020</t>
        </is>
      </c>
      <c r="F3642" t="inlineStr">
        <is>
          <t>山东新和盛食品有限公司2020</t>
        </is>
      </c>
      <c r="G3642" t="inlineStr">
        <is>
          <t>9</t>
        </is>
      </c>
    </row>
    <row r="3643">
      <c r="A3643" t="inlineStr">
        <is>
          <t>藤椒风味翅尖（HALOU汉堡）1*10</t>
        </is>
      </c>
      <c r="B3643" t="inlineStr">
        <is>
          <t>08028456</t>
        </is>
      </c>
      <c r="C3643" t="inlineStr">
        <is>
          <t>1*10</t>
        </is>
      </c>
      <c r="D3643" t="n">
        <v>10</v>
      </c>
      <c r="E3643" t="inlineStr">
        <is>
          <t>山东新和盛食品有限公司2020</t>
        </is>
      </c>
      <c r="F3643" t="inlineStr">
        <is>
          <t>山东新和盛食品有限公司2020</t>
        </is>
      </c>
      <c r="G3643" t="inlineStr">
        <is>
          <t>9</t>
        </is>
      </c>
    </row>
    <row r="3644">
      <c r="A3644" t="inlineStr">
        <is>
          <t>藤椒风味翅尖（乐沾沾）  1*10</t>
        </is>
      </c>
      <c r="B3644" t="inlineStr">
        <is>
          <t>08028199</t>
        </is>
      </c>
      <c r="C3644" t="inlineStr">
        <is>
          <t>1*10</t>
        </is>
      </c>
      <c r="D3644" t="n">
        <v>10</v>
      </c>
      <c r="E3644" t="inlineStr">
        <is>
          <t>山东新和盛食品有限公司2020</t>
        </is>
      </c>
      <c r="F3644" t="inlineStr">
        <is>
          <t>山东新和盛食品有限公司2020</t>
        </is>
      </c>
      <c r="G3644" t="inlineStr">
        <is>
          <t>9</t>
        </is>
      </c>
    </row>
    <row r="3645">
      <c r="A3645" t="inlineStr">
        <is>
          <t>藤椒风味翅尖（炸上煌）   1*10</t>
        </is>
      </c>
      <c r="B3645" t="inlineStr">
        <is>
          <t>08028178</t>
        </is>
      </c>
      <c r="C3645" t="inlineStr">
        <is>
          <t>1*10</t>
        </is>
      </c>
      <c r="D3645" t="n">
        <v>10</v>
      </c>
      <c r="E3645" t="inlineStr">
        <is>
          <t>山东新和盛食品有限公司2020</t>
        </is>
      </c>
      <c r="F3645" t="inlineStr">
        <is>
          <t>山东新和盛食品有限公司2020</t>
        </is>
      </c>
      <c r="G3645" t="inlineStr">
        <is>
          <t>9</t>
        </is>
      </c>
    </row>
    <row r="3646">
      <c r="A3646" t="inlineStr">
        <is>
          <t>藤椒风味翅尖（餐饮原料）1*10</t>
        </is>
      </c>
      <c r="B3646" t="inlineStr">
        <is>
          <t>08028536</t>
        </is>
      </c>
      <c r="C3646" t="inlineStr">
        <is>
          <t>1*10</t>
        </is>
      </c>
      <c r="D3646" t="n">
        <v>10</v>
      </c>
      <c r="E3646" t="inlineStr">
        <is>
          <t>山东新和盛食品有限公司2020</t>
        </is>
      </c>
      <c r="F3646" t="inlineStr">
        <is>
          <t>山东新和盛食品有限公司2020</t>
        </is>
      </c>
      <c r="G3646" t="inlineStr">
        <is>
          <t>9</t>
        </is>
      </c>
    </row>
    <row r="3647">
      <c r="A3647" t="inlineStr">
        <is>
          <t>藤椒风味腌料（胸排）2668F</t>
        </is>
      </c>
      <c r="B3647" t="inlineStr">
        <is>
          <t>02120171</t>
        </is>
      </c>
      <c r="C3647" t="inlineStr"/>
      <c r="E3647" t="inlineStr">
        <is>
          <t>山东新和盛食品有限公司2020</t>
        </is>
      </c>
      <c r="F3647" t="inlineStr">
        <is>
          <t>山东新和盛食品有限公司2020</t>
        </is>
      </c>
      <c r="G3647" t="inlineStr">
        <is>
          <t>13</t>
        </is>
      </c>
    </row>
    <row r="3648">
      <c r="A3648" t="inlineStr">
        <is>
          <t>藤椒风味调理腿排</t>
        </is>
      </c>
      <c r="B3648" t="inlineStr">
        <is>
          <t>08028441</t>
        </is>
      </c>
      <c r="C3648" t="inlineStr">
        <is>
          <t>2*5</t>
        </is>
      </c>
      <c r="D3648" t="n">
        <v>10</v>
      </c>
      <c r="E3648" t="inlineStr">
        <is>
          <t>山东新和盛食品有限公司2020</t>
        </is>
      </c>
      <c r="F3648" t="inlineStr">
        <is>
          <t>山东新和盛食品有限公司2020</t>
        </is>
      </c>
      <c r="G3648" t="inlineStr">
        <is>
          <t>9</t>
        </is>
      </c>
    </row>
    <row r="3649">
      <c r="A3649" t="inlineStr">
        <is>
          <t>藤椒风味调理腿排 2*5</t>
        </is>
      </c>
      <c r="B3649" t="inlineStr">
        <is>
          <t>06210472</t>
        </is>
      </c>
      <c r="C3649" t="inlineStr">
        <is>
          <t>2*5</t>
        </is>
      </c>
      <c r="D3649" t="n">
        <v>10</v>
      </c>
      <c r="E3649" t="inlineStr">
        <is>
          <t>山东新和盛飨食集团有限公司2020</t>
        </is>
      </c>
      <c r="F3649" t="inlineStr">
        <is>
          <t>山东新和盛飨食集团有限公司2020</t>
        </is>
      </c>
      <c r="G3649" t="inlineStr">
        <is>
          <t>9</t>
        </is>
      </c>
    </row>
    <row r="3650">
      <c r="A3650" t="inlineStr">
        <is>
          <t>藤椒风味鸡排 (WX) 1*10</t>
        </is>
      </c>
      <c r="B3650" t="inlineStr">
        <is>
          <t>06210501</t>
        </is>
      </c>
      <c r="C3650" t="inlineStr">
        <is>
          <t>1*10</t>
        </is>
      </c>
      <c r="D3650" t="n">
        <v>10</v>
      </c>
      <c r="E3650" t="inlineStr">
        <is>
          <t>山东新和盛食品有限公司2020</t>
        </is>
      </c>
      <c r="F3650" t="inlineStr">
        <is>
          <t>山东新和盛食品有限公司2020</t>
        </is>
      </c>
      <c r="G3650" t="inlineStr">
        <is>
          <t>9</t>
        </is>
      </c>
    </row>
    <row r="3651">
      <c r="A3651" t="inlineStr">
        <is>
          <t>藤椒风味鸡排（延奶奶）1*10</t>
        </is>
      </c>
      <c r="B3651" t="inlineStr">
        <is>
          <t>09020757</t>
        </is>
      </c>
      <c r="C3651" t="inlineStr">
        <is>
          <t>1*10</t>
        </is>
      </c>
      <c r="D3651" t="n">
        <v>10</v>
      </c>
      <c r="E3651" t="inlineStr">
        <is>
          <t>辽宁圣源食品有限公司2020</t>
        </is>
      </c>
      <c r="F3651" t="inlineStr">
        <is>
          <t>辽宁圣源食品有限公司2020</t>
        </is>
      </c>
      <c r="G3651" t="inlineStr"/>
    </row>
    <row r="3652">
      <c r="A3652" t="inlineStr">
        <is>
          <t>藤椒风味鸡琵琶腿25只（诚齐餐饮）2.5*4</t>
        </is>
      </c>
      <c r="B3652" t="inlineStr">
        <is>
          <t>09028073</t>
        </is>
      </c>
      <c r="C3652" t="inlineStr">
        <is>
          <t>2.5*4</t>
        </is>
      </c>
      <c r="D3652" t="n">
        <v>10</v>
      </c>
      <c r="E3652" t="inlineStr">
        <is>
          <t>山东新和盛飨食集团有限公司2020</t>
        </is>
      </c>
      <c r="F3652" t="inlineStr">
        <is>
          <t>山东新和盛飨食集团有限公司2020</t>
        </is>
      </c>
      <c r="G3652" t="inlineStr">
        <is>
          <t>13</t>
        </is>
      </c>
    </row>
    <row r="3653">
      <c r="A3653" t="inlineStr">
        <is>
          <t>藤椒风味鸡琵琶腿（锅圈食汇）1*10</t>
        </is>
      </c>
      <c r="B3653" t="inlineStr">
        <is>
          <t>09010785</t>
        </is>
      </c>
      <c r="C3653" t="inlineStr">
        <is>
          <t>1*10</t>
        </is>
      </c>
      <c r="D3653" t="n">
        <v>10</v>
      </c>
      <c r="E3653" t="inlineStr">
        <is>
          <t>辽宁圣源食品有限公司2020</t>
        </is>
      </c>
      <c r="F3653" t="inlineStr">
        <is>
          <t>辽宁圣源食品有限公司2020</t>
        </is>
      </c>
      <c r="G3653" t="inlineStr">
        <is>
          <t>13</t>
        </is>
      </c>
    </row>
    <row r="3654">
      <c r="A3654" t="inlineStr">
        <is>
          <t>藤椒风味鸡米花  1*10</t>
        </is>
      </c>
      <c r="B3654" t="inlineStr">
        <is>
          <t>09016146</t>
        </is>
      </c>
      <c r="C3654" t="inlineStr">
        <is>
          <t>1*10</t>
        </is>
      </c>
      <c r="D3654" t="n">
        <v>10</v>
      </c>
      <c r="E3654" t="inlineStr">
        <is>
          <t>山东新和盛飨食集团有限公司2020</t>
        </is>
      </c>
      <c r="F3654" t="inlineStr">
        <is>
          <t>山东新和盛飨食集团有限公司2020</t>
        </is>
      </c>
      <c r="G3654" t="inlineStr">
        <is>
          <t>13</t>
        </is>
      </c>
    </row>
    <row r="3655">
      <c r="A3655" t="inlineStr">
        <is>
          <t>藤椒风味鸡翅根( 尕葫芦) 1*10</t>
        </is>
      </c>
      <c r="B3655" t="inlineStr">
        <is>
          <t>09027902</t>
        </is>
      </c>
      <c r="C3655" t="inlineStr">
        <is>
          <t>1*10</t>
        </is>
      </c>
      <c r="D3655" t="n">
        <v>10</v>
      </c>
      <c r="E3655" t="inlineStr">
        <is>
          <t>山东新和盛飨食集团有限公司2020</t>
        </is>
      </c>
      <c r="F3655" t="inlineStr">
        <is>
          <t>山东新和盛飨食集团有限公司2020</t>
        </is>
      </c>
      <c r="G3655" t="inlineStr">
        <is>
          <t>13</t>
        </is>
      </c>
    </row>
    <row r="3656">
      <c r="A3656" t="inlineStr">
        <is>
          <t>藤椒风味鸡翅根B 1*10</t>
        </is>
      </c>
      <c r="B3656" t="inlineStr">
        <is>
          <t>09050409</t>
        </is>
      </c>
      <c r="C3656" t="inlineStr">
        <is>
          <t>1*10</t>
        </is>
      </c>
      <c r="D3656" t="n">
        <v>10</v>
      </c>
      <c r="E3656" t="inlineStr">
        <is>
          <t>山东新和盛飨食集团有限公司2020</t>
        </is>
      </c>
      <c r="F3656" t="inlineStr">
        <is>
          <t>山东新和盛飨食集团有限公司2020</t>
        </is>
      </c>
      <c r="G3656" t="inlineStr">
        <is>
          <t>13</t>
        </is>
      </c>
    </row>
    <row r="3657">
      <c r="A3657" t="inlineStr">
        <is>
          <t>藤椒风味鸡翅根（X）1*10</t>
        </is>
      </c>
      <c r="B3657" t="inlineStr">
        <is>
          <t>09050841</t>
        </is>
      </c>
      <c r="C3657" t="inlineStr">
        <is>
          <t>1*10</t>
        </is>
      </c>
      <c r="D3657" t="n">
        <v>10</v>
      </c>
      <c r="E3657" t="inlineStr">
        <is>
          <t>山东新和盛飨食集团有限公司2020</t>
        </is>
      </c>
      <c r="F3657" t="inlineStr">
        <is>
          <t>山东新和盛飨食集团有限公司2020</t>
        </is>
      </c>
      <c r="G3657" t="inlineStr">
        <is>
          <t>13</t>
        </is>
      </c>
    </row>
    <row r="3658">
      <c r="A3658" t="inlineStr">
        <is>
          <t>藤椒风味鸡翅根（合食热品）1*10</t>
        </is>
      </c>
      <c r="B3658" t="inlineStr">
        <is>
          <t>09027978</t>
        </is>
      </c>
      <c r="C3658" t="inlineStr">
        <is>
          <t>1*10</t>
        </is>
      </c>
      <c r="D3658" t="n">
        <v>10</v>
      </c>
      <c r="E3658" t="inlineStr">
        <is>
          <t>山东新和盛飨食集团有限公司2020</t>
        </is>
      </c>
      <c r="F3658" t="inlineStr">
        <is>
          <t>山东新和盛飨食集团有限公司2020</t>
        </is>
      </c>
      <c r="G3658" t="inlineStr">
        <is>
          <t>13</t>
        </is>
      </c>
    </row>
    <row r="3659">
      <c r="A3659" t="inlineStr">
        <is>
          <t>藤椒风味鸡翅根（皓洁） 1*10</t>
        </is>
      </c>
      <c r="B3659" t="inlineStr">
        <is>
          <t>09027969</t>
        </is>
      </c>
      <c r="C3659" t="inlineStr">
        <is>
          <t>1*10</t>
        </is>
      </c>
      <c r="D3659" t="n">
        <v>10</v>
      </c>
      <c r="E3659" t="inlineStr">
        <is>
          <t>山东新和盛飨食集团有限公司2020</t>
        </is>
      </c>
      <c r="F3659" t="inlineStr">
        <is>
          <t>山东新和盛飨食集团有限公司2020</t>
        </is>
      </c>
      <c r="G3659" t="inlineStr">
        <is>
          <t>13</t>
        </is>
      </c>
    </row>
    <row r="3660">
      <c r="A3660" t="inlineStr">
        <is>
          <t>藤椒风味鸡翅根（皓洁）1*10（外购农牧）</t>
        </is>
      </c>
      <c r="B3660" t="inlineStr">
        <is>
          <t>1104375</t>
        </is>
      </c>
      <c r="C3660" t="inlineStr">
        <is>
          <t>1*10</t>
        </is>
      </c>
      <c r="D3660" t="n">
        <v>10</v>
      </c>
      <c r="E3660" t="inlineStr">
        <is>
          <t>辽宁圣源食品有限公司2020</t>
        </is>
      </c>
      <c r="F3660" t="inlineStr">
        <is>
          <t>辽宁圣源食品有限公司2020</t>
        </is>
      </c>
      <c r="G3660" t="inlineStr"/>
    </row>
    <row r="3661">
      <c r="A3661" t="inlineStr">
        <is>
          <t>藤椒风味鸡翅根（诚齐餐饮）1*10</t>
        </is>
      </c>
      <c r="B3661" t="inlineStr">
        <is>
          <t>09028072</t>
        </is>
      </c>
      <c r="C3661" t="inlineStr">
        <is>
          <t>1*10</t>
        </is>
      </c>
      <c r="D3661" t="n">
        <v>10</v>
      </c>
      <c r="E3661" t="inlineStr">
        <is>
          <t>山东新和盛飨食集团有限公司2020</t>
        </is>
      </c>
      <c r="F3661" t="inlineStr">
        <is>
          <t>山东新和盛飨食集团有限公司2020</t>
        </is>
      </c>
      <c r="G3661" t="inlineStr">
        <is>
          <t>13</t>
        </is>
      </c>
    </row>
    <row r="3662">
      <c r="A3662" t="inlineStr">
        <is>
          <t>藤椒风味鸡脖1*10（外购农牧）</t>
        </is>
      </c>
      <c r="B3662" t="inlineStr">
        <is>
          <t>1105072</t>
        </is>
      </c>
      <c r="C3662" t="inlineStr">
        <is>
          <t>1*10</t>
        </is>
      </c>
      <c r="D3662" t="n">
        <v>10</v>
      </c>
      <c r="E3662" t="inlineStr">
        <is>
          <t>辽宁圣源食品有限公司2020</t>
        </is>
      </c>
      <c r="F3662" t="inlineStr">
        <is>
          <t>辽宁圣源食品有限公司2020</t>
        </is>
      </c>
      <c r="G3662" t="inlineStr">
        <is>
          <t>9</t>
        </is>
      </c>
    </row>
    <row r="3663">
      <c r="A3663" t="inlineStr">
        <is>
          <t>藤椒风味鸡脖串(WX)   1*10</t>
        </is>
      </c>
      <c r="B3663" t="inlineStr">
        <is>
          <t>0622066</t>
        </is>
      </c>
      <c r="C3663" t="inlineStr">
        <is>
          <t>1*10</t>
        </is>
      </c>
      <c r="D3663" t="n">
        <v>10</v>
      </c>
      <c r="E3663" t="inlineStr">
        <is>
          <t>山东新和盛飨食集团有限公司2020 / 山东新和盛食品有限公司2020</t>
        </is>
      </c>
      <c r="F3663" t="inlineStr">
        <is>
          <t>多厂</t>
        </is>
      </c>
      <c r="G3663" t="inlineStr">
        <is>
          <t>9</t>
        </is>
      </c>
    </row>
    <row r="3664">
      <c r="A3664" t="inlineStr">
        <is>
          <t>藤椒风味鸡脖串1*10（外购一冷）</t>
        </is>
      </c>
      <c r="B3664" t="inlineStr">
        <is>
          <t>1105064</t>
        </is>
      </c>
      <c r="C3664" t="inlineStr">
        <is>
          <t>1*10</t>
        </is>
      </c>
      <c r="D3664" t="n">
        <v>10</v>
      </c>
      <c r="E3664" t="inlineStr">
        <is>
          <t>辽宁圣源食品有限公司2020</t>
        </is>
      </c>
      <c r="F3664" t="inlineStr">
        <is>
          <t>辽宁圣源食品有限公司2020</t>
        </is>
      </c>
      <c r="G3664" t="inlineStr">
        <is>
          <t>9</t>
        </is>
      </c>
    </row>
    <row r="3665">
      <c r="A3665" t="inlineStr">
        <is>
          <t>藤椒风味鸡腿排 1*10</t>
        </is>
      </c>
      <c r="B3665" t="inlineStr">
        <is>
          <t>08028516</t>
        </is>
      </c>
      <c r="C3665" t="inlineStr">
        <is>
          <t>1*10</t>
        </is>
      </c>
      <c r="D3665" t="n">
        <v>10</v>
      </c>
      <c r="E3665" t="inlineStr">
        <is>
          <t>山东新和盛食品有限公司2020</t>
        </is>
      </c>
      <c r="F3665" t="inlineStr">
        <is>
          <t>山东新和盛食品有限公司2020</t>
        </is>
      </c>
      <c r="G3665" t="inlineStr">
        <is>
          <t>9</t>
        </is>
      </c>
    </row>
    <row r="3666">
      <c r="A3666" t="inlineStr">
        <is>
          <t>藤椒鸡排</t>
        </is>
      </c>
      <c r="B3666" t="inlineStr">
        <is>
          <t>08027042</t>
        </is>
      </c>
      <c r="C3666" t="inlineStr">
        <is>
          <t>1*10</t>
        </is>
      </c>
      <c r="D3666" t="n">
        <v>10</v>
      </c>
      <c r="E3666" t="inlineStr">
        <is>
          <t>山东新和盛食品有限公司2020</t>
        </is>
      </c>
      <c r="F3666" t="inlineStr">
        <is>
          <t>山东新和盛食品有限公司2020</t>
        </is>
      </c>
      <c r="G3666" t="inlineStr">
        <is>
          <t>9</t>
        </is>
      </c>
    </row>
    <row r="3667">
      <c r="A3667" t="inlineStr">
        <is>
          <t>藤椒鸡排1*10（外购一冷）</t>
        </is>
      </c>
      <c r="B3667" t="inlineStr">
        <is>
          <t>1105103</t>
        </is>
      </c>
      <c r="C3667" t="inlineStr">
        <is>
          <t>1*10</t>
        </is>
      </c>
      <c r="D3667" t="n">
        <v>10</v>
      </c>
      <c r="E3667" t="inlineStr">
        <is>
          <t>辽宁圣源食品有限公司2020</t>
        </is>
      </c>
      <c r="F3667" t="inlineStr">
        <is>
          <t>辽宁圣源食品有限公司2020</t>
        </is>
      </c>
      <c r="G3667" t="inlineStr">
        <is>
          <t>9</t>
        </is>
      </c>
    </row>
    <row r="3668">
      <c r="A3668" t="inlineStr">
        <is>
          <t>藤椒鸡排（黄板）</t>
        </is>
      </c>
      <c r="B3668" t="inlineStr">
        <is>
          <t>09016445</t>
        </is>
      </c>
      <c r="C3668" t="inlineStr">
        <is>
          <t>0.9*10</t>
        </is>
      </c>
      <c r="D3668" t="n">
        <v>9</v>
      </c>
      <c r="E3668" t="inlineStr">
        <is>
          <t>山东新和盛食品有限公司2020</t>
        </is>
      </c>
      <c r="F3668" t="inlineStr">
        <is>
          <t>山东新和盛食品有限公司2020</t>
        </is>
      </c>
      <c r="G3668" t="inlineStr">
        <is>
          <t>13</t>
        </is>
      </c>
    </row>
    <row r="3669">
      <c r="A3669" t="inlineStr">
        <is>
          <t>藤椒鸡脖串(WX)  1.53*6</t>
        </is>
      </c>
      <c r="B3669" t="inlineStr">
        <is>
          <t>0622076</t>
        </is>
      </c>
      <c r="C3669" t="inlineStr">
        <is>
          <t>1.53*6</t>
        </is>
      </c>
      <c r="D3669" t="n">
        <v>9.18</v>
      </c>
      <c r="E3669" t="inlineStr">
        <is>
          <t>山东新和盛食品有限公司2020</t>
        </is>
      </c>
      <c r="F3669" t="inlineStr">
        <is>
          <t>山东新和盛食品有限公司2020</t>
        </is>
      </c>
      <c r="G3669" t="inlineStr">
        <is>
          <t>9</t>
        </is>
      </c>
    </row>
    <row r="3670">
      <c r="A3670" t="inlineStr">
        <is>
          <t>藤椒鸡腿（家牧）  1*10</t>
        </is>
      </c>
      <c r="B3670" t="inlineStr">
        <is>
          <t>09027401</t>
        </is>
      </c>
      <c r="C3670" t="inlineStr">
        <is>
          <t>1*10</t>
        </is>
      </c>
      <c r="D3670" t="n">
        <v>10</v>
      </c>
      <c r="E3670" t="inlineStr">
        <is>
          <t>山东新和盛飨食集团有限公司2020</t>
        </is>
      </c>
      <c r="F3670" t="inlineStr">
        <is>
          <t>山东新和盛飨食集团有限公司2020</t>
        </is>
      </c>
      <c r="G3670" t="inlineStr">
        <is>
          <t>13</t>
        </is>
      </c>
    </row>
    <row r="3671">
      <c r="A3671" t="inlineStr">
        <is>
          <t>藤椒鸡腿（白板箱） 1*10</t>
        </is>
      </c>
      <c r="B3671" t="inlineStr">
        <is>
          <t>09020448</t>
        </is>
      </c>
      <c r="C3671" t="inlineStr">
        <is>
          <t>dk1*10</t>
        </is>
      </c>
      <c r="D3671" t="n">
        <v>10</v>
      </c>
      <c r="E3671" t="inlineStr">
        <is>
          <t>山东新和盛飨食集团有限公司2020</t>
        </is>
      </c>
      <c r="F3671" t="inlineStr">
        <is>
          <t>山东新和盛飨食集团有限公司2020</t>
        </is>
      </c>
      <c r="G3671" t="inlineStr">
        <is>
          <t>13</t>
        </is>
      </c>
    </row>
    <row r="3672">
      <c r="A3672" t="inlineStr">
        <is>
          <t>虎皮鸡爪  1*10</t>
        </is>
      </c>
      <c r="B3672" t="inlineStr">
        <is>
          <t>09240107</t>
        </is>
      </c>
      <c r="C3672" t="inlineStr">
        <is>
          <t>1*10</t>
        </is>
      </c>
      <c r="D3672" t="n">
        <v>10</v>
      </c>
      <c r="E3672" t="inlineStr">
        <is>
          <t>山东新和盛食品有限公司2020</t>
        </is>
      </c>
      <c r="F3672" t="inlineStr">
        <is>
          <t>山东新和盛食品有限公司2020</t>
        </is>
      </c>
      <c r="G3672" t="inlineStr">
        <is>
          <t>13</t>
        </is>
      </c>
    </row>
    <row r="3673">
      <c r="A3673" t="inlineStr">
        <is>
          <t>虎皮鸡爪1*10</t>
        </is>
      </c>
      <c r="B3673" t="inlineStr">
        <is>
          <t>06340114</t>
        </is>
      </c>
      <c r="C3673" t="inlineStr">
        <is>
          <t>1*10</t>
        </is>
      </c>
      <c r="D3673" t="n">
        <v>10</v>
      </c>
      <c r="E3673" t="inlineStr">
        <is>
          <t>山东新和盛飨食集团有限公司2020</t>
        </is>
      </c>
      <c r="F3673" t="inlineStr">
        <is>
          <t>山东新和盛飨食集团有限公司2020</t>
        </is>
      </c>
      <c r="G3673" t="inlineStr">
        <is>
          <t>13</t>
        </is>
      </c>
    </row>
    <row r="3674">
      <c r="A3674" t="inlineStr">
        <is>
          <t>蚝油3#</t>
        </is>
      </c>
      <c r="B3674" t="inlineStr">
        <is>
          <t>021860114</t>
        </is>
      </c>
      <c r="C3674" t="inlineStr"/>
      <c r="E3674" t="inlineStr">
        <is>
          <t>锦州新和盛食品有限公司2020</t>
        </is>
      </c>
      <c r="F3674" t="inlineStr">
        <is>
          <t>锦州新和盛食品有限公司2020</t>
        </is>
      </c>
      <c r="G3674" t="inlineStr">
        <is>
          <t>13</t>
        </is>
      </c>
    </row>
    <row r="3675">
      <c r="A3675" t="inlineStr">
        <is>
          <t>蜀香鸡翅  1*10</t>
        </is>
      </c>
      <c r="B3675" t="inlineStr">
        <is>
          <t>09020211</t>
        </is>
      </c>
      <c r="C3675" t="inlineStr">
        <is>
          <t>1*10</t>
        </is>
      </c>
      <c r="D3675" t="n">
        <v>10</v>
      </c>
      <c r="E3675" t="inlineStr">
        <is>
          <t>山东新和盛飨食集团有限公司2020</t>
        </is>
      </c>
      <c r="F3675" t="inlineStr">
        <is>
          <t>山东新和盛飨食集团有限公司2020</t>
        </is>
      </c>
      <c r="G3675" t="inlineStr">
        <is>
          <t>13</t>
        </is>
      </c>
    </row>
    <row r="3676">
      <c r="A3676" t="inlineStr">
        <is>
          <t>蜀香鸡翅X  1*10</t>
        </is>
      </c>
      <c r="B3676" t="inlineStr">
        <is>
          <t>09050593</t>
        </is>
      </c>
      <c r="C3676" t="inlineStr">
        <is>
          <t>1*10</t>
        </is>
      </c>
      <c r="D3676" t="n">
        <v>10</v>
      </c>
      <c r="E3676" t="inlineStr">
        <is>
          <t>山东新和盛飨食集团有限公司2020</t>
        </is>
      </c>
      <c r="F3676" t="inlineStr">
        <is>
          <t>山东新和盛飨食集团有限公司2020</t>
        </is>
      </c>
      <c r="G3676" t="inlineStr">
        <is>
          <t>13</t>
        </is>
      </c>
    </row>
    <row r="3677">
      <c r="A3677" t="inlineStr">
        <is>
          <t>蜀香鸡翅（C）1*10</t>
        </is>
      </c>
      <c r="B3677" t="inlineStr">
        <is>
          <t>09050783</t>
        </is>
      </c>
      <c r="C3677" t="inlineStr">
        <is>
          <t>1*10</t>
        </is>
      </c>
      <c r="D3677" t="n">
        <v>10</v>
      </c>
      <c r="E3677" t="inlineStr">
        <is>
          <t>山东新和盛飨食集团有限公司2020</t>
        </is>
      </c>
      <c r="F3677" t="inlineStr">
        <is>
          <t>山东新和盛飨食集团有限公司2020</t>
        </is>
      </c>
      <c r="G3677" t="inlineStr">
        <is>
          <t>13</t>
        </is>
      </c>
    </row>
    <row r="3678">
      <c r="A3678" t="inlineStr">
        <is>
          <t>蜀香鸡腿   1*10</t>
        </is>
      </c>
      <c r="B3678" t="inlineStr">
        <is>
          <t>09050390</t>
        </is>
      </c>
      <c r="C3678" t="inlineStr">
        <is>
          <t>1*10</t>
        </is>
      </c>
      <c r="D3678" t="n">
        <v>10</v>
      </c>
      <c r="E3678" t="inlineStr">
        <is>
          <t>山东新和盛飨食集团有限公司2020</t>
        </is>
      </c>
      <c r="F3678" t="inlineStr">
        <is>
          <t>山东新和盛飨食集团有限公司2020</t>
        </is>
      </c>
      <c r="G3678" t="inlineStr">
        <is>
          <t>13</t>
        </is>
      </c>
    </row>
    <row r="3679">
      <c r="A3679" t="inlineStr">
        <is>
          <t>蜜汁烤鸡对翅  1*12</t>
        </is>
      </c>
      <c r="B3679" t="inlineStr">
        <is>
          <t>09020370</t>
        </is>
      </c>
      <c r="C3679" t="inlineStr">
        <is>
          <t>dk1*12</t>
        </is>
      </c>
      <c r="D3679" t="n">
        <v>12</v>
      </c>
      <c r="E3679" t="inlineStr">
        <is>
          <t>山东新和盛飨食集团有限公司2020</t>
        </is>
      </c>
      <c r="F3679" t="inlineStr">
        <is>
          <t>山东新和盛飨食集团有限公司2020</t>
        </is>
      </c>
      <c r="G3679" t="inlineStr">
        <is>
          <t>13</t>
        </is>
      </c>
    </row>
    <row r="3680">
      <c r="A3680" t="inlineStr">
        <is>
          <t>蜜汁烧烤风味鸡全翅 B    1.05*10</t>
        </is>
      </c>
      <c r="B3680" t="inlineStr">
        <is>
          <t>09050869</t>
        </is>
      </c>
      <c r="C3680" t="inlineStr">
        <is>
          <t>1.05*10</t>
        </is>
      </c>
      <c r="D3680" t="n">
        <v>10.5</v>
      </c>
      <c r="E3680" t="inlineStr">
        <is>
          <t>山东新和盛飨食集团有限公司2020</t>
        </is>
      </c>
      <c r="F3680" t="inlineStr">
        <is>
          <t>山东新和盛飨食集团有限公司2020</t>
        </is>
      </c>
      <c r="G3680" t="inlineStr">
        <is>
          <t>13</t>
        </is>
      </c>
    </row>
    <row r="3681">
      <c r="A3681" t="inlineStr">
        <is>
          <t>蜜汁烧烤风味鸡全翅（塔斯汀 ） 1.05*10</t>
        </is>
      </c>
      <c r="B3681" t="inlineStr">
        <is>
          <t>09028144</t>
        </is>
      </c>
      <c r="C3681" t="inlineStr">
        <is>
          <t>1.05*10</t>
        </is>
      </c>
      <c r="D3681" t="n">
        <v>10.5</v>
      </c>
      <c r="E3681" t="inlineStr">
        <is>
          <t>山东新和盛飨食集团有限公司2020</t>
        </is>
      </c>
      <c r="F3681" t="inlineStr">
        <is>
          <t>山东新和盛飨食集团有限公司2020</t>
        </is>
      </c>
      <c r="G3681" t="inlineStr">
        <is>
          <t>13</t>
        </is>
      </c>
    </row>
    <row r="3682">
      <c r="A3682" t="inlineStr">
        <is>
          <t>蜜汁软骨鸡肉串（W） 0.9*12</t>
        </is>
      </c>
      <c r="B3682" t="inlineStr">
        <is>
          <t>06320299</t>
        </is>
      </c>
      <c r="C3682" t="inlineStr">
        <is>
          <t>0.9*12</t>
        </is>
      </c>
      <c r="D3682" t="n">
        <v>10.8</v>
      </c>
      <c r="E3682" t="inlineStr">
        <is>
          <t>山东新和盛飨食集团有限公司2020</t>
        </is>
      </c>
      <c r="F3682" t="inlineStr">
        <is>
          <t>山东新和盛飨食集团有限公司2020</t>
        </is>
      </c>
      <c r="G3682" t="inlineStr">
        <is>
          <t>13</t>
        </is>
      </c>
    </row>
    <row r="3683">
      <c r="A3683" t="inlineStr">
        <is>
          <t>蜜汁风味半翅C   1*10</t>
        </is>
      </c>
      <c r="B3683" t="inlineStr">
        <is>
          <t>09050695</t>
        </is>
      </c>
      <c r="C3683" t="inlineStr">
        <is>
          <t>1*10</t>
        </is>
      </c>
      <c r="D3683" t="n">
        <v>10</v>
      </c>
      <c r="E3683" t="inlineStr">
        <is>
          <t>山东新和盛飨食集团有限公司2020</t>
        </is>
      </c>
      <c r="F3683" t="inlineStr">
        <is>
          <t>山东新和盛飨食集团有限公司2020</t>
        </is>
      </c>
      <c r="G3683" t="inlineStr">
        <is>
          <t>13</t>
        </is>
      </c>
    </row>
    <row r="3684">
      <c r="A3684" t="inlineStr">
        <is>
          <t>蜜汁风味半翅X  1*10</t>
        </is>
      </c>
      <c r="B3684" t="inlineStr">
        <is>
          <t>09050696</t>
        </is>
      </c>
      <c r="C3684" t="inlineStr">
        <is>
          <t>1*10</t>
        </is>
      </c>
      <c r="D3684" t="n">
        <v>10</v>
      </c>
      <c r="E3684" t="inlineStr">
        <is>
          <t>山东新和盛飨食集团有限公司2020</t>
        </is>
      </c>
      <c r="F3684" t="inlineStr">
        <is>
          <t>山东新和盛飨食集团有限公司2020</t>
        </is>
      </c>
      <c r="G3684" t="inlineStr">
        <is>
          <t>13</t>
        </is>
      </c>
    </row>
    <row r="3685">
      <c r="A3685" t="inlineStr">
        <is>
          <t>蜜汁风味翅中C     1*10</t>
        </is>
      </c>
      <c r="B3685" t="inlineStr">
        <is>
          <t>09050716</t>
        </is>
      </c>
      <c r="C3685" t="inlineStr">
        <is>
          <t>1*10</t>
        </is>
      </c>
      <c r="D3685" t="n">
        <v>10</v>
      </c>
      <c r="E3685" t="inlineStr">
        <is>
          <t>山东新和盛飨食集团有限公司2020</t>
        </is>
      </c>
      <c r="F3685" t="inlineStr">
        <is>
          <t>山东新和盛飨食集团有限公司2020</t>
        </is>
      </c>
      <c r="G3685" t="inlineStr">
        <is>
          <t>13</t>
        </is>
      </c>
    </row>
    <row r="3686">
      <c r="A3686" t="inlineStr">
        <is>
          <t>蜜汁风味翅中X  1*10</t>
        </is>
      </c>
      <c r="B3686" t="inlineStr">
        <is>
          <t>09050666</t>
        </is>
      </c>
      <c r="C3686" t="inlineStr">
        <is>
          <t>1*10</t>
        </is>
      </c>
      <c r="D3686" t="n">
        <v>10</v>
      </c>
      <c r="E3686" t="inlineStr">
        <is>
          <t>山东新和盛飨食集团有限公司2020</t>
        </is>
      </c>
      <c r="F3686" t="inlineStr">
        <is>
          <t>山东新和盛飨食集团有限公司2020</t>
        </is>
      </c>
      <c r="G3686" t="inlineStr">
        <is>
          <t>13</t>
        </is>
      </c>
    </row>
    <row r="3687">
      <c r="A3687" t="inlineStr">
        <is>
          <t>蜜汁风味翅根C   1*10</t>
        </is>
      </c>
      <c r="B3687" t="inlineStr">
        <is>
          <t>09050690</t>
        </is>
      </c>
      <c r="C3687" t="inlineStr">
        <is>
          <t>1*10</t>
        </is>
      </c>
      <c r="D3687" t="n">
        <v>10</v>
      </c>
      <c r="E3687" t="inlineStr">
        <is>
          <t>山东新和盛飨食集团有限公司2020</t>
        </is>
      </c>
      <c r="F3687" t="inlineStr">
        <is>
          <t>山东新和盛飨食集团有限公司2020</t>
        </is>
      </c>
      <c r="G3687" t="inlineStr">
        <is>
          <t>13</t>
        </is>
      </c>
    </row>
    <row r="3688">
      <c r="A3688" t="inlineStr">
        <is>
          <t>蜜汁风味翅根X  1*10</t>
        </is>
      </c>
      <c r="B3688" t="inlineStr">
        <is>
          <t>09050693</t>
        </is>
      </c>
      <c r="C3688" t="inlineStr">
        <is>
          <t>1*10</t>
        </is>
      </c>
      <c r="D3688" t="n">
        <v>10</v>
      </c>
      <c r="E3688" t="inlineStr">
        <is>
          <t>山东新和盛飨食集团有限公司2020</t>
        </is>
      </c>
      <c r="F3688" t="inlineStr">
        <is>
          <t>山东新和盛飨食集团有限公司2020</t>
        </is>
      </c>
      <c r="G3688" t="inlineStr">
        <is>
          <t>13</t>
        </is>
      </c>
    </row>
    <row r="3689">
      <c r="A3689" t="inlineStr">
        <is>
          <t>袋装去头背 550克 6.8*1</t>
        </is>
      </c>
      <c r="B3689" t="inlineStr">
        <is>
          <t>07020006</t>
        </is>
      </c>
      <c r="C3689" t="inlineStr">
        <is>
          <t>6.8*1</t>
        </is>
      </c>
      <c r="D3689" t="n">
        <v>6.8</v>
      </c>
      <c r="E3689" t="inlineStr">
        <is>
          <t>山东新和盛飨食集团有限公司2020</t>
        </is>
      </c>
      <c r="F3689" t="inlineStr">
        <is>
          <t>山东新和盛飨食集团有限公司2020</t>
        </is>
      </c>
      <c r="G3689" t="inlineStr">
        <is>
          <t>9</t>
        </is>
      </c>
    </row>
    <row r="3690">
      <c r="A3690" t="inlineStr">
        <is>
          <t>裹粉C20038AX2（纽利味）</t>
        </is>
      </c>
      <c r="B3690" t="inlineStr">
        <is>
          <t>021820001</t>
        </is>
      </c>
      <c r="C3690" t="inlineStr">
        <is>
          <t>25kg/袋</t>
        </is>
      </c>
      <c r="D3690" t="n">
        <v>25</v>
      </c>
      <c r="E3690" t="inlineStr">
        <is>
          <t>辽宁圣源食品有限公司2020</t>
        </is>
      </c>
      <c r="F3690" t="inlineStr">
        <is>
          <t>辽宁圣源食品有限公司2020</t>
        </is>
      </c>
      <c r="G3690" t="inlineStr">
        <is>
          <t>13</t>
        </is>
      </c>
    </row>
    <row r="3691">
      <c r="A3691" t="inlineStr">
        <is>
          <t>裹粉上腿块1.2*10</t>
        </is>
      </c>
      <c r="B3691" t="inlineStr">
        <is>
          <t>09020783</t>
        </is>
      </c>
      <c r="C3691" t="inlineStr">
        <is>
          <t>1.2*10</t>
        </is>
      </c>
      <c r="D3691" t="n">
        <v>12</v>
      </c>
      <c r="E3691" t="inlineStr">
        <is>
          <t>辽宁圣源食品有限公司2020</t>
        </is>
      </c>
      <c r="F3691" t="inlineStr">
        <is>
          <t>辽宁圣源食品有限公司2020</t>
        </is>
      </c>
      <c r="G3691" t="inlineStr">
        <is>
          <t>13</t>
        </is>
      </c>
    </row>
    <row r="3692">
      <c r="A3692" t="inlineStr">
        <is>
          <t>裹粉上腿块2.4*4</t>
        </is>
      </c>
      <c r="B3692" t="inlineStr">
        <is>
          <t>09020740</t>
        </is>
      </c>
      <c r="C3692" t="inlineStr">
        <is>
          <t>2.4*4</t>
        </is>
      </c>
      <c r="D3692" t="n">
        <v>9.6</v>
      </c>
      <c r="E3692" t="inlineStr">
        <is>
          <t>辽宁圣源食品有限公司2020</t>
        </is>
      </c>
      <c r="F3692" t="inlineStr">
        <is>
          <t>辽宁圣源食品有限公司2020</t>
        </is>
      </c>
      <c r="G3692" t="inlineStr">
        <is>
          <t>13</t>
        </is>
      </c>
    </row>
    <row r="3693">
      <c r="A3693" t="inlineStr">
        <is>
          <t>裹粉原味腿肉串（W）0.5*16 ‖ 0.5*16 ‖ 06221009</t>
        </is>
      </c>
      <c r="B3693" t="inlineStr">
        <is>
          <t>06221009</t>
        </is>
      </c>
      <c r="C3693" t="inlineStr">
        <is>
          <t>0.5*16</t>
        </is>
      </c>
      <c r="D3693" t="n">
        <v>8</v>
      </c>
      <c r="E3693" t="inlineStr">
        <is>
          <t>山东新和盛飨食集团有限公司2020</t>
        </is>
      </c>
      <c r="F3693" t="inlineStr">
        <is>
          <t>山东新和盛飨食集团有限公司2020</t>
        </is>
      </c>
      <c r="G3693" t="inlineStr">
        <is>
          <t>9</t>
        </is>
      </c>
    </row>
    <row r="3694">
      <c r="A3694" t="inlineStr">
        <is>
          <t>裹粉原味腿肉串（W）0.5*16 ‖ 0.5*16 ‖ 1105097</t>
        </is>
      </c>
      <c r="B3694" t="inlineStr">
        <is>
          <t>1105097</t>
        </is>
      </c>
      <c r="C3694" t="inlineStr">
        <is>
          <t>0.5*16</t>
        </is>
      </c>
      <c r="D3694" t="n">
        <v>8</v>
      </c>
      <c r="E3694" t="inlineStr">
        <is>
          <t>山东新和盛飨食集团有限公司2020</t>
        </is>
      </c>
      <c r="F3694" t="inlineStr">
        <is>
          <t>山东新和盛飨食集团有限公司2020</t>
        </is>
      </c>
      <c r="G3694" t="inlineStr">
        <is>
          <t>9</t>
        </is>
      </c>
    </row>
    <row r="3695">
      <c r="A3695" t="inlineStr">
        <is>
          <t>裹粉小鸡排串（W）0.35*24 ‖ 0.35*24 ‖ 06320320</t>
        </is>
      </c>
      <c r="B3695" t="inlineStr">
        <is>
          <t>06320320</t>
        </is>
      </c>
      <c r="C3695" t="inlineStr">
        <is>
          <t>0.35*24</t>
        </is>
      </c>
      <c r="D3695" t="n">
        <v>8.4</v>
      </c>
      <c r="E3695" t="inlineStr">
        <is>
          <t>山东新和盛飨食集团有限公司2020</t>
        </is>
      </c>
      <c r="F3695" t="inlineStr">
        <is>
          <t>山东新和盛飨食集团有限公司2020</t>
        </is>
      </c>
      <c r="G3695" t="inlineStr">
        <is>
          <t>13</t>
        </is>
      </c>
    </row>
    <row r="3696">
      <c r="A3696" t="inlineStr">
        <is>
          <t>裹粉小鸡排串（W）0.35*24 ‖ 0.35*24 ‖ 1104392</t>
        </is>
      </c>
      <c r="B3696" t="inlineStr">
        <is>
          <t>1104392</t>
        </is>
      </c>
      <c r="C3696" t="inlineStr">
        <is>
          <t>0.35*24</t>
        </is>
      </c>
      <c r="D3696" t="n">
        <v>8.4</v>
      </c>
      <c r="E3696" t="inlineStr">
        <is>
          <t>山东新和盛飨食集团有限公司2020</t>
        </is>
      </c>
      <c r="F3696" t="inlineStr">
        <is>
          <t>山东新和盛飨食集团有限公司2020</t>
        </is>
      </c>
      <c r="G3696" t="inlineStr">
        <is>
          <t>13</t>
        </is>
      </c>
    </row>
    <row r="3697">
      <c r="A3697" t="inlineStr">
        <is>
          <t>裹粉带骨鸡上腿块B 2.5*4</t>
        </is>
      </c>
      <c r="B3697" t="inlineStr">
        <is>
          <t>09050729</t>
        </is>
      </c>
      <c r="C3697" t="inlineStr">
        <is>
          <t>2.5*4</t>
        </is>
      </c>
      <c r="D3697" t="n">
        <v>10</v>
      </c>
      <c r="E3697" t="inlineStr">
        <is>
          <t>山东新和盛飨食集团有限公司2020</t>
        </is>
      </c>
      <c r="F3697" t="inlineStr">
        <is>
          <t>山东新和盛飨食集团有限公司2020</t>
        </is>
      </c>
      <c r="G3697" t="inlineStr">
        <is>
          <t>13</t>
        </is>
      </c>
    </row>
    <row r="3698">
      <c r="A3698" t="inlineStr">
        <is>
          <t>裹粉带骨鸡上腿块S 2.5*4</t>
        </is>
      </c>
      <c r="B3698" t="inlineStr">
        <is>
          <t>09050728</t>
        </is>
      </c>
      <c r="C3698" t="inlineStr">
        <is>
          <t>2.5*4</t>
        </is>
      </c>
      <c r="D3698" t="n">
        <v>10</v>
      </c>
      <c r="E3698" t="inlineStr">
        <is>
          <t>山东新和盛飨食集团有限公司2020</t>
        </is>
      </c>
      <c r="F3698" t="inlineStr">
        <is>
          <t>山东新和盛飨食集团有限公司2020</t>
        </is>
      </c>
      <c r="G3698" t="inlineStr">
        <is>
          <t>13</t>
        </is>
      </c>
    </row>
    <row r="3699">
      <c r="A3699" t="inlineStr">
        <is>
          <t>裹粉杏鲍菇串（W）0.35*16 ‖ 0.35*16 ‖ 06221011</t>
        </is>
      </c>
      <c r="B3699" t="inlineStr">
        <is>
          <t>06221011</t>
        </is>
      </c>
      <c r="C3699" t="inlineStr">
        <is>
          <t>0.35*16</t>
        </is>
      </c>
      <c r="D3699" t="n">
        <v>5.6</v>
      </c>
      <c r="E3699" t="inlineStr">
        <is>
          <t>山东新和盛飨食集团有限公司2020</t>
        </is>
      </c>
      <c r="F3699" t="inlineStr">
        <is>
          <t>山东新和盛飨食集团有限公司2020</t>
        </is>
      </c>
      <c r="G3699" t="inlineStr">
        <is>
          <t>9</t>
        </is>
      </c>
    </row>
    <row r="3700">
      <c r="A3700" t="inlineStr">
        <is>
          <t>裹粉杏鲍菇串（W）0.35*16 ‖ 0.35*16 ‖ 1105099</t>
        </is>
      </c>
      <c r="B3700" t="inlineStr">
        <is>
          <t>1105099</t>
        </is>
      </c>
      <c r="C3700" t="inlineStr">
        <is>
          <t>0.35*16</t>
        </is>
      </c>
      <c r="D3700" t="n">
        <v>5.6</v>
      </c>
      <c r="E3700" t="inlineStr">
        <is>
          <t>山东新和盛飨食集团有限公司2020</t>
        </is>
      </c>
      <c r="F3700" t="inlineStr">
        <is>
          <t>山东新和盛飨食集团有限公司2020</t>
        </is>
      </c>
      <c r="G3700" t="inlineStr">
        <is>
          <t>9</t>
        </is>
      </c>
    </row>
    <row r="3701">
      <c r="A3701" t="inlineStr">
        <is>
          <t>裹粉烧烤风味鸡排0.7*12-1</t>
        </is>
      </c>
      <c r="B3701" t="inlineStr">
        <is>
          <t>09015184</t>
        </is>
      </c>
      <c r="C3701" t="inlineStr">
        <is>
          <t>0.7*12</t>
        </is>
      </c>
      <c r="D3701" t="n">
        <v>8.4</v>
      </c>
      <c r="E3701" t="inlineStr">
        <is>
          <t>辽宁圣源食品有限公司2020</t>
        </is>
      </c>
      <c r="F3701" t="inlineStr">
        <is>
          <t>辽宁圣源食品有限公司2020</t>
        </is>
      </c>
      <c r="G3701" t="inlineStr">
        <is>
          <t>13</t>
        </is>
      </c>
    </row>
    <row r="3702">
      <c r="A3702" t="inlineStr">
        <is>
          <t>裹粉烧烤鸡排 （sy） 0.7*12</t>
        </is>
      </c>
      <c r="B3702" t="inlineStr">
        <is>
          <t>1101261</t>
        </is>
      </c>
      <c r="C3702" t="inlineStr">
        <is>
          <t>0.7*12</t>
        </is>
      </c>
      <c r="D3702" t="n">
        <v>8.4</v>
      </c>
      <c r="E3702" t="inlineStr">
        <is>
          <t>山东新和盛飨食集团有限公司2020</t>
        </is>
      </c>
      <c r="F3702" t="inlineStr">
        <is>
          <t>山东新和盛飨食集团有限公司2020</t>
        </is>
      </c>
      <c r="G3702" t="inlineStr">
        <is>
          <t>13</t>
        </is>
      </c>
    </row>
    <row r="3703">
      <c r="A3703" t="inlineStr">
        <is>
          <t>裹粉烧烤鸡排箱</t>
        </is>
      </c>
      <c r="B3703" t="inlineStr">
        <is>
          <t>03110261</t>
        </is>
      </c>
      <c r="C3703" t="inlineStr"/>
      <c r="E3703" t="inlineStr">
        <is>
          <t>山东新和盛飨食集团有限公司2020</t>
        </is>
      </c>
      <c r="F3703" t="inlineStr">
        <is>
          <t>山东新和盛飨食集团有限公司2020</t>
        </is>
      </c>
      <c r="G3703" t="inlineStr">
        <is>
          <t>13</t>
        </is>
      </c>
    </row>
    <row r="3704">
      <c r="A3704" t="inlineStr">
        <is>
          <t>裹粉烧烤鸡排箱 420*300*225</t>
        </is>
      </c>
      <c r="B3704" t="inlineStr">
        <is>
          <t>03182157</t>
        </is>
      </c>
      <c r="C3704" t="inlineStr">
        <is>
          <t>420*300*225</t>
        </is>
      </c>
      <c r="D3704" t="n">
        <v>28350000</v>
      </c>
      <c r="E3704" t="inlineStr">
        <is>
          <t>辽宁圣源食品有限公司2020</t>
        </is>
      </c>
      <c r="F3704" t="inlineStr">
        <is>
          <t>辽宁圣源食品有限公司2020</t>
        </is>
      </c>
      <c r="G3704" t="inlineStr">
        <is>
          <t>13</t>
        </is>
      </c>
    </row>
    <row r="3705">
      <c r="A3705" t="inlineStr">
        <is>
          <t>裹粉烧烤鸡排袋</t>
        </is>
      </c>
      <c r="B3705" t="inlineStr">
        <is>
          <t>03410435</t>
        </is>
      </c>
      <c r="C3705" t="inlineStr"/>
      <c r="E3705" t="inlineStr">
        <is>
          <t>山东新和盛飨食集团有限公司2020</t>
        </is>
      </c>
      <c r="F3705" t="inlineStr">
        <is>
          <t>山东新和盛飨食集团有限公司2020</t>
        </is>
      </c>
      <c r="G3705" t="inlineStr">
        <is>
          <t>13</t>
        </is>
      </c>
    </row>
    <row r="3706">
      <c r="A3706" t="inlineStr">
        <is>
          <t>裹粉秋葵串（W）0.396*20 ‖ 0.396*20 ‖ 06221012</t>
        </is>
      </c>
      <c r="B3706" t="inlineStr">
        <is>
          <t>06221012</t>
        </is>
      </c>
      <c r="C3706" t="inlineStr">
        <is>
          <t>0.396*20</t>
        </is>
      </c>
      <c r="D3706" t="n">
        <v>7.92</v>
      </c>
      <c r="E3706" t="inlineStr">
        <is>
          <t>山东新和盛飨食集团有限公司2020</t>
        </is>
      </c>
      <c r="F3706" t="inlineStr">
        <is>
          <t>山东新和盛飨食集团有限公司2020</t>
        </is>
      </c>
      <c r="G3706" t="inlineStr">
        <is>
          <t>9</t>
        </is>
      </c>
    </row>
    <row r="3707">
      <c r="A3707" t="inlineStr">
        <is>
          <t>裹粉秋葵串（W）0.396*20 ‖ 0.396*20 ‖ 1105100</t>
        </is>
      </c>
      <c r="B3707" t="inlineStr">
        <is>
          <t>1105100</t>
        </is>
      </c>
      <c r="C3707" t="inlineStr">
        <is>
          <t>0.396*20</t>
        </is>
      </c>
      <c r="D3707" t="n">
        <v>7.92</v>
      </c>
      <c r="E3707" t="inlineStr">
        <is>
          <t>山东新和盛飨食集团有限公司2020</t>
        </is>
      </c>
      <c r="F3707" t="inlineStr">
        <is>
          <t>山东新和盛飨食集团有限公司2020</t>
        </is>
      </c>
      <c r="G3707" t="inlineStr">
        <is>
          <t>9</t>
        </is>
      </c>
    </row>
    <row r="3708">
      <c r="A3708" t="inlineStr">
        <is>
          <t>裹粉紫苏鸡肉串（W）0.56*16 ‖ 0.56*16 ‖ 06320321</t>
        </is>
      </c>
      <c r="B3708" t="inlineStr">
        <is>
          <t>06320321</t>
        </is>
      </c>
      <c r="C3708" t="inlineStr">
        <is>
          <t>0.56*16</t>
        </is>
      </c>
      <c r="D3708" t="n">
        <v>8.960000000000001</v>
      </c>
      <c r="E3708" t="inlineStr">
        <is>
          <t>山东新和盛飨食集团有限公司2020</t>
        </is>
      </c>
      <c r="F3708" t="inlineStr">
        <is>
          <t>山东新和盛飨食集团有限公司2020</t>
        </is>
      </c>
      <c r="G3708" t="inlineStr">
        <is>
          <t>13</t>
        </is>
      </c>
    </row>
    <row r="3709">
      <c r="A3709" t="inlineStr">
        <is>
          <t>裹粉紫苏鸡肉串（W）0.56*16 ‖ 0.56*16 ‖ 1104393</t>
        </is>
      </c>
      <c r="B3709" t="inlineStr">
        <is>
          <t>1104393</t>
        </is>
      </c>
      <c r="C3709" t="inlineStr">
        <is>
          <t>0.56*16</t>
        </is>
      </c>
      <c r="D3709" t="n">
        <v>8.960000000000001</v>
      </c>
      <c r="E3709" t="inlineStr">
        <is>
          <t>山东新和盛飨食集团有限公司2020</t>
        </is>
      </c>
      <c r="F3709" t="inlineStr">
        <is>
          <t>山东新和盛飨食集团有限公司2020</t>
        </is>
      </c>
      <c r="G3709" t="inlineStr">
        <is>
          <t>13</t>
        </is>
      </c>
    </row>
    <row r="3710">
      <c r="A3710" t="inlineStr">
        <is>
          <t>裹粉脆骨鸡肉串（W）0.6*16 ‖ 0.6*16 ‖ 06320317</t>
        </is>
      </c>
      <c r="B3710" t="inlineStr">
        <is>
          <t>06320317</t>
        </is>
      </c>
      <c r="C3710" t="inlineStr">
        <is>
          <t>0.6*16</t>
        </is>
      </c>
      <c r="D3710" t="n">
        <v>9.6</v>
      </c>
      <c r="E3710" t="inlineStr">
        <is>
          <t>山东新和盛飨食集团有限公司2020</t>
        </is>
      </c>
      <c r="F3710" t="inlineStr">
        <is>
          <t>山东新和盛飨食集团有限公司2020</t>
        </is>
      </c>
      <c r="G3710" t="inlineStr">
        <is>
          <t>13</t>
        </is>
      </c>
    </row>
    <row r="3711">
      <c r="A3711" t="inlineStr">
        <is>
          <t>裹粉脆骨鸡肉串（W）0.6*16 ‖ 0.6*16 ‖ 1104389</t>
        </is>
      </c>
      <c r="B3711" t="inlineStr">
        <is>
          <t>1104389</t>
        </is>
      </c>
      <c r="C3711" t="inlineStr">
        <is>
          <t>0.6*16</t>
        </is>
      </c>
      <c r="D3711" t="n">
        <v>9.6</v>
      </c>
      <c r="E3711" t="inlineStr">
        <is>
          <t>山东新和盛飨食集团有限公司2020</t>
        </is>
      </c>
      <c r="F3711" t="inlineStr">
        <is>
          <t>山东新和盛飨食集团有限公司2020</t>
        </is>
      </c>
      <c r="G3711" t="inlineStr">
        <is>
          <t>13</t>
        </is>
      </c>
    </row>
    <row r="3712">
      <c r="A3712" t="inlineStr">
        <is>
          <t>裹粉藕盒串（W）0.464*20 ‖ 0.464*20 ‖ 06320316</t>
        </is>
      </c>
      <c r="B3712" t="inlineStr">
        <is>
          <t>06320316</t>
        </is>
      </c>
      <c r="C3712" t="inlineStr">
        <is>
          <t>0.464*20</t>
        </is>
      </c>
      <c r="D3712" t="n">
        <v>9.279999999999999</v>
      </c>
      <c r="E3712" t="inlineStr">
        <is>
          <t>山东新和盛飨食集团有限公司2020</t>
        </is>
      </c>
      <c r="F3712" t="inlineStr">
        <is>
          <t>山东新和盛飨食集团有限公司2020</t>
        </is>
      </c>
      <c r="G3712" t="inlineStr">
        <is>
          <t>13</t>
        </is>
      </c>
    </row>
    <row r="3713">
      <c r="A3713" t="inlineStr">
        <is>
          <t>裹粉藕盒串（W）0.464*20 ‖ 0.464*20 ‖ 1104388</t>
        </is>
      </c>
      <c r="B3713" t="inlineStr">
        <is>
          <t>1104388</t>
        </is>
      </c>
      <c r="C3713" t="inlineStr">
        <is>
          <t>0.464*20</t>
        </is>
      </c>
      <c r="D3713" t="n">
        <v>9.279999999999999</v>
      </c>
      <c r="E3713" t="inlineStr">
        <is>
          <t>山东新和盛飨食集团有限公司2020</t>
        </is>
      </c>
      <c r="F3713" t="inlineStr">
        <is>
          <t>山东新和盛飨食集团有限公司2020</t>
        </is>
      </c>
      <c r="G3713" t="inlineStr">
        <is>
          <t>13</t>
        </is>
      </c>
    </row>
    <row r="3714">
      <c r="A3714" t="inlineStr">
        <is>
          <t>裹粉豆腐串（W）0.72*16 ‖ 0.72*16 ‖ 06320318</t>
        </is>
      </c>
      <c r="B3714" t="inlineStr">
        <is>
          <t>06320318</t>
        </is>
      </c>
      <c r="C3714" t="inlineStr">
        <is>
          <t>0.72*16</t>
        </is>
      </c>
      <c r="D3714" t="n">
        <v>11.52</v>
      </c>
      <c r="E3714" t="inlineStr">
        <is>
          <t>山东新和盛飨食集团有限公司2020</t>
        </is>
      </c>
      <c r="F3714" t="inlineStr">
        <is>
          <t>山东新和盛飨食集团有限公司2020</t>
        </is>
      </c>
      <c r="G3714" t="inlineStr">
        <is>
          <t>13</t>
        </is>
      </c>
    </row>
    <row r="3715">
      <c r="A3715" t="inlineStr">
        <is>
          <t>裹粉豆腐串（W）0.72*16 ‖ 0.72*16 ‖ 1104390</t>
        </is>
      </c>
      <c r="B3715" t="inlineStr">
        <is>
          <t>1104390</t>
        </is>
      </c>
      <c r="C3715" t="inlineStr">
        <is>
          <t>0.72*16</t>
        </is>
      </c>
      <c r="D3715" t="n">
        <v>11.52</v>
      </c>
      <c r="E3715" t="inlineStr">
        <is>
          <t>山东新和盛飨食集团有限公司2020</t>
        </is>
      </c>
      <c r="F3715" t="inlineStr">
        <is>
          <t>山东新和盛飨食集团有限公司2020</t>
        </is>
      </c>
      <c r="G3715" t="inlineStr">
        <is>
          <t>13</t>
        </is>
      </c>
    </row>
    <row r="3716">
      <c r="A3716" t="inlineStr">
        <is>
          <t>裹粉辣味小串（W）0.45*16 ‖ 0.45*16 ‖ 06221010</t>
        </is>
      </c>
      <c r="B3716" t="inlineStr">
        <is>
          <t>06221010</t>
        </is>
      </c>
      <c r="C3716" t="inlineStr">
        <is>
          <t>0.45*16</t>
        </is>
      </c>
      <c r="D3716" t="n">
        <v>7.2</v>
      </c>
      <c r="E3716" t="inlineStr">
        <is>
          <t>山东新和盛飨食集团有限公司2020</t>
        </is>
      </c>
      <c r="F3716" t="inlineStr">
        <is>
          <t>山东新和盛飨食集团有限公司2020</t>
        </is>
      </c>
      <c r="G3716" t="inlineStr">
        <is>
          <t>9</t>
        </is>
      </c>
    </row>
    <row r="3717">
      <c r="A3717" t="inlineStr">
        <is>
          <t>裹粉辣味小串（W）0.45*16 ‖ 0.45*16 ‖ 1105098</t>
        </is>
      </c>
      <c r="B3717" t="inlineStr">
        <is>
          <t>1105098</t>
        </is>
      </c>
      <c r="C3717" t="inlineStr">
        <is>
          <t>0.45*16</t>
        </is>
      </c>
      <c r="D3717" t="n">
        <v>7.2</v>
      </c>
      <c r="E3717" t="inlineStr">
        <is>
          <t>山东新和盛飨食集团有限公司2020</t>
        </is>
      </c>
      <c r="F3717" t="inlineStr">
        <is>
          <t>山东新和盛飨食集团有限公司2020</t>
        </is>
      </c>
      <c r="G3717" t="inlineStr">
        <is>
          <t>9</t>
        </is>
      </c>
    </row>
    <row r="3718">
      <c r="A3718" t="inlineStr">
        <is>
          <t>裹粉青椒盒串（W）0.56*16 ‖ 0.56*16 ‖ 06320315</t>
        </is>
      </c>
      <c r="B3718" t="inlineStr">
        <is>
          <t>06320315</t>
        </is>
      </c>
      <c r="C3718" t="inlineStr">
        <is>
          <t>0.56*16</t>
        </is>
      </c>
      <c r="D3718" t="n">
        <v>8.960000000000001</v>
      </c>
      <c r="E3718" t="inlineStr">
        <is>
          <t>山东新和盛飨食集团有限公司2020</t>
        </is>
      </c>
      <c r="F3718" t="inlineStr">
        <is>
          <t>山东新和盛飨食集团有限公司2020</t>
        </is>
      </c>
      <c r="G3718" t="inlineStr">
        <is>
          <t>13</t>
        </is>
      </c>
    </row>
    <row r="3719">
      <c r="A3719" t="inlineStr">
        <is>
          <t>裹粉青椒盒串（W）0.56*16 ‖ 0.56*16 ‖ 1104387</t>
        </is>
      </c>
      <c r="B3719" t="inlineStr">
        <is>
          <t>1104387</t>
        </is>
      </c>
      <c r="C3719" t="inlineStr">
        <is>
          <t>0.56*16</t>
        </is>
      </c>
      <c r="D3719" t="n">
        <v>8.960000000000001</v>
      </c>
      <c r="E3719" t="inlineStr">
        <is>
          <t>山东新和盛飨食集团有限公司2020</t>
        </is>
      </c>
      <c r="F3719" t="inlineStr">
        <is>
          <t>山东新和盛飨食集团有限公司2020</t>
        </is>
      </c>
      <c r="G3719" t="inlineStr">
        <is>
          <t>13</t>
        </is>
      </c>
    </row>
    <row r="3720">
      <c r="A3720" t="inlineStr">
        <is>
          <t>裹粉香菇盒串（W）0.65*16 ‖ 0.65*16 ‖ 06320314</t>
        </is>
      </c>
      <c r="B3720" t="inlineStr">
        <is>
          <t>06320314</t>
        </is>
      </c>
      <c r="C3720" t="inlineStr">
        <is>
          <t>0.65*16</t>
        </is>
      </c>
      <c r="D3720" t="n">
        <v>10.4</v>
      </c>
      <c r="E3720" t="inlineStr">
        <is>
          <t>山东新和盛飨食集团有限公司2020</t>
        </is>
      </c>
      <c r="F3720" t="inlineStr">
        <is>
          <t>山东新和盛飨食集团有限公司2020</t>
        </is>
      </c>
      <c r="G3720" t="inlineStr">
        <is>
          <t>13</t>
        </is>
      </c>
    </row>
    <row r="3721">
      <c r="A3721" t="inlineStr">
        <is>
          <t>裹粉香菇盒串（W）0.65*16 ‖ 0.65*16 ‖ 1104386</t>
        </is>
      </c>
      <c r="B3721" t="inlineStr">
        <is>
          <t>1104386</t>
        </is>
      </c>
      <c r="C3721" t="inlineStr">
        <is>
          <t>0.65*16</t>
        </is>
      </c>
      <c r="D3721" t="n">
        <v>10.4</v>
      </c>
      <c r="E3721" t="inlineStr">
        <is>
          <t>山东新和盛飨食集团有限公司2020</t>
        </is>
      </c>
      <c r="F3721" t="inlineStr">
        <is>
          <t>山东新和盛飨食集团有限公司2020</t>
        </is>
      </c>
      <c r="G3721" t="inlineStr">
        <is>
          <t>13</t>
        </is>
      </c>
    </row>
    <row r="3722">
      <c r="A3722" t="inlineStr">
        <is>
          <t>裹粉马蹄鸡肉丸子串（W）0.5*16 ‖ 0.5*16 ‖ 06320319</t>
        </is>
      </c>
      <c r="B3722" t="inlineStr">
        <is>
          <t>06320319</t>
        </is>
      </c>
      <c r="C3722" t="inlineStr">
        <is>
          <t>0.5*16</t>
        </is>
      </c>
      <c r="D3722" t="n">
        <v>8</v>
      </c>
      <c r="E3722" t="inlineStr">
        <is>
          <t>山东新和盛飨食集团有限公司2020</t>
        </is>
      </c>
      <c r="F3722" t="inlineStr">
        <is>
          <t>山东新和盛飨食集团有限公司2020</t>
        </is>
      </c>
      <c r="G3722" t="inlineStr">
        <is>
          <t>13</t>
        </is>
      </c>
    </row>
    <row r="3723">
      <c r="A3723" t="inlineStr">
        <is>
          <t>裹粉马蹄鸡肉丸子串（W）0.5*16 ‖ 0.5*16 ‖ 1104391</t>
        </is>
      </c>
      <c r="B3723" t="inlineStr">
        <is>
          <t>1104391</t>
        </is>
      </c>
      <c r="C3723" t="inlineStr">
        <is>
          <t>0.5*16</t>
        </is>
      </c>
      <c r="D3723" t="n">
        <v>8</v>
      </c>
      <c r="E3723" t="inlineStr">
        <is>
          <t>山东新和盛飨食集团有限公司2020</t>
        </is>
      </c>
      <c r="F3723" t="inlineStr">
        <is>
          <t>山东新和盛飨食集团有限公司2020</t>
        </is>
      </c>
      <c r="G3723" t="inlineStr">
        <is>
          <t>13</t>
        </is>
      </c>
    </row>
    <row r="3724">
      <c r="A3724" t="inlineStr">
        <is>
          <t>裹粉鸡排（酷宝王）1.35*8</t>
        </is>
      </c>
      <c r="B3724" t="inlineStr">
        <is>
          <t>09010748</t>
        </is>
      </c>
      <c r="C3724" t="inlineStr">
        <is>
          <t>1.35*8</t>
        </is>
      </c>
      <c r="D3724" t="n">
        <v>10.8</v>
      </c>
      <c r="E3724" t="inlineStr">
        <is>
          <t>辽宁圣源食品有限公司2020</t>
        </is>
      </c>
      <c r="F3724" t="inlineStr">
        <is>
          <t>辽宁圣源食品有限公司2020</t>
        </is>
      </c>
      <c r="G3724" t="inlineStr">
        <is>
          <t>13</t>
        </is>
      </c>
    </row>
    <row r="3725">
      <c r="A3725" t="inlineStr">
        <is>
          <t>裹粉鸡肉芦笋串（W）0.5*16 ‖ 0.5*16 ‖ 06221007</t>
        </is>
      </c>
      <c r="B3725" t="inlineStr">
        <is>
          <t>06221007</t>
        </is>
      </c>
      <c r="C3725" t="inlineStr">
        <is>
          <t>0.5*16</t>
        </is>
      </c>
      <c r="D3725" t="n">
        <v>8</v>
      </c>
      <c r="E3725" t="inlineStr">
        <is>
          <t>山东新和盛飨食集团有限公司2020</t>
        </is>
      </c>
      <c r="F3725" t="inlineStr">
        <is>
          <t>山东新和盛飨食集团有限公司2020</t>
        </is>
      </c>
      <c r="G3725" t="inlineStr">
        <is>
          <t>9</t>
        </is>
      </c>
    </row>
    <row r="3726">
      <c r="A3726" t="inlineStr">
        <is>
          <t>裹粉鸡肉芦笋串（W）0.5*16 ‖ 0.5*16 ‖ 1105095</t>
        </is>
      </c>
      <c r="B3726" t="inlineStr">
        <is>
          <t>1105095</t>
        </is>
      </c>
      <c r="C3726" t="inlineStr">
        <is>
          <t>0.5*16</t>
        </is>
      </c>
      <c r="D3726" t="n">
        <v>8</v>
      </c>
      <c r="E3726" t="inlineStr">
        <is>
          <t>山东新和盛飨食集团有限公司2020</t>
        </is>
      </c>
      <c r="F3726" t="inlineStr">
        <is>
          <t>山东新和盛飨食集团有限公司2020</t>
        </is>
      </c>
      <c r="G3726" t="inlineStr">
        <is>
          <t>9</t>
        </is>
      </c>
    </row>
    <row r="3727">
      <c r="A3727" t="inlineStr">
        <is>
          <t>裹粉黑椒风味牛肉串（W）0.45*18 ‖ 0.45*18 ‖ 06221008</t>
        </is>
      </c>
      <c r="B3727" t="inlineStr">
        <is>
          <t>06221008</t>
        </is>
      </c>
      <c r="C3727" t="inlineStr">
        <is>
          <t>0.45*18</t>
        </is>
      </c>
      <c r="D3727" t="n">
        <v>8.1</v>
      </c>
      <c r="E3727" t="inlineStr">
        <is>
          <t>山东新和盛飨食集团有限公司2020</t>
        </is>
      </c>
      <c r="F3727" t="inlineStr">
        <is>
          <t>山东新和盛飨食集团有限公司2020</t>
        </is>
      </c>
      <c r="G3727" t="inlineStr">
        <is>
          <t>9</t>
        </is>
      </c>
    </row>
    <row r="3728">
      <c r="A3728" t="inlineStr">
        <is>
          <t>裹粉黑椒风味牛肉串（W）0.45*18 ‖ 0.45*18 ‖ 1105096</t>
        </is>
      </c>
      <c r="B3728" t="inlineStr">
        <is>
          <t>1105096</t>
        </is>
      </c>
      <c r="C3728" t="inlineStr">
        <is>
          <t>0.45*18</t>
        </is>
      </c>
      <c r="D3728" t="n">
        <v>8.1</v>
      </c>
      <c r="E3728" t="inlineStr">
        <is>
          <t>山东新和盛飨食集团有限公司2020</t>
        </is>
      </c>
      <c r="F3728" t="inlineStr">
        <is>
          <t>山东新和盛飨食集团有限公司2020</t>
        </is>
      </c>
      <c r="G3728" t="inlineStr">
        <is>
          <t>9</t>
        </is>
      </c>
    </row>
    <row r="3729">
      <c r="A3729" t="inlineStr">
        <is>
          <t>裹糠鸡排  1*10</t>
        </is>
      </c>
      <c r="B3729" t="inlineStr">
        <is>
          <t>09027767</t>
        </is>
      </c>
      <c r="C3729" t="inlineStr">
        <is>
          <t>1*10</t>
        </is>
      </c>
      <c r="D3729" t="n">
        <v>10</v>
      </c>
      <c r="E3729" t="inlineStr">
        <is>
          <t>山东新和盛飨食集团有限公司2020</t>
        </is>
      </c>
      <c r="F3729" t="inlineStr">
        <is>
          <t>山东新和盛飨食集团有限公司2020</t>
        </is>
      </c>
      <c r="G3729" t="inlineStr">
        <is>
          <t>13</t>
        </is>
      </c>
    </row>
    <row r="3730">
      <c r="A3730" t="inlineStr">
        <is>
          <t>西域大串  1.4*6</t>
        </is>
      </c>
      <c r="B3730" t="inlineStr">
        <is>
          <t>08010236</t>
        </is>
      </c>
      <c r="C3730" t="inlineStr">
        <is>
          <t>1.4*6</t>
        </is>
      </c>
      <c r="D3730" t="n">
        <v>8.4</v>
      </c>
      <c r="E3730" t="inlineStr">
        <is>
          <t>山东新和盛食品有限公司2020</t>
        </is>
      </c>
      <c r="F3730" t="inlineStr">
        <is>
          <t>山东新和盛食品有限公司2020</t>
        </is>
      </c>
      <c r="G3730" t="inlineStr">
        <is>
          <t>9</t>
        </is>
      </c>
    </row>
    <row r="3731">
      <c r="A3731" t="inlineStr">
        <is>
          <t>西域大串 1.4*6</t>
        </is>
      </c>
      <c r="B3731" t="inlineStr">
        <is>
          <t>0622089</t>
        </is>
      </c>
      <c r="C3731" t="inlineStr">
        <is>
          <t>1.4*6</t>
        </is>
      </c>
      <c r="D3731" t="n">
        <v>8.4</v>
      </c>
      <c r="E3731" t="inlineStr">
        <is>
          <t>山东新和盛飨食集团有限公司2020</t>
        </is>
      </c>
      <c r="F3731" t="inlineStr">
        <is>
          <t>山东新和盛飨食集团有限公司2020</t>
        </is>
      </c>
      <c r="G3731" t="inlineStr">
        <is>
          <t>9</t>
        </is>
      </c>
    </row>
    <row r="3732">
      <c r="A3732" t="inlineStr">
        <is>
          <t>西域大串1.4*6（外购一冷）</t>
        </is>
      </c>
      <c r="B3732" t="inlineStr">
        <is>
          <t>1105077</t>
        </is>
      </c>
      <c r="C3732" t="inlineStr">
        <is>
          <t>1.4*6</t>
        </is>
      </c>
      <c r="D3732" t="n">
        <v>8.4</v>
      </c>
      <c r="E3732" t="inlineStr">
        <is>
          <t>辽宁圣源食品有限公司2020</t>
        </is>
      </c>
      <c r="F3732" t="inlineStr">
        <is>
          <t>辽宁圣源食品有限公司2020</t>
        </is>
      </c>
      <c r="G3732" t="inlineStr">
        <is>
          <t>9</t>
        </is>
      </c>
    </row>
    <row r="3733">
      <c r="A3733" t="inlineStr">
        <is>
          <t>西域早上好香辣鸡腿堡(WX)  1*10</t>
        </is>
      </c>
      <c r="B3733" t="inlineStr">
        <is>
          <t>06310269</t>
        </is>
      </c>
      <c r="C3733" t="inlineStr">
        <is>
          <t>1*10</t>
        </is>
      </c>
      <c r="D3733" t="n">
        <v>10</v>
      </c>
      <c r="E3733" t="inlineStr">
        <is>
          <t>山东新和盛食品有限公司2020</t>
        </is>
      </c>
      <c r="F3733" t="inlineStr">
        <is>
          <t>山东新和盛食品有限公司2020</t>
        </is>
      </c>
      <c r="G3733" t="inlineStr">
        <is>
          <t>13</t>
        </is>
      </c>
    </row>
    <row r="3734">
      <c r="A3734" t="inlineStr">
        <is>
          <t>西域风味大串 1.4*8</t>
        </is>
      </c>
      <c r="B3734" t="inlineStr">
        <is>
          <t>08010313</t>
        </is>
      </c>
      <c r="C3734" t="inlineStr">
        <is>
          <t>1.4*8</t>
        </is>
      </c>
      <c r="D3734" t="n">
        <v>11.2</v>
      </c>
      <c r="E3734" t="inlineStr">
        <is>
          <t>山东新和盛食品有限公司2020</t>
        </is>
      </c>
      <c r="F3734" t="inlineStr">
        <is>
          <t>山东新和盛食品有限公司2020</t>
        </is>
      </c>
      <c r="G3734" t="inlineStr">
        <is>
          <t>9</t>
        </is>
      </c>
    </row>
    <row r="3735">
      <c r="A3735" t="inlineStr">
        <is>
          <t>西域风味小串  0.9*10</t>
        </is>
      </c>
      <c r="B3735" t="inlineStr">
        <is>
          <t>08010303</t>
        </is>
      </c>
      <c r="C3735" t="inlineStr">
        <is>
          <t>0.9*10</t>
        </is>
      </c>
      <c r="D3735" t="n">
        <v>9</v>
      </c>
      <c r="E3735" t="inlineStr">
        <is>
          <t>山东新和盛食品有限公司2020</t>
        </is>
      </c>
      <c r="F3735" t="inlineStr">
        <is>
          <t>山东新和盛食品有限公司2020</t>
        </is>
      </c>
      <c r="G3735" t="inlineStr">
        <is>
          <t>9</t>
        </is>
      </c>
    </row>
    <row r="3736">
      <c r="A3736" t="inlineStr">
        <is>
          <t>西域风情鸡块1*10</t>
        </is>
      </c>
      <c r="B3736" t="inlineStr">
        <is>
          <t>09015927</t>
        </is>
      </c>
      <c r="C3736" t="inlineStr">
        <is>
          <t>1*10</t>
        </is>
      </c>
      <c r="D3736" t="n">
        <v>10</v>
      </c>
      <c r="E3736" t="inlineStr">
        <is>
          <t>山东新和盛飨食集团有限公司2020</t>
        </is>
      </c>
      <c r="F3736" t="inlineStr">
        <is>
          <t>山东新和盛飨食集团有限公司2020</t>
        </is>
      </c>
      <c r="G3736" t="inlineStr">
        <is>
          <t>13</t>
        </is>
      </c>
    </row>
    <row r="3737">
      <c r="A3737" t="inlineStr">
        <is>
          <t>西域风情鸡块1*10（外购农牧）sy</t>
        </is>
      </c>
      <c r="B3737" t="inlineStr">
        <is>
          <t>1104253</t>
        </is>
      </c>
      <c r="C3737" t="inlineStr">
        <is>
          <t>1*10</t>
        </is>
      </c>
      <c r="D3737" t="n">
        <v>10</v>
      </c>
      <c r="E3737" t="inlineStr">
        <is>
          <t>辽宁圣源食品有限公司2020</t>
        </is>
      </c>
      <c r="F3737" t="inlineStr">
        <is>
          <t>辽宁圣源食品有限公司2020</t>
        </is>
      </c>
      <c r="G3737" t="inlineStr">
        <is>
          <t>13</t>
        </is>
      </c>
    </row>
    <row r="3738">
      <c r="A3738" t="inlineStr">
        <is>
          <t>西域风情鸡块（B）1*10</t>
        </is>
      </c>
      <c r="B3738" t="inlineStr">
        <is>
          <t>09043814</t>
        </is>
      </c>
      <c r="C3738" t="inlineStr">
        <is>
          <t>1*10</t>
        </is>
      </c>
      <c r="D3738" t="n">
        <v>10</v>
      </c>
      <c r="E3738" t="inlineStr">
        <is>
          <t>山东新和盛飨食集团有限公司2020</t>
        </is>
      </c>
      <c r="F3738" t="inlineStr">
        <is>
          <t>山东新和盛飨食集团有限公司2020</t>
        </is>
      </c>
      <c r="G3738" t="inlineStr">
        <is>
          <t>13</t>
        </is>
      </c>
    </row>
    <row r="3739">
      <c r="A3739" t="inlineStr">
        <is>
          <t>西班牙成型鸡块（奕嵩）1*10</t>
        </is>
      </c>
      <c r="B3739" t="inlineStr">
        <is>
          <t>09027927</t>
        </is>
      </c>
      <c r="C3739" t="inlineStr">
        <is>
          <t>1*10</t>
        </is>
      </c>
      <c r="D3739" t="n">
        <v>10</v>
      </c>
      <c r="E3739" t="inlineStr">
        <is>
          <t>山东新和盛飨食集团有限公司2020</t>
        </is>
      </c>
      <c r="F3739" t="inlineStr">
        <is>
          <t>山东新和盛飨食集团有限公司2020</t>
        </is>
      </c>
      <c r="G3739" t="inlineStr">
        <is>
          <t>13</t>
        </is>
      </c>
    </row>
    <row r="3740">
      <c r="A3740" t="inlineStr">
        <is>
          <t>西装鸡 （箱装）12*1</t>
        </is>
      </c>
      <c r="B3740" t="inlineStr">
        <is>
          <t>07230014</t>
        </is>
      </c>
      <c r="C3740" t="inlineStr">
        <is>
          <t>12*1</t>
        </is>
      </c>
      <c r="D3740" t="n">
        <v>12</v>
      </c>
      <c r="E3740" t="inlineStr">
        <is>
          <t>山东新和盛飨食集团有限公司2020</t>
        </is>
      </c>
      <c r="F3740" t="inlineStr">
        <is>
          <t>山东新和盛飨食集团有限公司2020</t>
        </is>
      </c>
      <c r="G3740" t="inlineStr">
        <is>
          <t>9</t>
        </is>
      </c>
    </row>
    <row r="3741">
      <c r="A3741" t="inlineStr">
        <is>
          <t>西装鸡10只950/1050  10*1</t>
        </is>
      </c>
      <c r="B3741" t="inlineStr">
        <is>
          <t>06180336</t>
        </is>
      </c>
      <c r="C3741" t="inlineStr">
        <is>
          <t>10*1</t>
        </is>
      </c>
      <c r="D3741" t="n">
        <v>10</v>
      </c>
      <c r="E3741" t="inlineStr">
        <is>
          <t>山东新和盛飨食集团有限公司2020</t>
        </is>
      </c>
      <c r="F3741" t="inlineStr">
        <is>
          <t>山东新和盛飨食集团有限公司2020</t>
        </is>
      </c>
      <c r="G3741" t="inlineStr">
        <is>
          <t>9</t>
        </is>
      </c>
    </row>
    <row r="3742">
      <c r="A3742" t="inlineStr">
        <is>
          <t>西装鸡12只    10.44*1</t>
        </is>
      </c>
      <c r="B3742" t="inlineStr">
        <is>
          <t>06180215</t>
        </is>
      </c>
      <c r="C3742" t="inlineStr">
        <is>
          <t>10.44*1</t>
        </is>
      </c>
      <c r="D3742" t="n">
        <v>10.44</v>
      </c>
      <c r="E3742" t="inlineStr">
        <is>
          <t>山东新和盛飨食集团有限公司2020</t>
        </is>
      </c>
      <c r="F3742" t="inlineStr">
        <is>
          <t>山东新和盛飨食集团有限公司2020</t>
        </is>
      </c>
      <c r="G3742" t="inlineStr">
        <is>
          <t>9</t>
        </is>
      </c>
    </row>
    <row r="3743">
      <c r="A3743" t="inlineStr">
        <is>
          <t>西装鸡14只  9.8*1</t>
        </is>
      </c>
      <c r="B3743" t="inlineStr">
        <is>
          <t>06180277</t>
        </is>
      </c>
      <c r="C3743" t="inlineStr">
        <is>
          <t>9.8*1</t>
        </is>
      </c>
      <c r="D3743" t="n">
        <v>9.800000000000001</v>
      </c>
      <c r="E3743" t="inlineStr">
        <is>
          <t>山东新和盛飨食集团有限公司2020</t>
        </is>
      </c>
      <c r="F3743" t="inlineStr">
        <is>
          <t>山东新和盛飨食集团有限公司2020</t>
        </is>
      </c>
      <c r="G3743" t="inlineStr">
        <is>
          <t>9</t>
        </is>
      </c>
    </row>
    <row r="3744">
      <c r="A3744" t="inlineStr">
        <is>
          <t>西装鸡（箱）  10*1</t>
        </is>
      </c>
      <c r="B3744" t="inlineStr">
        <is>
          <t>07230055</t>
        </is>
      </c>
      <c r="C3744" t="inlineStr">
        <is>
          <t>10*1</t>
        </is>
      </c>
      <c r="D3744" t="n">
        <v>10</v>
      </c>
      <c r="E3744" t="inlineStr">
        <is>
          <t>山东新和盛飨食集团有限公司2020</t>
        </is>
      </c>
      <c r="F3744" t="inlineStr">
        <is>
          <t>山东新和盛飨食集团有限公司2020</t>
        </is>
      </c>
      <c r="G3744" t="inlineStr">
        <is>
          <t>9</t>
        </is>
      </c>
    </row>
    <row r="3745">
      <c r="A3745" t="inlineStr">
        <is>
          <t>西装鸡（药膳）13*1</t>
        </is>
      </c>
      <c r="B3745" t="inlineStr">
        <is>
          <t>07235454</t>
        </is>
      </c>
      <c r="C3745" t="inlineStr">
        <is>
          <t>13*1</t>
        </is>
      </c>
      <c r="D3745" t="n">
        <v>13</v>
      </c>
      <c r="E3745" t="inlineStr">
        <is>
          <t>山东新和盛飨食集团有限公司2020</t>
        </is>
      </c>
      <c r="F3745" t="inlineStr">
        <is>
          <t>山东新和盛飨食集团有限公司2020</t>
        </is>
      </c>
      <c r="G3745" t="inlineStr">
        <is>
          <t>9</t>
        </is>
      </c>
    </row>
    <row r="3746">
      <c r="A3746" t="inlineStr">
        <is>
          <t>诚齐餐饮奥尔良烤全腿11条</t>
        </is>
      </c>
      <c r="B3746" t="inlineStr">
        <is>
          <t>09028102</t>
        </is>
      </c>
      <c r="C3746" t="inlineStr">
        <is>
          <t>2.25*4</t>
        </is>
      </c>
      <c r="D3746" t="n">
        <v>9</v>
      </c>
      <c r="E3746" t="inlineStr">
        <is>
          <t>山东新和盛食品有限公司2020</t>
        </is>
      </c>
      <c r="F3746" t="inlineStr">
        <is>
          <t>山东新和盛食品有限公司2020</t>
        </is>
      </c>
      <c r="G3746" t="inlineStr">
        <is>
          <t>13</t>
        </is>
      </c>
    </row>
    <row r="3747">
      <c r="A3747" t="inlineStr">
        <is>
          <t>调制带骨鸡块(延奶奶)0.2*40</t>
        </is>
      </c>
      <c r="B3747" t="inlineStr">
        <is>
          <t>09010734</t>
        </is>
      </c>
      <c r="C3747" t="inlineStr">
        <is>
          <t>0.2*40</t>
        </is>
      </c>
      <c r="D3747" t="n">
        <v>8</v>
      </c>
      <c r="E3747" t="inlineStr">
        <is>
          <t>辽宁圣源食品有限公司2020</t>
        </is>
      </c>
      <c r="F3747" t="inlineStr">
        <is>
          <t>辽宁圣源食品有限公司2020</t>
        </is>
      </c>
      <c r="G3747" t="inlineStr">
        <is>
          <t>13</t>
        </is>
      </c>
    </row>
    <row r="3748">
      <c r="A3748" t="inlineStr">
        <is>
          <t>调制猪皮丁1*10</t>
        </is>
      </c>
      <c r="B3748" t="inlineStr">
        <is>
          <t>09220420</t>
        </is>
      </c>
      <c r="C3748" t="inlineStr">
        <is>
          <t>1*10</t>
        </is>
      </c>
      <c r="D3748" t="n">
        <v>10</v>
      </c>
      <c r="E3748" t="inlineStr">
        <is>
          <t>锦州新和盛食品有限公司2020</t>
        </is>
      </c>
      <c r="F3748" t="inlineStr">
        <is>
          <t>锦州新和盛食品有限公司2020</t>
        </is>
      </c>
      <c r="G3748" t="inlineStr">
        <is>
          <t>13</t>
        </is>
      </c>
    </row>
    <row r="3749">
      <c r="A3749" t="inlineStr">
        <is>
          <t>调制胡萝卜块1*10</t>
        </is>
      </c>
      <c r="B3749" t="inlineStr">
        <is>
          <t>09220419</t>
        </is>
      </c>
      <c r="C3749" t="inlineStr">
        <is>
          <t>1*10</t>
        </is>
      </c>
      <c r="D3749" t="n">
        <v>10</v>
      </c>
      <c r="E3749" t="inlineStr">
        <is>
          <t>锦州新和盛食品有限公司2020</t>
        </is>
      </c>
      <c r="F3749" t="inlineStr">
        <is>
          <t>锦州新和盛食品有限公司2020</t>
        </is>
      </c>
      <c r="G3749" t="inlineStr">
        <is>
          <t>13</t>
        </is>
      </c>
    </row>
    <row r="3750">
      <c r="A3750" t="inlineStr">
        <is>
          <t>调制鸡腿肉粒（延奶奶）0.15*60</t>
        </is>
      </c>
      <c r="B3750" t="inlineStr">
        <is>
          <t>09010735</t>
        </is>
      </c>
      <c r="C3750" t="inlineStr">
        <is>
          <t>0.15*60</t>
        </is>
      </c>
      <c r="D3750" t="n">
        <v>9</v>
      </c>
      <c r="E3750" t="inlineStr">
        <is>
          <t>辽宁圣源食品有限公司2020</t>
        </is>
      </c>
      <c r="F3750" t="inlineStr">
        <is>
          <t>辽宁圣源食品有限公司2020</t>
        </is>
      </c>
      <c r="G3750" t="inlineStr">
        <is>
          <t>13</t>
        </is>
      </c>
    </row>
    <row r="3751">
      <c r="A3751" t="inlineStr">
        <is>
          <t>调味南瓜丁0.18*30</t>
        </is>
      </c>
      <c r="B3751" t="inlineStr">
        <is>
          <t>09220201</t>
        </is>
      </c>
      <c r="C3751" t="inlineStr">
        <is>
          <t>0.18*30</t>
        </is>
      </c>
      <c r="D3751" t="n">
        <v>5.4</v>
      </c>
      <c r="E3751" t="inlineStr">
        <is>
          <t>锦州新和盛食品有限公司2020</t>
        </is>
      </c>
      <c r="F3751" t="inlineStr">
        <is>
          <t>锦州新和盛食品有限公司2020</t>
        </is>
      </c>
      <c r="G3751" t="inlineStr">
        <is>
          <t>13</t>
        </is>
      </c>
    </row>
    <row r="3752">
      <c r="A3752" t="inlineStr">
        <is>
          <t>调味明太鱼籽</t>
        </is>
      </c>
      <c r="B3752" t="inlineStr">
        <is>
          <t>06620010</t>
        </is>
      </c>
      <c r="C3752" t="inlineStr">
        <is>
          <t>5kg*4</t>
        </is>
      </c>
      <c r="D3752" t="n">
        <v>20</v>
      </c>
      <c r="E3752" t="inlineStr">
        <is>
          <t>锦州新和盛食品有限公司2020</t>
        </is>
      </c>
      <c r="F3752" t="inlineStr">
        <is>
          <t>锦州新和盛食品有限公司2020</t>
        </is>
      </c>
      <c r="G3752" t="inlineStr">
        <is>
          <t>9</t>
        </is>
      </c>
    </row>
    <row r="3753">
      <c r="A3753" t="inlineStr">
        <is>
          <t>调料油（奉天嘉宜）</t>
        </is>
      </c>
      <c r="B3753" t="inlineStr">
        <is>
          <t>021860483</t>
        </is>
      </c>
      <c r="C3753" t="inlineStr">
        <is>
          <t>18.12kg/件</t>
        </is>
      </c>
      <c r="D3753" t="n">
        <v>18.12</v>
      </c>
      <c r="E3753" t="inlineStr">
        <is>
          <t>辽宁圣源食品有限公司2020</t>
        </is>
      </c>
      <c r="F3753" t="inlineStr">
        <is>
          <t>辽宁圣源食品有限公司2020</t>
        </is>
      </c>
      <c r="G3753" t="inlineStr">
        <is>
          <t>13</t>
        </is>
      </c>
    </row>
    <row r="3754">
      <c r="A3754" t="inlineStr">
        <is>
          <t>调理下脚料 10*1</t>
        </is>
      </c>
      <c r="B3754" t="inlineStr">
        <is>
          <t>16050001</t>
        </is>
      </c>
      <c r="C3754" t="inlineStr"/>
      <c r="E3754" t="inlineStr">
        <is>
          <t>山东新和盛飨食集团有限公司2020</t>
        </is>
      </c>
      <c r="F3754" t="inlineStr">
        <is>
          <t>山东新和盛飨食集团有限公司2020</t>
        </is>
      </c>
      <c r="G3754" t="inlineStr">
        <is>
          <t>9</t>
        </is>
      </c>
    </row>
    <row r="3755">
      <c r="A3755" t="inlineStr">
        <is>
          <t>调理下脚料 10*1 ‖ 10*1</t>
        </is>
      </c>
      <c r="B3755" t="inlineStr">
        <is>
          <t>08020251</t>
        </is>
      </c>
      <c r="C3755" t="inlineStr">
        <is>
          <t>10*1</t>
        </is>
      </c>
      <c r="D3755" t="n">
        <v>10</v>
      </c>
      <c r="E3755" t="inlineStr">
        <is>
          <t>山东新和盛飨食集团有限公司2020</t>
        </is>
      </c>
      <c r="F3755" t="inlineStr">
        <is>
          <t>山东新和盛飨食集团有限公司2020</t>
        </is>
      </c>
      <c r="G3755" t="inlineStr">
        <is>
          <t>9</t>
        </is>
      </c>
    </row>
    <row r="3756">
      <c r="A3756" t="inlineStr">
        <is>
          <t>调理全腿60条</t>
        </is>
      </c>
      <c r="B3756" t="inlineStr">
        <is>
          <t>08027426</t>
        </is>
      </c>
      <c r="C3756" t="inlineStr">
        <is>
          <t>1*10</t>
        </is>
      </c>
      <c r="D3756" t="n">
        <v>10</v>
      </c>
      <c r="E3756" t="inlineStr">
        <is>
          <t>山东新和盛食品有限公司2020</t>
        </is>
      </c>
      <c r="F3756" t="inlineStr">
        <is>
          <t>山东新和盛食品有限公司2020</t>
        </is>
      </c>
      <c r="G3756" t="inlineStr">
        <is>
          <t>9</t>
        </is>
      </c>
    </row>
    <row r="3757">
      <c r="A3757" t="inlineStr">
        <is>
          <t>调理全腿60条  1*10</t>
        </is>
      </c>
      <c r="B3757" t="inlineStr">
        <is>
          <t>06210245</t>
        </is>
      </c>
      <c r="C3757" t="inlineStr">
        <is>
          <t>1*10</t>
        </is>
      </c>
      <c r="D3757" t="n">
        <v>10</v>
      </c>
      <c r="E3757" t="inlineStr">
        <is>
          <t>山东新和盛飨食集团有限公司2020</t>
        </is>
      </c>
      <c r="F3757" t="inlineStr">
        <is>
          <t>山东新和盛飨食集团有限公司2020</t>
        </is>
      </c>
      <c r="G3757" t="inlineStr">
        <is>
          <t>9</t>
        </is>
      </c>
    </row>
    <row r="3758">
      <c r="A3758" t="inlineStr">
        <is>
          <t>调理全腿60条 1*10（外购一冷）</t>
        </is>
      </c>
      <c r="B3758" t="inlineStr">
        <is>
          <t>1105133</t>
        </is>
      </c>
      <c r="C3758" t="inlineStr">
        <is>
          <t>1*10</t>
        </is>
      </c>
      <c r="D3758" t="n">
        <v>10</v>
      </c>
      <c r="E3758" t="inlineStr">
        <is>
          <t>辽宁圣源食品有限公司2020</t>
        </is>
      </c>
      <c r="F3758" t="inlineStr">
        <is>
          <t>辽宁圣源食品有限公司2020</t>
        </is>
      </c>
      <c r="G3758" t="inlineStr"/>
    </row>
    <row r="3759">
      <c r="A3759" t="inlineStr">
        <is>
          <t>调理全腿70条  1*10</t>
        </is>
      </c>
      <c r="B3759" t="inlineStr">
        <is>
          <t>08028020</t>
        </is>
      </c>
      <c r="C3759" t="inlineStr">
        <is>
          <t>1*10</t>
        </is>
      </c>
      <c r="D3759" t="n">
        <v>10</v>
      </c>
      <c r="E3759" t="inlineStr">
        <is>
          <t>山东新和盛食品有限公司2020</t>
        </is>
      </c>
      <c r="F3759" t="inlineStr">
        <is>
          <t>山东新和盛食品有限公司2020</t>
        </is>
      </c>
      <c r="G3759" t="inlineStr">
        <is>
          <t>9</t>
        </is>
      </c>
    </row>
    <row r="3760">
      <c r="A3760" t="inlineStr">
        <is>
          <t>调理全腿（A） 9.8*1</t>
        </is>
      </c>
      <c r="B3760" t="inlineStr">
        <is>
          <t>08026946</t>
        </is>
      </c>
      <c r="C3760" t="inlineStr">
        <is>
          <t>9.8*1</t>
        </is>
      </c>
      <c r="D3760" t="n">
        <v>9.800000000000001</v>
      </c>
      <c r="E3760" t="inlineStr">
        <is>
          <t>山东新和盛飨食集团有限公司2020</t>
        </is>
      </c>
      <c r="F3760" t="inlineStr">
        <is>
          <t>山东新和盛飨食集团有限公司2020</t>
        </is>
      </c>
      <c r="G3760" t="inlineStr"/>
    </row>
    <row r="3761">
      <c r="A3761" t="inlineStr">
        <is>
          <t>调理全腿（一帮人）</t>
        </is>
      </c>
      <c r="B3761" t="inlineStr">
        <is>
          <t>08027520</t>
        </is>
      </c>
      <c r="C3761" t="inlineStr">
        <is>
          <t>1*10</t>
        </is>
      </c>
      <c r="D3761" t="n">
        <v>10</v>
      </c>
      <c r="E3761" t="inlineStr">
        <is>
          <t>山东新和盛食品有限公司2020</t>
        </is>
      </c>
      <c r="F3761" t="inlineStr">
        <is>
          <t>山东新和盛食品有限公司2020</t>
        </is>
      </c>
      <c r="G3761" t="inlineStr">
        <is>
          <t>9</t>
        </is>
      </c>
    </row>
    <row r="3762">
      <c r="A3762" t="inlineStr">
        <is>
          <t>调理去皮腿肉丁1*10</t>
        </is>
      </c>
      <c r="B3762" t="inlineStr">
        <is>
          <t>08020580</t>
        </is>
      </c>
      <c r="C3762" t="inlineStr">
        <is>
          <t>1*10</t>
        </is>
      </c>
      <c r="D3762" t="n">
        <v>10</v>
      </c>
      <c r="E3762" t="inlineStr">
        <is>
          <t>辽宁圣源食品有限公司2020</t>
        </is>
      </c>
      <c r="F3762" t="inlineStr">
        <is>
          <t>辽宁圣源食品有限公司2020</t>
        </is>
      </c>
      <c r="G3762" t="inlineStr">
        <is>
          <t>9</t>
        </is>
      </c>
    </row>
    <row r="3763">
      <c r="A3763" t="inlineStr">
        <is>
          <t>调理去皮鸡腿肉  0.9*10</t>
        </is>
      </c>
      <c r="B3763" t="inlineStr">
        <is>
          <t>09070178</t>
        </is>
      </c>
      <c r="C3763" t="inlineStr">
        <is>
          <t>0.9*10</t>
        </is>
      </c>
      <c r="D3763" t="n">
        <v>9</v>
      </c>
      <c r="E3763" t="inlineStr">
        <is>
          <t>山东新和盛飨食集团有限公司2020</t>
        </is>
      </c>
      <c r="F3763" t="inlineStr">
        <is>
          <t>山东新和盛飨食集团有限公司2020</t>
        </is>
      </c>
      <c r="G3763" t="inlineStr">
        <is>
          <t>13</t>
        </is>
      </c>
    </row>
    <row r="3764">
      <c r="A3764" t="inlineStr">
        <is>
          <t>调理去皮鸡腿肉B  0.9*10</t>
        </is>
      </c>
      <c r="B3764" t="inlineStr">
        <is>
          <t>09050617</t>
        </is>
      </c>
      <c r="C3764" t="inlineStr">
        <is>
          <t>0.9*10</t>
        </is>
      </c>
      <c r="D3764" t="n">
        <v>9</v>
      </c>
      <c r="E3764" t="inlineStr">
        <is>
          <t>山东新和盛飨食集团有限公司2020</t>
        </is>
      </c>
      <c r="F3764" t="inlineStr">
        <is>
          <t>山东新和盛飨食集团有限公司2020</t>
        </is>
      </c>
      <c r="G3764" t="inlineStr">
        <is>
          <t>13</t>
        </is>
      </c>
    </row>
    <row r="3765">
      <c r="A3765" t="inlineStr">
        <is>
          <t>调理去皮鸡腿肉X  0.9*10</t>
        </is>
      </c>
      <c r="B3765" t="inlineStr">
        <is>
          <t>09050616</t>
        </is>
      </c>
      <c r="C3765" t="inlineStr">
        <is>
          <t>0.9*10</t>
        </is>
      </c>
      <c r="D3765" t="n">
        <v>9</v>
      </c>
      <c r="E3765" t="inlineStr">
        <is>
          <t>山东新和盛飨食集团有限公司2020</t>
        </is>
      </c>
      <c r="F3765" t="inlineStr">
        <is>
          <t>山东新和盛飨食集团有限公司2020</t>
        </is>
      </c>
      <c r="G3765" t="inlineStr">
        <is>
          <t>13</t>
        </is>
      </c>
    </row>
    <row r="3766">
      <c r="A3766" t="inlineStr">
        <is>
          <t>调理国潮风味鸡脖2.5*4（外购农牧）</t>
        </is>
      </c>
      <c r="B3766" t="inlineStr">
        <is>
          <t>1105093</t>
        </is>
      </c>
      <c r="C3766" t="inlineStr">
        <is>
          <t>2.5*4</t>
        </is>
      </c>
      <c r="D3766" t="n">
        <v>10</v>
      </c>
      <c r="E3766" t="inlineStr">
        <is>
          <t>辽宁圣源食品有限公司2020</t>
        </is>
      </c>
      <c r="F3766" t="inlineStr">
        <is>
          <t>辽宁圣源食品有限公司2020</t>
        </is>
      </c>
      <c r="G3766" t="inlineStr"/>
    </row>
    <row r="3767">
      <c r="A3767" t="inlineStr">
        <is>
          <t>调理奥尔良风味对翅1*10</t>
        </is>
      </c>
      <c r="B3767" t="inlineStr">
        <is>
          <t>08020467</t>
        </is>
      </c>
      <c r="C3767" t="inlineStr">
        <is>
          <t>1*10</t>
        </is>
      </c>
      <c r="D3767" t="n">
        <v>10</v>
      </c>
      <c r="E3767" t="inlineStr">
        <is>
          <t>辽宁圣源食品有限公司2020</t>
        </is>
      </c>
      <c r="F3767" t="inlineStr">
        <is>
          <t>辽宁圣源食品有限公司2020</t>
        </is>
      </c>
      <c r="G3767" t="inlineStr">
        <is>
          <t>9</t>
        </is>
      </c>
    </row>
    <row r="3768">
      <c r="A3768" t="inlineStr">
        <is>
          <t>调理奥尔良风味对翅1.05*10</t>
        </is>
      </c>
      <c r="B3768" t="inlineStr">
        <is>
          <t>08020534</t>
        </is>
      </c>
      <c r="C3768" t="inlineStr">
        <is>
          <t>1.05*10</t>
        </is>
      </c>
      <c r="D3768" t="n">
        <v>10.5</v>
      </c>
      <c r="E3768" t="inlineStr">
        <is>
          <t>辽宁圣源食品有限公司2020</t>
        </is>
      </c>
      <c r="F3768" t="inlineStr">
        <is>
          <t>辽宁圣源食品有限公司2020</t>
        </is>
      </c>
      <c r="G3768" t="inlineStr">
        <is>
          <t>9</t>
        </is>
      </c>
    </row>
    <row r="3769">
      <c r="A3769" t="inlineStr">
        <is>
          <t>调理带皮腿肉（思乐）1.4*10</t>
        </is>
      </c>
      <c r="B3769" t="inlineStr">
        <is>
          <t>08020575</t>
        </is>
      </c>
      <c r="C3769" t="inlineStr">
        <is>
          <t>1.4*10</t>
        </is>
      </c>
      <c r="D3769" t="n">
        <v>14</v>
      </c>
      <c r="E3769" t="inlineStr">
        <is>
          <t>辽宁圣源食品有限公司2020</t>
        </is>
      </c>
      <c r="F3769" t="inlineStr">
        <is>
          <t>辽宁圣源食品有限公司2020</t>
        </is>
      </c>
      <c r="G3769" t="inlineStr">
        <is>
          <t>9</t>
        </is>
      </c>
    </row>
    <row r="3770">
      <c r="A3770" t="inlineStr">
        <is>
          <t>调理带肉胸软骨串</t>
        </is>
      </c>
      <c r="B3770" t="inlineStr">
        <is>
          <t>0622092</t>
        </is>
      </c>
      <c r="C3770" t="inlineStr">
        <is>
          <t>0.5*10</t>
        </is>
      </c>
      <c r="D3770" t="n">
        <v>5</v>
      </c>
      <c r="E3770" t="inlineStr">
        <is>
          <t>山东新和盛食品有限公司2020</t>
        </is>
      </c>
      <c r="F3770" t="inlineStr">
        <is>
          <t>山东新和盛食品有限公司2020</t>
        </is>
      </c>
      <c r="G3770" t="inlineStr">
        <is>
          <t>9</t>
        </is>
      </c>
    </row>
    <row r="3771">
      <c r="A3771" t="inlineStr">
        <is>
          <t>调理带肉胸软骨串 0.5*10</t>
        </is>
      </c>
      <c r="B3771" t="inlineStr">
        <is>
          <t>08010268</t>
        </is>
      </c>
      <c r="C3771" t="inlineStr">
        <is>
          <t>0.5*10</t>
        </is>
      </c>
      <c r="D3771" t="n">
        <v>5</v>
      </c>
      <c r="E3771" t="inlineStr">
        <is>
          <t>山东新和盛食品有限公司2020</t>
        </is>
      </c>
      <c r="F3771" t="inlineStr">
        <is>
          <t>山东新和盛食品有限公司2020</t>
        </is>
      </c>
      <c r="G3771" t="inlineStr">
        <is>
          <t>9</t>
        </is>
      </c>
    </row>
    <row r="3772">
      <c r="A3772" t="inlineStr">
        <is>
          <t>调理带肉胸软骨串0.5*10（外购一冷）</t>
        </is>
      </c>
      <c r="B3772" t="inlineStr">
        <is>
          <t>1105102</t>
        </is>
      </c>
      <c r="C3772" t="inlineStr">
        <is>
          <t>0.5*10</t>
        </is>
      </c>
      <c r="D3772" t="n">
        <v>5</v>
      </c>
      <c r="E3772" t="inlineStr">
        <is>
          <t>辽宁圣源食品有限公司2020</t>
        </is>
      </c>
      <c r="F3772" t="inlineStr">
        <is>
          <t>辽宁圣源食品有限公司2020</t>
        </is>
      </c>
      <c r="G3772" t="inlineStr">
        <is>
          <t>9</t>
        </is>
      </c>
    </row>
    <row r="3773">
      <c r="A3773" t="inlineStr">
        <is>
          <t>调理熟制鸡排B   1*10</t>
        </is>
      </c>
      <c r="B3773" t="inlineStr">
        <is>
          <t>09050887</t>
        </is>
      </c>
      <c r="C3773" t="inlineStr">
        <is>
          <t>1*10</t>
        </is>
      </c>
      <c r="D3773" t="n">
        <v>10</v>
      </c>
      <c r="E3773" t="inlineStr">
        <is>
          <t>山东新和盛飨食集团有限公司2020</t>
        </is>
      </c>
      <c r="F3773" t="inlineStr">
        <is>
          <t>山东新和盛飨食集团有限公司2020</t>
        </is>
      </c>
      <c r="G3773" t="inlineStr">
        <is>
          <t>13</t>
        </is>
      </c>
    </row>
    <row r="3774">
      <c r="A3774" t="inlineStr">
        <is>
          <t>调理琵琶腿   （68条）  10*1</t>
        </is>
      </c>
      <c r="B3774" t="inlineStr">
        <is>
          <t>08028071</t>
        </is>
      </c>
      <c r="C3774" t="inlineStr">
        <is>
          <t>10*1</t>
        </is>
      </c>
      <c r="D3774" t="n">
        <v>10</v>
      </c>
      <c r="E3774" t="inlineStr">
        <is>
          <t>山东新和盛食品有限公司2020</t>
        </is>
      </c>
      <c r="F3774" t="inlineStr">
        <is>
          <t>山东新和盛食品有限公司2020</t>
        </is>
      </c>
      <c r="G3774" t="inlineStr">
        <is>
          <t>9</t>
        </is>
      </c>
    </row>
    <row r="3775">
      <c r="A3775" t="inlineStr">
        <is>
          <t>调理琵琶腿 (68条) 10*1</t>
        </is>
      </c>
      <c r="B3775" t="inlineStr">
        <is>
          <t>06210441</t>
        </is>
      </c>
      <c r="C3775" t="inlineStr">
        <is>
          <t>10*1</t>
        </is>
      </c>
      <c r="D3775" t="n">
        <v>10</v>
      </c>
      <c r="E3775" t="inlineStr">
        <is>
          <t>山东新和盛飨食集团有限公司2020</t>
        </is>
      </c>
      <c r="F3775" t="inlineStr">
        <is>
          <t>山东新和盛飨食集团有限公司2020</t>
        </is>
      </c>
      <c r="G3775" t="inlineStr">
        <is>
          <t>9</t>
        </is>
      </c>
    </row>
    <row r="3776">
      <c r="A3776" t="inlineStr">
        <is>
          <t>调理琵琶腿 2*6（外购农牧）</t>
        </is>
      </c>
      <c r="B3776" t="inlineStr">
        <is>
          <t>1105104</t>
        </is>
      </c>
      <c r="C3776" t="inlineStr">
        <is>
          <t>2.6</t>
        </is>
      </c>
      <c r="D3776" t="n">
        <v>2.6</v>
      </c>
      <c r="E3776" t="inlineStr">
        <is>
          <t>辽宁圣源食品有限公司2020</t>
        </is>
      </c>
      <c r="F3776" t="inlineStr">
        <is>
          <t>辽宁圣源食品有限公司2020</t>
        </is>
      </c>
      <c r="G3776" t="inlineStr">
        <is>
          <t>9</t>
        </is>
      </c>
    </row>
    <row r="3777">
      <c r="A3777" t="inlineStr">
        <is>
          <t>调理琵琶腿(奥尔良)10*1（外购农牧）</t>
        </is>
      </c>
      <c r="B3777" t="inlineStr">
        <is>
          <t>1105106</t>
        </is>
      </c>
      <c r="C3777" t="inlineStr">
        <is>
          <t>10*1</t>
        </is>
      </c>
      <c r="D3777" t="n">
        <v>10</v>
      </c>
      <c r="E3777" t="inlineStr">
        <is>
          <t>辽宁圣源食品有限公司2020</t>
        </is>
      </c>
      <c r="F3777" t="inlineStr">
        <is>
          <t>辽宁圣源食品有限公司2020</t>
        </is>
      </c>
      <c r="G3777" t="inlineStr"/>
    </row>
    <row r="3778">
      <c r="A3778" t="inlineStr">
        <is>
          <t>调理琵琶腿2.5*4（外购农牧）</t>
        </is>
      </c>
      <c r="B3778" t="inlineStr">
        <is>
          <t>1105113</t>
        </is>
      </c>
      <c r="C3778" t="inlineStr">
        <is>
          <t>2.5*4</t>
        </is>
      </c>
      <c r="D3778" t="n">
        <v>10</v>
      </c>
      <c r="E3778" t="inlineStr">
        <is>
          <t>辽宁圣源食品有限公司2020</t>
        </is>
      </c>
      <c r="F3778" t="inlineStr">
        <is>
          <t>辽宁圣源食品有限公司2020</t>
        </is>
      </c>
      <c r="G3778" t="inlineStr">
        <is>
          <t>9</t>
        </is>
      </c>
    </row>
    <row r="3779">
      <c r="A3779" t="inlineStr">
        <is>
          <t>调理琵琶腿（7）透明 1*10</t>
        </is>
      </c>
      <c r="B3779" t="inlineStr">
        <is>
          <t>08028030</t>
        </is>
      </c>
      <c r="C3779" t="inlineStr">
        <is>
          <t>1*10</t>
        </is>
      </c>
      <c r="D3779" t="n">
        <v>10</v>
      </c>
      <c r="E3779" t="inlineStr">
        <is>
          <t>山东新和盛食品有限公司2020</t>
        </is>
      </c>
      <c r="F3779" t="inlineStr">
        <is>
          <t>山东新和盛食品有限公司2020</t>
        </is>
      </c>
      <c r="G3779" t="inlineStr">
        <is>
          <t>9</t>
        </is>
      </c>
    </row>
    <row r="3780">
      <c r="A3780" t="inlineStr">
        <is>
          <t>调理琵琶腿（8）黄  1*10</t>
        </is>
      </c>
      <c r="B3780" t="inlineStr">
        <is>
          <t>08028031</t>
        </is>
      </c>
      <c r="C3780" t="inlineStr">
        <is>
          <t>1*10</t>
        </is>
      </c>
      <c r="D3780" t="n">
        <v>10</v>
      </c>
      <c r="E3780" t="inlineStr">
        <is>
          <t>山东新和盛食品有限公司2020</t>
        </is>
      </c>
      <c r="F3780" t="inlineStr">
        <is>
          <t>山东新和盛食品有限公司2020</t>
        </is>
      </c>
      <c r="G3780" t="inlineStr">
        <is>
          <t>9</t>
        </is>
      </c>
    </row>
    <row r="3781">
      <c r="A3781" t="inlineStr">
        <is>
          <t>调理翅中</t>
        </is>
      </c>
      <c r="B3781" t="inlineStr">
        <is>
          <t>08020205</t>
        </is>
      </c>
      <c r="C3781" t="inlineStr">
        <is>
          <t>0.9*10</t>
        </is>
      </c>
      <c r="D3781" t="n">
        <v>9</v>
      </c>
      <c r="E3781" t="inlineStr">
        <is>
          <t>山东新和盛食品有限公司2020</t>
        </is>
      </c>
      <c r="F3781" t="inlineStr">
        <is>
          <t>山东新和盛食品有限公司2020</t>
        </is>
      </c>
      <c r="G3781" t="inlineStr">
        <is>
          <t>9</t>
        </is>
      </c>
    </row>
    <row r="3782">
      <c r="A3782" t="inlineStr">
        <is>
          <t>调理翅中   1*10</t>
        </is>
      </c>
      <c r="B3782" t="inlineStr">
        <is>
          <t>06130149</t>
        </is>
      </c>
      <c r="C3782" t="inlineStr">
        <is>
          <t>1*10</t>
        </is>
      </c>
      <c r="D3782" t="n">
        <v>10</v>
      </c>
      <c r="E3782" t="inlineStr">
        <is>
          <t>山东新和盛飨食集团有限公司2020</t>
        </is>
      </c>
      <c r="F3782" t="inlineStr">
        <is>
          <t>山东新和盛飨食集团有限公司2020</t>
        </is>
      </c>
      <c r="G3782" t="inlineStr">
        <is>
          <t>9</t>
        </is>
      </c>
    </row>
    <row r="3783">
      <c r="A3783" t="inlineStr">
        <is>
          <t>调理翅中  0.4*25</t>
        </is>
      </c>
      <c r="B3783" t="inlineStr">
        <is>
          <t>06210312</t>
        </is>
      </c>
      <c r="C3783" t="inlineStr">
        <is>
          <t>0.4*25</t>
        </is>
      </c>
      <c r="D3783" t="n">
        <v>10</v>
      </c>
      <c r="E3783" t="inlineStr">
        <is>
          <t>山东新和盛飨食集团有限公司2020</t>
        </is>
      </c>
      <c r="F3783" t="inlineStr">
        <is>
          <t>山东新和盛飨食集团有限公司2020</t>
        </is>
      </c>
      <c r="G3783" t="inlineStr">
        <is>
          <t>9</t>
        </is>
      </c>
    </row>
    <row r="3784">
      <c r="A3784" t="inlineStr">
        <is>
          <t>调理翅中  0.9*10</t>
        </is>
      </c>
      <c r="B3784" t="inlineStr">
        <is>
          <t>06210033</t>
        </is>
      </c>
      <c r="C3784" t="inlineStr">
        <is>
          <t>0.9*10</t>
        </is>
      </c>
      <c r="D3784" t="n">
        <v>9</v>
      </c>
      <c r="E3784" t="inlineStr">
        <is>
          <t>山东新和盛飨食集团有限公司2020</t>
        </is>
      </c>
      <c r="F3784" t="inlineStr">
        <is>
          <t>山东新和盛飨食集团有限公司2020</t>
        </is>
      </c>
      <c r="G3784" t="inlineStr">
        <is>
          <t>9</t>
        </is>
      </c>
    </row>
    <row r="3785">
      <c r="A3785" t="inlineStr">
        <is>
          <t>调理翅中0.9*10（外购一冷）</t>
        </is>
      </c>
      <c r="B3785" t="inlineStr">
        <is>
          <t>1105057</t>
        </is>
      </c>
      <c r="C3785" t="inlineStr">
        <is>
          <t>0.9*10</t>
        </is>
      </c>
      <c r="D3785" t="n">
        <v>9</v>
      </c>
      <c r="E3785" t="inlineStr">
        <is>
          <t>辽宁圣源食品有限公司2020</t>
        </is>
      </c>
      <c r="F3785" t="inlineStr">
        <is>
          <t>辽宁圣源食品有限公司2020</t>
        </is>
      </c>
      <c r="G3785" t="inlineStr">
        <is>
          <t>9</t>
        </is>
      </c>
    </row>
    <row r="3786">
      <c r="A3786" t="inlineStr">
        <is>
          <t>调理翅中串0.8*10</t>
        </is>
      </c>
      <c r="B3786" t="inlineStr">
        <is>
          <t>08010235</t>
        </is>
      </c>
      <c r="C3786" t="inlineStr">
        <is>
          <t>0.8*10</t>
        </is>
      </c>
      <c r="D3786" t="n">
        <v>8</v>
      </c>
      <c r="E3786" t="inlineStr">
        <is>
          <t>山东新和盛食品有限公司2020</t>
        </is>
      </c>
      <c r="F3786" t="inlineStr">
        <is>
          <t>山东新和盛食品有限公司2020</t>
        </is>
      </c>
      <c r="G3786" t="inlineStr">
        <is>
          <t>9</t>
        </is>
      </c>
    </row>
    <row r="3787">
      <c r="A3787" t="inlineStr">
        <is>
          <t>调理翅中串（15支）</t>
        </is>
      </c>
      <c r="B3787" t="inlineStr">
        <is>
          <t>08010191</t>
        </is>
      </c>
      <c r="C3787" t="inlineStr">
        <is>
          <t>1*10</t>
        </is>
      </c>
      <c r="D3787" t="n">
        <v>10</v>
      </c>
      <c r="E3787" t="inlineStr">
        <is>
          <t>山东新和盛食品有限公司2020</t>
        </is>
      </c>
      <c r="F3787" t="inlineStr">
        <is>
          <t>山东新和盛食品有限公司2020</t>
        </is>
      </c>
      <c r="G3787" t="inlineStr">
        <is>
          <t>9</t>
        </is>
      </c>
    </row>
    <row r="3788">
      <c r="A3788" t="inlineStr">
        <is>
          <t>调理翅中串（WX）</t>
        </is>
      </c>
      <c r="B3788" t="inlineStr">
        <is>
          <t>0622030</t>
        </is>
      </c>
      <c r="C3788" t="inlineStr">
        <is>
          <t>0.8*10</t>
        </is>
      </c>
      <c r="D3788" t="n">
        <v>8</v>
      </c>
      <c r="E3788" t="inlineStr">
        <is>
          <t>山东新和盛食品有限公司2020</t>
        </is>
      </c>
      <c r="F3788" t="inlineStr">
        <is>
          <t>山东新和盛食品有限公司2020</t>
        </is>
      </c>
      <c r="G3788" t="inlineStr">
        <is>
          <t>9</t>
        </is>
      </c>
    </row>
    <row r="3789">
      <c r="A3789" t="inlineStr">
        <is>
          <t>调理翅中（富恒）   0.9*10</t>
        </is>
      </c>
      <c r="B3789" t="inlineStr">
        <is>
          <t>08027853</t>
        </is>
      </c>
      <c r="C3789" t="inlineStr">
        <is>
          <t>0.9*10</t>
        </is>
      </c>
      <c r="D3789" t="n">
        <v>9</v>
      </c>
      <c r="E3789" t="inlineStr">
        <is>
          <t>山东新和盛食品有限公司2020</t>
        </is>
      </c>
      <c r="F3789" t="inlineStr">
        <is>
          <t>山东新和盛食品有限公司2020</t>
        </is>
      </c>
      <c r="G3789" t="inlineStr">
        <is>
          <t>9</t>
        </is>
      </c>
    </row>
    <row r="3790">
      <c r="A3790" t="inlineStr">
        <is>
          <t>调理翅中（辛纪）2.5*4</t>
        </is>
      </c>
      <c r="B3790" t="inlineStr">
        <is>
          <t>08020577</t>
        </is>
      </c>
      <c r="C3790" t="inlineStr">
        <is>
          <t>2.5*4</t>
        </is>
      </c>
      <c r="D3790" t="n">
        <v>10</v>
      </c>
      <c r="E3790" t="inlineStr">
        <is>
          <t>辽宁圣源食品有限公司2020</t>
        </is>
      </c>
      <c r="F3790" t="inlineStr">
        <is>
          <t>辽宁圣源食品有限公司2020</t>
        </is>
      </c>
      <c r="G3790" t="inlineStr">
        <is>
          <t>9</t>
        </is>
      </c>
    </row>
    <row r="3791">
      <c r="A3791" t="inlineStr">
        <is>
          <t>调理翅根（A） 1*10</t>
        </is>
      </c>
      <c r="B3791" t="inlineStr">
        <is>
          <t>08027861</t>
        </is>
      </c>
      <c r="C3791" t="inlineStr">
        <is>
          <t>1*10</t>
        </is>
      </c>
      <c r="D3791" t="n">
        <v>10</v>
      </c>
      <c r="E3791" t="inlineStr">
        <is>
          <t>山东新和盛食品有限公司2020</t>
        </is>
      </c>
      <c r="F3791" t="inlineStr">
        <is>
          <t>山东新和盛食品有限公司2020</t>
        </is>
      </c>
      <c r="G3791" t="inlineStr">
        <is>
          <t>9</t>
        </is>
      </c>
    </row>
    <row r="3792">
      <c r="A3792" t="inlineStr">
        <is>
          <t>调理翅根（辛纪）2.5*4</t>
        </is>
      </c>
      <c r="B3792" t="inlineStr">
        <is>
          <t>08020578</t>
        </is>
      </c>
      <c r="C3792" t="inlineStr">
        <is>
          <t>2.5*4</t>
        </is>
      </c>
      <c r="D3792" t="n">
        <v>10</v>
      </c>
      <c r="E3792" t="inlineStr">
        <is>
          <t>辽宁圣源食品有限公司2020</t>
        </is>
      </c>
      <c r="F3792" t="inlineStr">
        <is>
          <t>辽宁圣源食品有限公司2020</t>
        </is>
      </c>
      <c r="G3792" t="inlineStr">
        <is>
          <t>9</t>
        </is>
      </c>
    </row>
    <row r="3793">
      <c r="A3793" t="inlineStr">
        <is>
          <t>调理胸肉串</t>
        </is>
      </c>
      <c r="B3793" t="inlineStr">
        <is>
          <t>0622091</t>
        </is>
      </c>
      <c r="C3793" t="inlineStr">
        <is>
          <t>0.6*16</t>
        </is>
      </c>
      <c r="D3793" t="n">
        <v>9.6</v>
      </c>
      <c r="E3793" t="inlineStr">
        <is>
          <t>山东新和盛食品有限公司2020</t>
        </is>
      </c>
      <c r="F3793" t="inlineStr">
        <is>
          <t>山东新和盛食品有限公司2020</t>
        </is>
      </c>
      <c r="G3793" t="inlineStr">
        <is>
          <t>9</t>
        </is>
      </c>
    </row>
    <row r="3794">
      <c r="A3794" t="inlineStr">
        <is>
          <t>调理胸肉串 0.6*16</t>
        </is>
      </c>
      <c r="B3794" t="inlineStr">
        <is>
          <t>08010267</t>
        </is>
      </c>
      <c r="C3794" t="inlineStr">
        <is>
          <t>0.6*16</t>
        </is>
      </c>
      <c r="D3794" t="n">
        <v>9.6</v>
      </c>
      <c r="E3794" t="inlineStr">
        <is>
          <t>山东新和盛食品有限公司2020</t>
        </is>
      </c>
      <c r="F3794" t="inlineStr">
        <is>
          <t>山东新和盛食品有限公司2020</t>
        </is>
      </c>
      <c r="G3794" t="inlineStr">
        <is>
          <t>9</t>
        </is>
      </c>
    </row>
    <row r="3795">
      <c r="A3795" t="inlineStr">
        <is>
          <t>调理胸肉串0.6*16（外购一冷）</t>
        </is>
      </c>
      <c r="B3795" t="inlineStr">
        <is>
          <t>1105101</t>
        </is>
      </c>
      <c r="C3795" t="inlineStr">
        <is>
          <t>0.6*16</t>
        </is>
      </c>
      <c r="D3795" t="n">
        <v>9.6</v>
      </c>
      <c r="E3795" t="inlineStr">
        <is>
          <t>辽宁圣源食品有限公司2020</t>
        </is>
      </c>
      <c r="F3795" t="inlineStr">
        <is>
          <t>辽宁圣源食品有限公司2020</t>
        </is>
      </c>
      <c r="G3795" t="inlineStr">
        <is>
          <t>9</t>
        </is>
      </c>
    </row>
    <row r="3796">
      <c r="A3796" t="inlineStr">
        <is>
          <t>调理腿排 ‖ 1*10 ‖ 06210092</t>
        </is>
      </c>
      <c r="B3796" t="inlineStr">
        <is>
          <t>06210092</t>
        </is>
      </c>
      <c r="C3796" t="inlineStr">
        <is>
          <t>1*10</t>
        </is>
      </c>
      <c r="D3796" t="n">
        <v>10</v>
      </c>
      <c r="E3796" t="inlineStr">
        <is>
          <t>山东新和盛飨食集团有限公司2020 / 山东新和盛食品有限公司2020</t>
        </is>
      </c>
      <c r="F3796" t="inlineStr">
        <is>
          <t>多厂</t>
        </is>
      </c>
      <c r="G3796" t="inlineStr"/>
    </row>
    <row r="3797">
      <c r="A3797" t="inlineStr">
        <is>
          <t>调理腿排 ‖ 1*10 ‖ 08020245</t>
        </is>
      </c>
      <c r="B3797" t="inlineStr">
        <is>
          <t>08020245</t>
        </is>
      </c>
      <c r="C3797" t="inlineStr">
        <is>
          <t>1*10</t>
        </is>
      </c>
      <c r="D3797" t="n">
        <v>10</v>
      </c>
      <c r="E3797" t="inlineStr">
        <is>
          <t>山东新和盛食品有限公司2020</t>
        </is>
      </c>
      <c r="F3797" t="inlineStr">
        <is>
          <t>山东新和盛食品有限公司2020</t>
        </is>
      </c>
      <c r="G3797" t="inlineStr">
        <is>
          <t>9</t>
        </is>
      </c>
    </row>
    <row r="3798">
      <c r="A3798" t="inlineStr">
        <is>
          <t>调理腿肉10*2</t>
        </is>
      </c>
      <c r="B3798" t="inlineStr">
        <is>
          <t>16020108</t>
        </is>
      </c>
      <c r="C3798" t="inlineStr">
        <is>
          <t>10*2</t>
        </is>
      </c>
      <c r="D3798" t="n">
        <v>20</v>
      </c>
      <c r="E3798" t="inlineStr">
        <is>
          <t>辽宁圣源食品有限公司2020</t>
        </is>
      </c>
      <c r="F3798" t="inlineStr">
        <is>
          <t>辽宁圣源食品有限公司2020</t>
        </is>
      </c>
      <c r="G3798" t="inlineStr">
        <is>
          <t>9</t>
        </is>
      </c>
    </row>
    <row r="3799">
      <c r="A3799" t="inlineStr">
        <is>
          <t>调理膝软骨 1*10</t>
        </is>
      </c>
      <c r="B3799" t="inlineStr">
        <is>
          <t>08020250</t>
        </is>
      </c>
      <c r="C3799" t="inlineStr">
        <is>
          <t>1*10</t>
        </is>
      </c>
      <c r="D3799" t="n">
        <v>10</v>
      </c>
      <c r="E3799" t="inlineStr">
        <is>
          <t>山东新和盛食品有限公司2020</t>
        </is>
      </c>
      <c r="F3799" t="inlineStr">
        <is>
          <t>山东新和盛食品有限公司2020</t>
        </is>
      </c>
      <c r="G3799" t="inlineStr">
        <is>
          <t>9</t>
        </is>
      </c>
    </row>
    <row r="3800">
      <c r="A3800" t="inlineStr">
        <is>
          <t>调理蒜香对翅 1*10</t>
        </is>
      </c>
      <c r="B3800" t="inlineStr">
        <is>
          <t>08028401</t>
        </is>
      </c>
      <c r="C3800" t="inlineStr">
        <is>
          <t>1*10</t>
        </is>
      </c>
      <c r="D3800" t="n">
        <v>10</v>
      </c>
      <c r="E3800" t="inlineStr">
        <is>
          <t>山东新和盛食品有限公司2020</t>
        </is>
      </c>
      <c r="F3800" t="inlineStr">
        <is>
          <t>山东新和盛食品有限公司2020</t>
        </is>
      </c>
      <c r="G3800" t="inlineStr">
        <is>
          <t>9</t>
        </is>
      </c>
    </row>
    <row r="3801">
      <c r="A3801" t="inlineStr">
        <is>
          <t>调理蝴蝶胸排4.5*3</t>
        </is>
      </c>
      <c r="B3801" t="inlineStr">
        <is>
          <t>08020546</t>
        </is>
      </c>
      <c r="C3801" t="inlineStr">
        <is>
          <t>4.5*3</t>
        </is>
      </c>
      <c r="D3801" t="n">
        <v>13.5</v>
      </c>
      <c r="E3801" t="inlineStr">
        <is>
          <t>辽宁圣源食品有限公司2020</t>
        </is>
      </c>
      <c r="F3801" t="inlineStr">
        <is>
          <t>辽宁圣源食品有限公司2020</t>
        </is>
      </c>
      <c r="G3801" t="inlineStr">
        <is>
          <t>9</t>
        </is>
      </c>
    </row>
    <row r="3802">
      <c r="A3802" t="inlineStr">
        <is>
          <t>调理辣子风味带骨鸡块1*10（外购农牧）</t>
        </is>
      </c>
      <c r="B3802" t="inlineStr">
        <is>
          <t>1105092</t>
        </is>
      </c>
      <c r="C3802" t="inlineStr">
        <is>
          <t>1*10</t>
        </is>
      </c>
      <c r="D3802" t="n">
        <v>10</v>
      </c>
      <c r="E3802" t="inlineStr">
        <is>
          <t>辽宁圣源食品有限公司2020</t>
        </is>
      </c>
      <c r="F3802" t="inlineStr">
        <is>
          <t>辽宁圣源食品有限公司2020</t>
        </is>
      </c>
      <c r="G3802" t="inlineStr"/>
    </row>
    <row r="3803">
      <c r="A3803" t="inlineStr">
        <is>
          <t>调理香辣风味琵琶腿 2.5*4</t>
        </is>
      </c>
      <c r="B3803" t="inlineStr">
        <is>
          <t>08028404</t>
        </is>
      </c>
      <c r="C3803" t="inlineStr">
        <is>
          <t>2.5*4</t>
        </is>
      </c>
      <c r="D3803" t="n">
        <v>10</v>
      </c>
      <c r="E3803" t="inlineStr">
        <is>
          <t>山东新和盛食品有限公司2020</t>
        </is>
      </c>
      <c r="F3803" t="inlineStr">
        <is>
          <t>山东新和盛食品有限公司2020</t>
        </is>
      </c>
      <c r="G3803" t="inlineStr">
        <is>
          <t>9</t>
        </is>
      </c>
    </row>
    <row r="3804">
      <c r="A3804" t="inlineStr">
        <is>
          <t>调理鸡18只(WX)</t>
        </is>
      </c>
      <c r="B3804" t="inlineStr">
        <is>
          <t>06210103</t>
        </is>
      </c>
      <c r="C3804" t="inlineStr">
        <is>
          <t>9.8*1</t>
        </is>
      </c>
      <c r="D3804" t="n">
        <v>9.800000000000001</v>
      </c>
      <c r="E3804" t="inlineStr">
        <is>
          <t>山东新和盛飨食集团有限公司2020 / 山东新和盛食品有限公司2020</t>
        </is>
      </c>
      <c r="F3804" t="inlineStr">
        <is>
          <t>多厂</t>
        </is>
      </c>
      <c r="G3804" t="inlineStr">
        <is>
          <t>9</t>
        </is>
      </c>
    </row>
    <row r="3805">
      <c r="A3805" t="inlineStr">
        <is>
          <t>调理鸡20只(WX)</t>
        </is>
      </c>
      <c r="B3805" t="inlineStr">
        <is>
          <t>06210101</t>
        </is>
      </c>
      <c r="C3805" t="inlineStr">
        <is>
          <t>9.8*1</t>
        </is>
      </c>
      <c r="D3805" t="n">
        <v>9.800000000000001</v>
      </c>
      <c r="E3805" t="inlineStr">
        <is>
          <t>山东新和盛飨食集团有限公司2020 / 山东新和盛食品有限公司2020</t>
        </is>
      </c>
      <c r="F3805" t="inlineStr">
        <is>
          <t>多厂</t>
        </is>
      </c>
      <c r="G3805" t="inlineStr">
        <is>
          <t>9</t>
        </is>
      </c>
    </row>
    <row r="3806">
      <c r="A3806" t="inlineStr">
        <is>
          <t>调理鸡20只(Wx)9.8*1（外购一冷）</t>
        </is>
      </c>
      <c r="B3806" t="inlineStr">
        <is>
          <t>1105130</t>
        </is>
      </c>
      <c r="C3806" t="inlineStr">
        <is>
          <t>9.8*1</t>
        </is>
      </c>
      <c r="D3806" t="n">
        <v>9.800000000000001</v>
      </c>
      <c r="E3806" t="inlineStr">
        <is>
          <t>辽宁圣源食品有限公司2020</t>
        </is>
      </c>
      <c r="F3806" t="inlineStr">
        <is>
          <t>辽宁圣源食品有限公司2020</t>
        </is>
      </c>
      <c r="G3806" t="inlineStr">
        <is>
          <t>9</t>
        </is>
      </c>
    </row>
    <row r="3807">
      <c r="A3807" t="inlineStr">
        <is>
          <t>调理鸡23只(WX)</t>
        </is>
      </c>
      <c r="B3807" t="inlineStr">
        <is>
          <t>06210102</t>
        </is>
      </c>
      <c r="C3807" t="inlineStr">
        <is>
          <t>9.8*1</t>
        </is>
      </c>
      <c r="D3807" t="n">
        <v>9.800000000000001</v>
      </c>
      <c r="E3807" t="inlineStr">
        <is>
          <t>山东新和盛飨食集团有限公司2020 / 山东新和盛食品有限公司2020</t>
        </is>
      </c>
      <c r="F3807" t="inlineStr">
        <is>
          <t>多厂</t>
        </is>
      </c>
      <c r="G3807" t="inlineStr">
        <is>
          <t>9</t>
        </is>
      </c>
    </row>
    <row r="3808">
      <c r="A3808" t="inlineStr">
        <is>
          <t>调理鸡23只9.8*1（外购一冷）</t>
        </is>
      </c>
      <c r="B3808" t="inlineStr">
        <is>
          <t>1105044</t>
        </is>
      </c>
      <c r="C3808" t="inlineStr">
        <is>
          <t>9.8*1</t>
        </is>
      </c>
      <c r="D3808" t="n">
        <v>9.800000000000001</v>
      </c>
      <c r="E3808" t="inlineStr">
        <is>
          <t>辽宁圣源食品有限公司2020</t>
        </is>
      </c>
      <c r="F3808" t="inlineStr">
        <is>
          <t>辽宁圣源食品有限公司2020</t>
        </is>
      </c>
      <c r="G3808" t="inlineStr">
        <is>
          <t>9</t>
        </is>
      </c>
    </row>
    <row r="3809">
      <c r="A3809" t="inlineStr">
        <is>
          <t>调理鸡叉骨2*6（外购农牧）</t>
        </is>
      </c>
      <c r="B3809" t="inlineStr">
        <is>
          <t>1105084</t>
        </is>
      </c>
      <c r="C3809" t="inlineStr">
        <is>
          <t>2*6</t>
        </is>
      </c>
      <c r="D3809" t="n">
        <v>12</v>
      </c>
      <c r="E3809" t="inlineStr">
        <is>
          <t>辽宁圣源食品有限公司2020</t>
        </is>
      </c>
      <c r="F3809" t="inlineStr">
        <is>
          <t>辽宁圣源食品有限公司2020</t>
        </is>
      </c>
      <c r="G3809" t="inlineStr"/>
    </row>
    <row r="3810">
      <c r="A3810" t="inlineStr">
        <is>
          <t>调理鸡排 0.8*10</t>
        </is>
      </c>
      <c r="B3810" t="inlineStr">
        <is>
          <t>08028336</t>
        </is>
      </c>
      <c r="C3810" t="inlineStr">
        <is>
          <t>0.8*10</t>
        </is>
      </c>
      <c r="D3810" t="n">
        <v>8</v>
      </c>
      <c r="E3810" t="inlineStr">
        <is>
          <t>山东新和盛食品有限公司2020</t>
        </is>
      </c>
      <c r="F3810" t="inlineStr">
        <is>
          <t>山东新和盛食品有限公司2020</t>
        </is>
      </c>
      <c r="G3810" t="inlineStr">
        <is>
          <t>9</t>
        </is>
      </c>
    </row>
    <row r="3811">
      <c r="A3811" t="inlineStr">
        <is>
          <t>调理鸡柳250g</t>
        </is>
      </c>
      <c r="B3811" t="inlineStr">
        <is>
          <t>08020570</t>
        </is>
      </c>
      <c r="C3811" t="inlineStr">
        <is>
          <t>250g</t>
        </is>
      </c>
      <c r="D3811" t="n">
        <v>250</v>
      </c>
      <c r="E3811" t="inlineStr">
        <is>
          <t>辽宁圣源食品有限公司2020</t>
        </is>
      </c>
      <c r="F3811" t="inlineStr">
        <is>
          <t>辽宁圣源食品有限公司2020</t>
        </is>
      </c>
      <c r="G3811" t="inlineStr">
        <is>
          <t>9</t>
        </is>
      </c>
    </row>
    <row r="3812">
      <c r="A3812" t="inlineStr">
        <is>
          <t>调理鸡爪5*3</t>
        </is>
      </c>
      <c r="B3812" t="inlineStr">
        <is>
          <t>08026908</t>
        </is>
      </c>
      <c r="C3812" t="inlineStr">
        <is>
          <t>5*3</t>
        </is>
      </c>
      <c r="D3812" t="n">
        <v>15</v>
      </c>
      <c r="E3812" t="inlineStr">
        <is>
          <t>山东新和盛食品有限公司2020</t>
        </is>
      </c>
      <c r="F3812" t="inlineStr">
        <is>
          <t>山东新和盛食品有限公司2020</t>
        </is>
      </c>
      <c r="G3812" t="inlineStr">
        <is>
          <t>9</t>
        </is>
      </c>
    </row>
    <row r="3813">
      <c r="A3813" t="inlineStr">
        <is>
          <t>调理鸡翅尖  2.5*4</t>
        </is>
      </c>
      <c r="B3813" t="inlineStr">
        <is>
          <t>08028357</t>
        </is>
      </c>
      <c r="C3813" t="inlineStr">
        <is>
          <t>2.5*4</t>
        </is>
      </c>
      <c r="D3813" t="n">
        <v>10</v>
      </c>
      <c r="E3813" t="inlineStr">
        <is>
          <t>山东新和盛食品有限公司2020</t>
        </is>
      </c>
      <c r="F3813" t="inlineStr">
        <is>
          <t>山东新和盛食品有限公司2020</t>
        </is>
      </c>
      <c r="G3813" t="inlineStr">
        <is>
          <t>9</t>
        </is>
      </c>
    </row>
    <row r="3814">
      <c r="A3814" t="inlineStr">
        <is>
          <t>调理鸡背肉 (W)1*10（外购农牧）</t>
        </is>
      </c>
      <c r="B3814" t="inlineStr">
        <is>
          <t>1105082</t>
        </is>
      </c>
      <c r="C3814" t="inlineStr">
        <is>
          <t>1*10</t>
        </is>
      </c>
      <c r="D3814" t="n">
        <v>10</v>
      </c>
      <c r="E3814" t="inlineStr">
        <is>
          <t>辽宁圣源食品有限公司2020</t>
        </is>
      </c>
      <c r="F3814" t="inlineStr">
        <is>
          <t>辽宁圣源食品有限公司2020</t>
        </is>
      </c>
      <c r="G3814" t="inlineStr"/>
    </row>
    <row r="3815">
      <c r="A3815" t="inlineStr">
        <is>
          <t>调理鸡背肉（油炸）（外购农牧）1*10</t>
        </is>
      </c>
      <c r="B3815" t="inlineStr">
        <is>
          <t>1104340</t>
        </is>
      </c>
      <c r="C3815" t="inlineStr">
        <is>
          <t>1*10</t>
        </is>
      </c>
      <c r="D3815" t="n">
        <v>10</v>
      </c>
      <c r="E3815" t="inlineStr">
        <is>
          <t>辽宁圣源食品有限公司2020</t>
        </is>
      </c>
      <c r="F3815" t="inlineStr">
        <is>
          <t>辽宁圣源食品有限公司2020</t>
        </is>
      </c>
      <c r="G3815" t="inlineStr"/>
    </row>
    <row r="3816">
      <c r="A3816" t="inlineStr">
        <is>
          <t>调理鸡胸排</t>
        </is>
      </c>
      <c r="B3816" t="inlineStr">
        <is>
          <t>08027279</t>
        </is>
      </c>
      <c r="C3816" t="inlineStr">
        <is>
          <t>1.05*10</t>
        </is>
      </c>
      <c r="D3816" t="n">
        <v>10.5</v>
      </c>
      <c r="E3816" t="inlineStr">
        <is>
          <t>山东新和盛食品有限公司2020</t>
        </is>
      </c>
      <c r="F3816" t="inlineStr">
        <is>
          <t>山东新和盛食品有限公司2020</t>
        </is>
      </c>
      <c r="G3816" t="inlineStr"/>
    </row>
    <row r="3817">
      <c r="A3817" t="inlineStr">
        <is>
          <t>调理鸡胸排1.05*10</t>
        </is>
      </c>
      <c r="B3817" t="inlineStr">
        <is>
          <t>06210161</t>
        </is>
      </c>
      <c r="C3817" t="inlineStr">
        <is>
          <t>1.05*10</t>
        </is>
      </c>
      <c r="D3817" t="n">
        <v>10.5</v>
      </c>
      <c r="E3817" t="inlineStr">
        <is>
          <t>山东新和盛飨食集团有限公司2020</t>
        </is>
      </c>
      <c r="F3817" t="inlineStr">
        <is>
          <t>山东新和盛飨食集团有限公司2020</t>
        </is>
      </c>
      <c r="G3817" t="inlineStr">
        <is>
          <t>9</t>
        </is>
      </c>
    </row>
    <row r="3818">
      <c r="A3818" t="inlineStr">
        <is>
          <t>调理鸡胸肉串（W）    6.75*2</t>
        </is>
      </c>
      <c r="B3818" t="inlineStr">
        <is>
          <t>06210444</t>
        </is>
      </c>
      <c r="C3818" t="inlineStr">
        <is>
          <t>6.75*2</t>
        </is>
      </c>
      <c r="D3818" t="n">
        <v>13.5</v>
      </c>
      <c r="E3818" t="inlineStr">
        <is>
          <t>山东新和盛飨食集团有限公司2020</t>
        </is>
      </c>
      <c r="F3818" t="inlineStr">
        <is>
          <t>山东新和盛飨食集团有限公司2020</t>
        </is>
      </c>
      <c r="G3818" t="inlineStr">
        <is>
          <t>9</t>
        </is>
      </c>
    </row>
    <row r="3819">
      <c r="A3819" t="inlineStr">
        <is>
          <t>调理黄焖鸡块  2.5*4</t>
        </is>
      </c>
      <c r="B3819" t="inlineStr">
        <is>
          <t>08028550</t>
        </is>
      </c>
      <c r="C3819" t="inlineStr">
        <is>
          <t>2.5*4</t>
        </is>
      </c>
      <c r="D3819" t="n">
        <v>10</v>
      </c>
      <c r="E3819" t="inlineStr">
        <is>
          <t>山东新和盛食品有限公司2020</t>
        </is>
      </c>
      <c r="F3819" t="inlineStr">
        <is>
          <t>山东新和盛食品有限公司2020</t>
        </is>
      </c>
      <c r="G3819" t="inlineStr">
        <is>
          <t>9</t>
        </is>
      </c>
    </row>
    <row r="3820">
      <c r="A3820" t="inlineStr">
        <is>
          <t>谷按酰胺转胺酶TG-B01</t>
        </is>
      </c>
      <c r="B3820" t="inlineStr">
        <is>
          <t>02150243</t>
        </is>
      </c>
      <c r="C3820" t="inlineStr"/>
      <c r="E3820" t="inlineStr">
        <is>
          <t>山东新和盛食品有限公司2020</t>
        </is>
      </c>
      <c r="F3820" t="inlineStr">
        <is>
          <t>山东新和盛食品有限公司2020</t>
        </is>
      </c>
      <c r="G3820" t="inlineStr">
        <is>
          <t>13</t>
        </is>
      </c>
    </row>
    <row r="3821">
      <c r="A3821" t="inlineStr">
        <is>
          <t>豉油鸡腿（样品）</t>
        </is>
      </c>
      <c r="B3821" t="inlineStr">
        <is>
          <t>09080012</t>
        </is>
      </c>
      <c r="C3821" t="inlineStr"/>
      <c r="E3821" t="inlineStr">
        <is>
          <t>辽宁圣源食品有限公司2020</t>
        </is>
      </c>
      <c r="F3821" t="inlineStr">
        <is>
          <t>辽宁圣源食品有限公司2020</t>
        </is>
      </c>
      <c r="G3821" t="inlineStr">
        <is>
          <t>13</t>
        </is>
      </c>
    </row>
    <row r="3822">
      <c r="A3822" t="inlineStr">
        <is>
          <t>象大厨三边封彩袋180*245</t>
        </is>
      </c>
      <c r="B3822" t="inlineStr">
        <is>
          <t>031850019</t>
        </is>
      </c>
      <c r="C3822" t="inlineStr">
        <is>
          <t>180*245</t>
        </is>
      </c>
      <c r="D3822" t="n">
        <v>44100</v>
      </c>
      <c r="E3822" t="inlineStr">
        <is>
          <t>辽宁圣源食品有限公司2020</t>
        </is>
      </c>
      <c r="F3822" t="inlineStr">
        <is>
          <t>辽宁圣源食品有限公司2020</t>
        </is>
      </c>
      <c r="G3822" t="inlineStr">
        <is>
          <t>13</t>
        </is>
      </c>
    </row>
    <row r="3823">
      <c r="A3823" t="inlineStr">
        <is>
          <t>象大厨盐酥鸡0.4*25</t>
        </is>
      </c>
      <c r="B3823" t="inlineStr">
        <is>
          <t>09015509</t>
        </is>
      </c>
      <c r="C3823" t="inlineStr">
        <is>
          <t>0.4*25</t>
        </is>
      </c>
      <c r="D3823" t="n">
        <v>10</v>
      </c>
      <c r="E3823" t="inlineStr">
        <is>
          <t>辽宁圣源食品有限公司2020</t>
        </is>
      </c>
      <c r="F3823" t="inlineStr">
        <is>
          <t>辽宁圣源食品有限公司2020</t>
        </is>
      </c>
      <c r="G3823" t="inlineStr">
        <is>
          <t>13</t>
        </is>
      </c>
    </row>
    <row r="3824">
      <c r="A3824" t="inlineStr">
        <is>
          <t>象大厨盐酥鸡（彩）0.4*25</t>
        </is>
      </c>
      <c r="B3824" t="inlineStr">
        <is>
          <t>09010714</t>
        </is>
      </c>
      <c r="C3824" t="inlineStr">
        <is>
          <t>0.4*25</t>
        </is>
      </c>
      <c r="D3824" t="n">
        <v>10</v>
      </c>
      <c r="E3824" t="inlineStr">
        <is>
          <t>辽宁圣源食品有限公司2020</t>
        </is>
      </c>
      <c r="F3824" t="inlineStr">
        <is>
          <t>辽宁圣源食品有限公司2020</t>
        </is>
      </c>
      <c r="G3824" t="inlineStr">
        <is>
          <t>13</t>
        </is>
      </c>
    </row>
    <row r="3825">
      <c r="A3825" t="inlineStr">
        <is>
          <t>象大厨黑椒鸡块外贴</t>
        </is>
      </c>
      <c r="B3825" t="inlineStr">
        <is>
          <t>03187330</t>
        </is>
      </c>
      <c r="C3825" t="inlineStr"/>
      <c r="E3825" t="inlineStr">
        <is>
          <t>辽宁圣源食品有限公司2020</t>
        </is>
      </c>
      <c r="F3825" t="inlineStr">
        <is>
          <t>辽宁圣源食品有限公司2020</t>
        </is>
      </c>
      <c r="G3825" t="inlineStr"/>
    </row>
    <row r="3826">
      <c r="A3826" t="inlineStr">
        <is>
          <t>象大厨黑椒鸡块袋400g 245*180</t>
        </is>
      </c>
      <c r="B3826" t="inlineStr">
        <is>
          <t>03185362</t>
        </is>
      </c>
      <c r="C3826" t="inlineStr">
        <is>
          <t>245*180</t>
        </is>
      </c>
      <c r="D3826" t="n">
        <v>44100</v>
      </c>
      <c r="E3826" t="inlineStr">
        <is>
          <t>辽宁圣源食品有限公司2020</t>
        </is>
      </c>
      <c r="F3826" t="inlineStr">
        <is>
          <t>辽宁圣源食品有限公司2020</t>
        </is>
      </c>
      <c r="G3826" t="inlineStr"/>
    </row>
    <row r="3827">
      <c r="A3827" t="inlineStr">
        <is>
          <t>贝贝京葱腿肉大串 1.05*6</t>
        </is>
      </c>
      <c r="B3827" t="inlineStr">
        <is>
          <t>08010289</t>
        </is>
      </c>
      <c r="C3827" t="inlineStr">
        <is>
          <t>1.05*6</t>
        </is>
      </c>
      <c r="D3827" t="n">
        <v>6.3</v>
      </c>
      <c r="E3827" t="inlineStr">
        <is>
          <t>山东新和盛食品有限公司2020</t>
        </is>
      </c>
      <c r="F3827" t="inlineStr">
        <is>
          <t>山东新和盛食品有限公司2020</t>
        </is>
      </c>
      <c r="G3827" t="inlineStr">
        <is>
          <t>9</t>
        </is>
      </c>
    </row>
    <row r="3828">
      <c r="A3828" t="inlineStr">
        <is>
          <t>贝贝京葱腿肉大串1.05*6 ‖ 1.05*6 ‖ 06221019</t>
        </is>
      </c>
      <c r="B3828" t="inlineStr">
        <is>
          <t>06221019</t>
        </is>
      </c>
      <c r="C3828" t="inlineStr">
        <is>
          <t>1.05*6</t>
        </is>
      </c>
      <c r="D3828" t="n">
        <v>6.3</v>
      </c>
      <c r="E3828" t="inlineStr">
        <is>
          <t>山东新和盛飨食集团有限公司2020</t>
        </is>
      </c>
      <c r="F3828" t="inlineStr">
        <is>
          <t>山东新和盛飨食集团有限公司2020</t>
        </is>
      </c>
      <c r="G3828" t="inlineStr">
        <is>
          <t>9</t>
        </is>
      </c>
    </row>
    <row r="3829">
      <c r="A3829" t="inlineStr">
        <is>
          <t>贝贝京葱腿肉大串1.05*6 ‖ 1.05*6 ‖ 06320337</t>
        </is>
      </c>
      <c r="B3829" t="inlineStr">
        <is>
          <t>06320337</t>
        </is>
      </c>
      <c r="C3829" t="inlineStr">
        <is>
          <t>1.05*6</t>
        </is>
      </c>
      <c r="D3829" t="n">
        <v>6.3</v>
      </c>
      <c r="E3829" t="inlineStr">
        <is>
          <t>山东新和盛飨食集团有限公司2020</t>
        </is>
      </c>
      <c r="F3829" t="inlineStr">
        <is>
          <t>山东新和盛飨食集团有限公司2020</t>
        </is>
      </c>
      <c r="G3829" t="inlineStr">
        <is>
          <t>13</t>
        </is>
      </c>
    </row>
    <row r="3830">
      <c r="A3830" t="inlineStr">
        <is>
          <t>贝贝南瓜sc</t>
        </is>
      </c>
      <c r="B3830" t="inlineStr">
        <is>
          <t>06190090</t>
        </is>
      </c>
      <c r="C3830" t="inlineStr"/>
      <c r="E3830" t="inlineStr">
        <is>
          <t>锦州新和盛食品有限公司2020</t>
        </is>
      </c>
      <c r="F3830" t="inlineStr">
        <is>
          <t>锦州新和盛食品有限公司2020</t>
        </is>
      </c>
      <c r="G3830" t="inlineStr">
        <is>
          <t>9</t>
        </is>
      </c>
    </row>
    <row r="3831">
      <c r="A3831" t="inlineStr">
        <is>
          <t>贝贝厚烧鸡皮大串1.05*6 ‖ 1.05*6 ‖ 06221020</t>
        </is>
      </c>
      <c r="B3831" t="inlineStr">
        <is>
          <t>06221020</t>
        </is>
      </c>
      <c r="C3831" t="inlineStr">
        <is>
          <t>1.05*6</t>
        </is>
      </c>
      <c r="D3831" t="n">
        <v>6.3</v>
      </c>
      <c r="E3831" t="inlineStr">
        <is>
          <t>山东新和盛飨食集团有限公司2020</t>
        </is>
      </c>
      <c r="F3831" t="inlineStr">
        <is>
          <t>山东新和盛飨食集团有限公司2020</t>
        </is>
      </c>
      <c r="G3831" t="inlineStr">
        <is>
          <t>9</t>
        </is>
      </c>
    </row>
    <row r="3832">
      <c r="A3832" t="inlineStr">
        <is>
          <t>贝贝厚烧鸡皮大串1.05*6 ‖ 1.05*6 ‖ 06320338</t>
        </is>
      </c>
      <c r="B3832" t="inlineStr">
        <is>
          <t>06320338</t>
        </is>
      </c>
      <c r="C3832" t="inlineStr">
        <is>
          <t>1.05*6</t>
        </is>
      </c>
      <c r="D3832" t="n">
        <v>6.3</v>
      </c>
      <c r="E3832" t="inlineStr">
        <is>
          <t>山东新和盛飨食集团有限公司2020</t>
        </is>
      </c>
      <c r="F3832" t="inlineStr">
        <is>
          <t>山东新和盛飨食集团有限公司2020</t>
        </is>
      </c>
      <c r="G3832" t="inlineStr">
        <is>
          <t>13</t>
        </is>
      </c>
    </row>
    <row r="3833">
      <c r="A3833" t="inlineStr">
        <is>
          <t>贝贝小红桶辣子鸡调料油</t>
        </is>
      </c>
      <c r="B3833" t="inlineStr">
        <is>
          <t>021830049</t>
        </is>
      </c>
      <c r="C3833" t="inlineStr">
        <is>
          <t>3kg*4</t>
        </is>
      </c>
      <c r="D3833" t="n">
        <v>12</v>
      </c>
      <c r="E3833" t="inlineStr">
        <is>
          <t>辽宁圣源食品有限公司2020</t>
        </is>
      </c>
      <c r="F3833" t="inlineStr">
        <is>
          <t>辽宁圣源食品有限公司2020</t>
        </is>
      </c>
      <c r="G3833" t="inlineStr">
        <is>
          <t>9</t>
        </is>
      </c>
    </row>
    <row r="3834">
      <c r="A3834" t="inlineStr">
        <is>
          <t>贝贝生蚝腿肉大串 （生品）1.05*6</t>
        </is>
      </c>
      <c r="B3834" t="inlineStr">
        <is>
          <t>08010291</t>
        </is>
      </c>
      <c r="C3834" t="inlineStr">
        <is>
          <t>1.05*6</t>
        </is>
      </c>
      <c r="D3834" t="n">
        <v>6.3</v>
      </c>
      <c r="E3834" t="inlineStr">
        <is>
          <t>山东新和盛食品有限公司2020</t>
        </is>
      </c>
      <c r="F3834" t="inlineStr">
        <is>
          <t>山东新和盛食品有限公司2020</t>
        </is>
      </c>
      <c r="G3834" t="inlineStr">
        <is>
          <t>9</t>
        </is>
      </c>
    </row>
    <row r="3835">
      <c r="A3835" t="inlineStr">
        <is>
          <t>贝贝生蚝腿肉大串1.05*6</t>
        </is>
      </c>
      <c r="B3835" t="inlineStr">
        <is>
          <t>06320339</t>
        </is>
      </c>
      <c r="C3835" t="inlineStr">
        <is>
          <t>1.05*6</t>
        </is>
      </c>
      <c r="D3835" t="n">
        <v>6.3</v>
      </c>
      <c r="E3835" t="inlineStr">
        <is>
          <t>山东新和盛飨食集团有限公司2020</t>
        </is>
      </c>
      <c r="F3835" t="inlineStr">
        <is>
          <t>山东新和盛飨食集团有限公司2020</t>
        </is>
      </c>
      <c r="G3835" t="inlineStr">
        <is>
          <t>13</t>
        </is>
      </c>
    </row>
    <row r="3836">
      <c r="A3836" t="inlineStr">
        <is>
          <t>贝贝生蚝腿肉大串（调理生制品）1.05*6</t>
        </is>
      </c>
      <c r="B3836" t="inlineStr">
        <is>
          <t>06221021</t>
        </is>
      </c>
      <c r="C3836" t="inlineStr">
        <is>
          <t>1.05*6</t>
        </is>
      </c>
      <c r="D3836" t="n">
        <v>6.3</v>
      </c>
      <c r="E3836" t="inlineStr">
        <is>
          <t>山东新和盛飨食集团有限公司2020</t>
        </is>
      </c>
      <c r="F3836" t="inlineStr">
        <is>
          <t>山东新和盛飨食集团有限公司2020</t>
        </is>
      </c>
      <c r="G3836" t="inlineStr">
        <is>
          <t>9</t>
        </is>
      </c>
    </row>
    <row r="3837">
      <c r="A3837" t="inlineStr">
        <is>
          <t>贡丸</t>
        </is>
      </c>
      <c r="B3837" t="inlineStr">
        <is>
          <t>06340125</t>
        </is>
      </c>
      <c r="C3837" t="inlineStr">
        <is>
          <t>7*1</t>
        </is>
      </c>
      <c r="D3837" t="n">
        <v>7</v>
      </c>
      <c r="E3837" t="inlineStr">
        <is>
          <t>山东新和盛飨食集团有限公司2020</t>
        </is>
      </c>
      <c r="F3837" t="inlineStr">
        <is>
          <t>山东新和盛飨食集团有限公司2020</t>
        </is>
      </c>
      <c r="G3837" t="inlineStr">
        <is>
          <t>13</t>
        </is>
      </c>
    </row>
    <row r="3838">
      <c r="A3838" t="inlineStr">
        <is>
          <t>贡菜鸡肉滑0.5*20</t>
        </is>
      </c>
      <c r="B3838" t="inlineStr">
        <is>
          <t>08020529</t>
        </is>
      </c>
      <c r="C3838" t="inlineStr">
        <is>
          <t>0.5*20</t>
        </is>
      </c>
      <c r="D3838" t="n">
        <v>10</v>
      </c>
      <c r="E3838" t="inlineStr">
        <is>
          <t>辽宁圣源食品有限公司2020</t>
        </is>
      </c>
      <c r="F3838" t="inlineStr">
        <is>
          <t>辽宁圣源食品有限公司2020</t>
        </is>
      </c>
      <c r="G3838" t="inlineStr">
        <is>
          <t>9</t>
        </is>
      </c>
    </row>
    <row r="3839">
      <c r="A3839" t="inlineStr">
        <is>
          <t>赛厨私脆皮鸡扒（原味） 1*10</t>
        </is>
      </c>
      <c r="B3839" t="inlineStr">
        <is>
          <t>08028450</t>
        </is>
      </c>
      <c r="C3839" t="inlineStr">
        <is>
          <t>1*10</t>
        </is>
      </c>
      <c r="D3839" t="n">
        <v>10</v>
      </c>
      <c r="E3839" t="inlineStr">
        <is>
          <t>山东新和盛食品有限公司2020</t>
        </is>
      </c>
      <c r="F3839" t="inlineStr">
        <is>
          <t>山东新和盛食品有限公司2020</t>
        </is>
      </c>
      <c r="G3839" t="inlineStr">
        <is>
          <t>9</t>
        </is>
      </c>
    </row>
    <row r="3840">
      <c r="A3840" t="inlineStr">
        <is>
          <t>赛厨私脆皮鸡扒（黑椒风味）1*10</t>
        </is>
      </c>
      <c r="B3840" t="inlineStr">
        <is>
          <t>08028451</t>
        </is>
      </c>
      <c r="C3840" t="inlineStr">
        <is>
          <t>1*10</t>
        </is>
      </c>
      <c r="D3840" t="n">
        <v>10</v>
      </c>
      <c r="E3840" t="inlineStr">
        <is>
          <t>山东新和盛食品有限公司2020</t>
        </is>
      </c>
      <c r="F3840" t="inlineStr">
        <is>
          <t>山东新和盛食品有限公司2020</t>
        </is>
      </c>
      <c r="G3840" t="inlineStr">
        <is>
          <t>9</t>
        </is>
      </c>
    </row>
    <row r="3841">
      <c r="A3841" t="inlineStr">
        <is>
          <t>赛厨私腿排（奥尔良风味）0.95*10</t>
        </is>
      </c>
      <c r="B3841" t="inlineStr">
        <is>
          <t>08028452</t>
        </is>
      </c>
      <c r="C3841" t="inlineStr">
        <is>
          <t>0.95*10</t>
        </is>
      </c>
      <c r="D3841" t="n">
        <v>9.5</v>
      </c>
      <c r="E3841" t="inlineStr">
        <is>
          <t>山东新和盛食品有限公司2020</t>
        </is>
      </c>
      <c r="F3841" t="inlineStr">
        <is>
          <t>山东新和盛食品有限公司2020</t>
        </is>
      </c>
      <c r="G3841" t="inlineStr">
        <is>
          <t>9</t>
        </is>
      </c>
    </row>
    <row r="3842">
      <c r="A3842" t="inlineStr">
        <is>
          <t>赛厨私辣么大鸡排 1.7*6</t>
        </is>
      </c>
      <c r="B3842" t="inlineStr">
        <is>
          <t>09016410</t>
        </is>
      </c>
      <c r="C3842" t="inlineStr">
        <is>
          <t>1.7*6</t>
        </is>
      </c>
      <c r="D3842" t="n">
        <v>10.2</v>
      </c>
      <c r="E3842" t="inlineStr">
        <is>
          <t>山东新和盛食品有限公司2020</t>
        </is>
      </c>
      <c r="F3842" t="inlineStr">
        <is>
          <t>山东新和盛食品有限公司2020</t>
        </is>
      </c>
      <c r="G3842" t="inlineStr">
        <is>
          <t>13</t>
        </is>
      </c>
    </row>
    <row r="3843">
      <c r="A3843" t="inlineStr">
        <is>
          <t>赛厨私麦辣翅中（新） 1*10</t>
        </is>
      </c>
      <c r="B3843" t="inlineStr">
        <is>
          <t>09150134</t>
        </is>
      </c>
      <c r="C3843" t="inlineStr">
        <is>
          <t>1*10</t>
        </is>
      </c>
      <c r="D3843" t="n">
        <v>10</v>
      </c>
      <c r="E3843" t="inlineStr">
        <is>
          <t>山东新和盛食品有限公司2020</t>
        </is>
      </c>
      <c r="F3843" t="inlineStr">
        <is>
          <t>山东新和盛食品有限公司2020</t>
        </is>
      </c>
      <c r="G3843" t="inlineStr">
        <is>
          <t>13</t>
        </is>
      </c>
    </row>
    <row r="3844">
      <c r="A3844" t="inlineStr">
        <is>
          <t>赛厨私麦辣翅根(新) 1*10</t>
        </is>
      </c>
      <c r="B3844" t="inlineStr">
        <is>
          <t>09150135</t>
        </is>
      </c>
      <c r="C3844" t="inlineStr">
        <is>
          <t>1*10</t>
        </is>
      </c>
      <c r="D3844" t="n">
        <v>10</v>
      </c>
      <c r="E3844" t="inlineStr">
        <is>
          <t>山东新和盛食品有限公司2020</t>
        </is>
      </c>
      <c r="F3844" t="inlineStr">
        <is>
          <t>山东新和盛食品有限公司2020</t>
        </is>
      </c>
      <c r="G3844" t="inlineStr">
        <is>
          <t>13</t>
        </is>
      </c>
    </row>
    <row r="3845">
      <c r="A3845" t="inlineStr">
        <is>
          <t>赛特辣椒红色素150E</t>
        </is>
      </c>
      <c r="B3845" t="inlineStr">
        <is>
          <t>021860079</t>
        </is>
      </c>
      <c r="C3845" t="inlineStr">
        <is>
          <t>5kg/件</t>
        </is>
      </c>
      <c r="D3845" t="n">
        <v>5</v>
      </c>
      <c r="E3845" t="inlineStr">
        <is>
          <t>辽宁圣源食品有限公司2020</t>
        </is>
      </c>
      <c r="F3845" t="inlineStr">
        <is>
          <t>辽宁圣源食品有限公司2020</t>
        </is>
      </c>
      <c r="G3845" t="inlineStr">
        <is>
          <t>13</t>
        </is>
      </c>
    </row>
    <row r="3846">
      <c r="A3846" t="inlineStr">
        <is>
          <t>起酥油YN-C</t>
        </is>
      </c>
      <c r="B3846" t="inlineStr">
        <is>
          <t>021830029</t>
        </is>
      </c>
      <c r="C3846" t="inlineStr">
        <is>
          <t>20kg/件</t>
        </is>
      </c>
      <c r="D3846" t="n">
        <v>20</v>
      </c>
      <c r="E3846" t="inlineStr">
        <is>
          <t>辽宁圣源食品有限公司2020</t>
        </is>
      </c>
      <c r="F3846" t="inlineStr">
        <is>
          <t>辽宁圣源食品有限公司2020</t>
        </is>
      </c>
      <c r="G3846" t="inlineStr">
        <is>
          <t>13</t>
        </is>
      </c>
    </row>
    <row r="3847">
      <c r="A3847" t="inlineStr">
        <is>
          <t>超大鸡排（无清真） 1*10 ‖ 1*10 ‖ 06310244</t>
        </is>
      </c>
      <c r="B3847" t="inlineStr">
        <is>
          <t>06310244</t>
        </is>
      </c>
      <c r="C3847" t="inlineStr">
        <is>
          <t>1*10</t>
        </is>
      </c>
      <c r="D3847" t="n">
        <v>10</v>
      </c>
      <c r="E3847" t="inlineStr">
        <is>
          <t>山东新和盛飨食集团有限公司2020</t>
        </is>
      </c>
      <c r="F3847" t="inlineStr">
        <is>
          <t>山东新和盛飨食集团有限公司2020</t>
        </is>
      </c>
      <c r="G3847" t="inlineStr">
        <is>
          <t>13</t>
        </is>
      </c>
    </row>
    <row r="3848">
      <c r="A3848" t="inlineStr">
        <is>
          <t>超大鸡排（无清真） 1*10 ‖ 1*10 ‖ 09016306</t>
        </is>
      </c>
      <c r="B3848" t="inlineStr">
        <is>
          <t>09016306</t>
        </is>
      </c>
      <c r="C3848" t="inlineStr">
        <is>
          <t>1*10</t>
        </is>
      </c>
      <c r="D3848" t="n">
        <v>10</v>
      </c>
      <c r="E3848" t="inlineStr">
        <is>
          <t>山东新和盛食品有限公司2020</t>
        </is>
      </c>
      <c r="F3848" t="inlineStr">
        <is>
          <t>山东新和盛食品有限公司2020</t>
        </is>
      </c>
      <c r="G3848" t="inlineStr">
        <is>
          <t>13</t>
        </is>
      </c>
    </row>
    <row r="3849">
      <c r="A3849" t="inlineStr">
        <is>
          <t>超牛堡地瓜条 (WX) 1*10</t>
        </is>
      </c>
      <c r="B3849" t="inlineStr">
        <is>
          <t>06310225</t>
        </is>
      </c>
      <c r="C3849" t="inlineStr">
        <is>
          <t>1*10</t>
        </is>
      </c>
      <c r="D3849" t="n">
        <v>10</v>
      </c>
      <c r="E3849" t="inlineStr">
        <is>
          <t>山东新和盛食品有限公司2020</t>
        </is>
      </c>
      <c r="F3849" t="inlineStr">
        <is>
          <t>山东新和盛食品有限公司2020</t>
        </is>
      </c>
      <c r="G3849" t="inlineStr">
        <is>
          <t>13</t>
        </is>
      </c>
    </row>
    <row r="3850">
      <c r="A3850" t="inlineStr">
        <is>
          <t>超牛堡经典黑椒鸡块  1*10</t>
        </is>
      </c>
      <c r="B3850" t="inlineStr">
        <is>
          <t>09010432</t>
        </is>
      </c>
      <c r="C3850" t="inlineStr">
        <is>
          <t>1*10</t>
        </is>
      </c>
      <c r="D3850" t="n">
        <v>10</v>
      </c>
      <c r="E3850" t="inlineStr">
        <is>
          <t>山东新和盛飨食集团有限公司2020</t>
        </is>
      </c>
      <c r="F3850" t="inlineStr">
        <is>
          <t>山东新和盛飨食集团有限公司2020</t>
        </is>
      </c>
      <c r="G3850" t="inlineStr">
        <is>
          <t>13</t>
        </is>
      </c>
    </row>
    <row r="3851">
      <c r="A3851" t="inlineStr">
        <is>
          <t>超牛堡藤椒琵琶腿  2.5*4</t>
        </is>
      </c>
      <c r="B3851" t="inlineStr">
        <is>
          <t>09027610</t>
        </is>
      </c>
      <c r="C3851" t="inlineStr">
        <is>
          <t>2.5*4</t>
        </is>
      </c>
      <c r="D3851" t="n">
        <v>10</v>
      </c>
      <c r="E3851" t="inlineStr">
        <is>
          <t>山东新和盛飨食集团有限公司2020</t>
        </is>
      </c>
      <c r="F3851" t="inlineStr">
        <is>
          <t>山东新和盛飨食集团有限公司2020</t>
        </is>
      </c>
      <c r="G3851" t="inlineStr">
        <is>
          <t>13</t>
        </is>
      </c>
    </row>
    <row r="3852">
      <c r="A3852" t="inlineStr">
        <is>
          <t>超牛堡辣味小串   0.9*10</t>
        </is>
      </c>
      <c r="B3852" t="inlineStr">
        <is>
          <t>08010214</t>
        </is>
      </c>
      <c r="C3852" t="inlineStr">
        <is>
          <t>0.9*10</t>
        </is>
      </c>
      <c r="D3852" t="n">
        <v>9</v>
      </c>
      <c r="E3852" t="inlineStr">
        <is>
          <t>山东新和盛食品有限公司2020</t>
        </is>
      </c>
      <c r="F3852" t="inlineStr">
        <is>
          <t>山东新和盛食品有限公司2020</t>
        </is>
      </c>
      <c r="G3852" t="inlineStr">
        <is>
          <t>9</t>
        </is>
      </c>
    </row>
    <row r="3853">
      <c r="A3853" t="inlineStr">
        <is>
          <t>超牛堡香辣翅根(WX)   1*10</t>
        </is>
      </c>
      <c r="B3853" t="inlineStr">
        <is>
          <t>06310205</t>
        </is>
      </c>
      <c r="C3853" t="inlineStr">
        <is>
          <t>1*10</t>
        </is>
      </c>
      <c r="D3853" t="n">
        <v>10</v>
      </c>
      <c r="E3853" t="inlineStr">
        <is>
          <t>山东新和盛食品有限公司2020</t>
        </is>
      </c>
      <c r="F3853" t="inlineStr">
        <is>
          <t>山东新和盛食品有限公司2020</t>
        </is>
      </c>
      <c r="G3853" t="inlineStr">
        <is>
          <t>13</t>
        </is>
      </c>
    </row>
    <row r="3854">
      <c r="A3854" t="inlineStr">
        <is>
          <t>超霸全腿（奥尔良）  0.225*40</t>
        </is>
      </c>
      <c r="B3854" t="inlineStr">
        <is>
          <t>06320160</t>
        </is>
      </c>
      <c r="C3854" t="inlineStr">
        <is>
          <t>0.225*40</t>
        </is>
      </c>
      <c r="D3854" t="n">
        <v>9</v>
      </c>
      <c r="E3854" t="inlineStr">
        <is>
          <t>山东新和盛飨食集团有限公司2020</t>
        </is>
      </c>
      <c r="F3854" t="inlineStr">
        <is>
          <t>山东新和盛飨食集团有限公司2020</t>
        </is>
      </c>
      <c r="G3854" t="inlineStr">
        <is>
          <t>13</t>
        </is>
      </c>
    </row>
    <row r="3855">
      <c r="A3855" t="inlineStr">
        <is>
          <t>超霸全腿（藤椒）  0.225*40</t>
        </is>
      </c>
      <c r="B3855" t="inlineStr">
        <is>
          <t>06320162</t>
        </is>
      </c>
      <c r="C3855" t="inlineStr">
        <is>
          <t>0.225*40</t>
        </is>
      </c>
      <c r="D3855" t="n">
        <v>9</v>
      </c>
      <c r="E3855" t="inlineStr">
        <is>
          <t>山东新和盛飨食集团有限公司2020</t>
        </is>
      </c>
      <c r="F3855" t="inlineStr">
        <is>
          <t>山东新和盛飨食集团有限公司2020</t>
        </is>
      </c>
      <c r="G3855" t="inlineStr">
        <is>
          <t>13</t>
        </is>
      </c>
    </row>
    <row r="3856">
      <c r="A3856" t="inlineStr">
        <is>
          <t>超霸爆汁烤鸡腿 9.5*1（外购农牧）</t>
        </is>
      </c>
      <c r="B3856" t="inlineStr">
        <is>
          <t>1105081</t>
        </is>
      </c>
      <c r="C3856" t="inlineStr">
        <is>
          <t>9.5*1</t>
        </is>
      </c>
      <c r="D3856" t="n">
        <v>9.5</v>
      </c>
      <c r="E3856" t="inlineStr">
        <is>
          <t>辽宁圣源食品有限公司2020</t>
        </is>
      </c>
      <c r="F3856" t="inlineStr">
        <is>
          <t>辽宁圣源食品有限公司2020</t>
        </is>
      </c>
      <c r="G3856" t="inlineStr">
        <is>
          <t>9</t>
        </is>
      </c>
    </row>
    <row r="3857">
      <c r="A3857" t="inlineStr">
        <is>
          <t>超霸鸡排香辣 （绿）</t>
        </is>
      </c>
      <c r="B3857" t="inlineStr">
        <is>
          <t>09040287</t>
        </is>
      </c>
      <c r="C3857" t="inlineStr">
        <is>
          <t>1*10</t>
        </is>
      </c>
      <c r="D3857" t="n">
        <v>10</v>
      </c>
      <c r="E3857" t="inlineStr">
        <is>
          <t>山东新和盛食品有限公司2020</t>
        </is>
      </c>
      <c r="F3857" t="inlineStr">
        <is>
          <t>山东新和盛食品有限公司2020</t>
        </is>
      </c>
      <c r="G3857" t="inlineStr">
        <is>
          <t>13</t>
        </is>
      </c>
    </row>
    <row r="3858">
      <c r="A3858" t="inlineStr">
        <is>
          <t>超霸鸡排（绿）</t>
        </is>
      </c>
      <c r="B3858" t="inlineStr">
        <is>
          <t>09015610</t>
        </is>
      </c>
      <c r="C3858" t="inlineStr">
        <is>
          <t>1*10</t>
        </is>
      </c>
      <c r="D3858" t="n">
        <v>10</v>
      </c>
      <c r="E3858" t="inlineStr">
        <is>
          <t>山东新和盛食品有限公司2020</t>
        </is>
      </c>
      <c r="F3858" t="inlineStr">
        <is>
          <t>山东新和盛食品有限公司2020</t>
        </is>
      </c>
      <c r="G3858" t="inlineStr">
        <is>
          <t>13</t>
        </is>
      </c>
    </row>
    <row r="3859">
      <c r="A3859" t="inlineStr">
        <is>
          <t>超霸鸡排（藤椒）</t>
        </is>
      </c>
      <c r="B3859" t="inlineStr">
        <is>
          <t>09015609</t>
        </is>
      </c>
      <c r="C3859" t="inlineStr">
        <is>
          <t>1*10</t>
        </is>
      </c>
      <c r="D3859" t="n">
        <v>10</v>
      </c>
      <c r="E3859" t="inlineStr">
        <is>
          <t>山东新和盛食品有限公司2020</t>
        </is>
      </c>
      <c r="F3859" t="inlineStr">
        <is>
          <t>山东新和盛食品有限公司2020</t>
        </is>
      </c>
      <c r="G3859" t="inlineStr">
        <is>
          <t>13</t>
        </is>
      </c>
    </row>
    <row r="3860">
      <c r="A3860" t="inlineStr">
        <is>
          <t>超霸鸡排（藤椒）  1*10</t>
        </is>
      </c>
      <c r="B3860" t="inlineStr">
        <is>
          <t>06310051</t>
        </is>
      </c>
      <c r="C3860" t="inlineStr">
        <is>
          <t>1*10</t>
        </is>
      </c>
      <c r="D3860" t="n">
        <v>10</v>
      </c>
      <c r="E3860" t="inlineStr">
        <is>
          <t>山东新和盛飨食集团有限公司2020</t>
        </is>
      </c>
      <c r="F3860" t="inlineStr">
        <is>
          <t>山东新和盛飨食集团有限公司2020</t>
        </is>
      </c>
      <c r="G3860" t="inlineStr">
        <is>
          <t>13</t>
        </is>
      </c>
    </row>
    <row r="3861">
      <c r="A3861" t="inlineStr">
        <is>
          <t>超霸鸡排（鼎晟餐饮） 1*10</t>
        </is>
      </c>
      <c r="B3861" t="inlineStr">
        <is>
          <t>09016244</t>
        </is>
      </c>
      <c r="C3861" t="inlineStr">
        <is>
          <t>1*10</t>
        </is>
      </c>
      <c r="D3861" t="n">
        <v>10</v>
      </c>
      <c r="E3861" t="inlineStr">
        <is>
          <t>山东新和盛食品有限公司2020</t>
        </is>
      </c>
      <c r="F3861" t="inlineStr">
        <is>
          <t>山东新和盛食品有限公司2020</t>
        </is>
      </c>
      <c r="G3861" t="inlineStr">
        <is>
          <t>13</t>
        </is>
      </c>
    </row>
    <row r="3862">
      <c r="A3862" t="inlineStr">
        <is>
          <t>软骨鸡肉丸（黑石）1*10</t>
        </is>
      </c>
      <c r="B3862" t="inlineStr">
        <is>
          <t>09028010</t>
        </is>
      </c>
      <c r="C3862" t="inlineStr">
        <is>
          <t>1*10</t>
        </is>
      </c>
      <c r="D3862" t="n">
        <v>10</v>
      </c>
      <c r="E3862" t="inlineStr">
        <is>
          <t>山东新和盛飨食集团有限公司2020</t>
        </is>
      </c>
      <c r="F3862" t="inlineStr">
        <is>
          <t>山东新和盛飨食集团有限公司2020</t>
        </is>
      </c>
      <c r="G3862" t="inlineStr">
        <is>
          <t>13</t>
        </is>
      </c>
    </row>
    <row r="3863">
      <c r="A3863" t="inlineStr">
        <is>
          <t>辣味唐扬串（蒙古）1*10-1</t>
        </is>
      </c>
      <c r="B3863" t="inlineStr">
        <is>
          <t>09020726</t>
        </is>
      </c>
      <c r="C3863" t="inlineStr">
        <is>
          <t>1*10</t>
        </is>
      </c>
      <c r="D3863" t="n">
        <v>10</v>
      </c>
      <c r="E3863" t="inlineStr">
        <is>
          <t>辽宁圣源食品有限公司2020</t>
        </is>
      </c>
      <c r="F3863" t="inlineStr">
        <is>
          <t>辽宁圣源食品有限公司2020</t>
        </is>
      </c>
      <c r="G3863" t="inlineStr">
        <is>
          <t>13</t>
        </is>
      </c>
    </row>
    <row r="3864">
      <c r="A3864" t="inlineStr">
        <is>
          <t>辣味小串  0.3*30 ‖ 0.3*30 ‖ 0622064</t>
        </is>
      </c>
      <c r="B3864" t="inlineStr">
        <is>
          <t>0622064</t>
        </is>
      </c>
      <c r="C3864" t="inlineStr">
        <is>
          <t>0.3*30</t>
        </is>
      </c>
      <c r="D3864" t="n">
        <v>9</v>
      </c>
      <c r="E3864" t="inlineStr">
        <is>
          <t>山东新和盛飨食集团有限公司2020</t>
        </is>
      </c>
      <c r="F3864" t="inlineStr">
        <is>
          <t>山东新和盛飨食集团有限公司2020</t>
        </is>
      </c>
      <c r="G3864" t="inlineStr">
        <is>
          <t>9</t>
        </is>
      </c>
    </row>
    <row r="3865">
      <c r="A3865" t="inlineStr">
        <is>
          <t>辣味小串  0.3*30 ‖ 0.3*30 ‖ 08010207</t>
        </is>
      </c>
      <c r="B3865" t="inlineStr">
        <is>
          <t>08010207</t>
        </is>
      </c>
      <c r="C3865" t="inlineStr">
        <is>
          <t>0.3*30</t>
        </is>
      </c>
      <c r="D3865" t="n">
        <v>9</v>
      </c>
      <c r="E3865" t="inlineStr">
        <is>
          <t>山东新和盛食品有限公司2020</t>
        </is>
      </c>
      <c r="F3865" t="inlineStr">
        <is>
          <t>山东新和盛食品有限公司2020</t>
        </is>
      </c>
      <c r="G3865" t="inlineStr">
        <is>
          <t>9</t>
        </is>
      </c>
    </row>
    <row r="3866">
      <c r="A3866" t="inlineStr">
        <is>
          <t>辣味小串  0.9*10</t>
        </is>
      </c>
      <c r="B3866" t="inlineStr">
        <is>
          <t>06210301</t>
        </is>
      </c>
      <c r="C3866" t="inlineStr">
        <is>
          <t>0.9*10</t>
        </is>
      </c>
      <c r="D3866" t="n">
        <v>9</v>
      </c>
      <c r="E3866" t="inlineStr">
        <is>
          <t>山东新和盛飨食集团有限公司2020</t>
        </is>
      </c>
      <c r="F3866" t="inlineStr">
        <is>
          <t>山东新和盛飨食集团有限公司2020</t>
        </is>
      </c>
      <c r="G3866" t="inlineStr">
        <is>
          <t>9</t>
        </is>
      </c>
    </row>
    <row r="3867">
      <c r="A3867" t="inlineStr">
        <is>
          <t>辣味小串 0.9*10 ‖ 0.9*10 ‖ 0622068</t>
        </is>
      </c>
      <c r="B3867" t="inlineStr">
        <is>
          <t>0622068</t>
        </is>
      </c>
      <c r="C3867" t="inlineStr">
        <is>
          <t>0.9*10</t>
        </is>
      </c>
      <c r="D3867" t="n">
        <v>9</v>
      </c>
      <c r="E3867" t="inlineStr">
        <is>
          <t>山东新和盛食品有限公司2020</t>
        </is>
      </c>
      <c r="F3867" t="inlineStr">
        <is>
          <t>山东新和盛食品有限公司2020</t>
        </is>
      </c>
      <c r="G3867" t="inlineStr">
        <is>
          <t>9</t>
        </is>
      </c>
    </row>
    <row r="3868">
      <c r="A3868" t="inlineStr">
        <is>
          <t>辣味小串 0.9*10 ‖ 0.9*10 ‖ 08010211</t>
        </is>
      </c>
      <c r="B3868" t="inlineStr">
        <is>
          <t>08010211</t>
        </is>
      </c>
      <c r="C3868" t="inlineStr">
        <is>
          <t>0.9*10</t>
        </is>
      </c>
      <c r="D3868" t="n">
        <v>9</v>
      </c>
      <c r="E3868" t="inlineStr">
        <is>
          <t>山东新和盛食品有限公司2020</t>
        </is>
      </c>
      <c r="F3868" t="inlineStr">
        <is>
          <t>山东新和盛食品有限公司2020</t>
        </is>
      </c>
      <c r="G3868" t="inlineStr">
        <is>
          <t>9</t>
        </is>
      </c>
    </row>
    <row r="3869">
      <c r="A3869" t="inlineStr">
        <is>
          <t>辣味小串 0.9*10（外购一冷）</t>
        </is>
      </c>
      <c r="B3869" t="inlineStr">
        <is>
          <t>1105062</t>
        </is>
      </c>
      <c r="C3869" t="inlineStr">
        <is>
          <t>0.9*10</t>
        </is>
      </c>
      <c r="D3869" t="n">
        <v>9</v>
      </c>
      <c r="E3869" t="inlineStr">
        <is>
          <t>辽宁圣源食品有限公司2020</t>
        </is>
      </c>
      <c r="F3869" t="inlineStr">
        <is>
          <t>辽宁圣源食品有限公司2020</t>
        </is>
      </c>
      <c r="G3869" t="inlineStr">
        <is>
          <t>9</t>
        </is>
      </c>
    </row>
    <row r="3870">
      <c r="A3870" t="inlineStr">
        <is>
          <t>辣味小串(蒙古besul) 0.3*30（出口）</t>
        </is>
      </c>
      <c r="B3870" t="inlineStr">
        <is>
          <t>09900189</t>
        </is>
      </c>
      <c r="C3870" t="inlineStr">
        <is>
          <t>0.3*30</t>
        </is>
      </c>
      <c r="D3870" t="n">
        <v>9</v>
      </c>
      <c r="E3870" t="inlineStr">
        <is>
          <t>山东新和盛飨食集团有限公司2020</t>
        </is>
      </c>
      <c r="F3870" t="inlineStr">
        <is>
          <t>山东新和盛飨食集团有限公司2020</t>
        </is>
      </c>
      <c r="G3870" t="inlineStr"/>
    </row>
    <row r="3871">
      <c r="A3871" t="inlineStr">
        <is>
          <t>辣味小串（乐堡士）    0.3*30</t>
        </is>
      </c>
      <c r="B3871" t="inlineStr">
        <is>
          <t>08010237</t>
        </is>
      </c>
      <c r="C3871" t="inlineStr">
        <is>
          <t>0.3*30</t>
        </is>
      </c>
      <c r="D3871" t="n">
        <v>9</v>
      </c>
      <c r="E3871" t="inlineStr">
        <is>
          <t>山东新和盛食品有限公司2020</t>
        </is>
      </c>
      <c r="F3871" t="inlineStr">
        <is>
          <t>山东新和盛食品有限公司2020</t>
        </is>
      </c>
      <c r="G3871" t="inlineStr">
        <is>
          <t>9</t>
        </is>
      </c>
    </row>
    <row r="3872">
      <c r="A3872" t="inlineStr">
        <is>
          <t>辣味小串（尕葫芦）0.9*10</t>
        </is>
      </c>
      <c r="B3872" t="inlineStr">
        <is>
          <t>08010281</t>
        </is>
      </c>
      <c r="C3872" t="inlineStr">
        <is>
          <t>0.9*10</t>
        </is>
      </c>
      <c r="D3872" t="n">
        <v>9</v>
      </c>
      <c r="E3872" t="inlineStr">
        <is>
          <t>山东新和盛食品有限公司2020</t>
        </is>
      </c>
      <c r="F3872" t="inlineStr">
        <is>
          <t>山东新和盛食品有限公司2020</t>
        </is>
      </c>
      <c r="G3872" t="inlineStr">
        <is>
          <t>9</t>
        </is>
      </c>
    </row>
    <row r="3873">
      <c r="A3873" t="inlineStr">
        <is>
          <t>辣味小串（闽南皇后） 0.9*10</t>
        </is>
      </c>
      <c r="B3873" t="inlineStr">
        <is>
          <t>08010304</t>
        </is>
      </c>
      <c r="C3873" t="inlineStr">
        <is>
          <t>0.9*10</t>
        </is>
      </c>
      <c r="D3873" t="n">
        <v>9</v>
      </c>
      <c r="E3873" t="inlineStr">
        <is>
          <t>山东新和盛食品有限公司2020</t>
        </is>
      </c>
      <c r="F3873" t="inlineStr">
        <is>
          <t>山东新和盛食品有限公司2020</t>
        </is>
      </c>
      <c r="G3873" t="inlineStr">
        <is>
          <t>9</t>
        </is>
      </c>
    </row>
    <row r="3874">
      <c r="A3874" t="inlineStr">
        <is>
          <t>辣味胸排 1*10</t>
        </is>
      </c>
      <c r="B3874" t="inlineStr">
        <is>
          <t>09043804</t>
        </is>
      </c>
      <c r="C3874" t="inlineStr">
        <is>
          <t>1*10</t>
        </is>
      </c>
      <c r="D3874" t="n">
        <v>10</v>
      </c>
      <c r="E3874" t="inlineStr">
        <is>
          <t>山东新和盛飨食集团有限公司2020</t>
        </is>
      </c>
      <c r="F3874" t="inlineStr">
        <is>
          <t>山东新和盛飨食集团有限公司2020</t>
        </is>
      </c>
      <c r="G3874" t="inlineStr">
        <is>
          <t>13</t>
        </is>
      </c>
    </row>
    <row r="3875">
      <c r="A3875" t="inlineStr">
        <is>
          <t>辣味胸肉唐扬串</t>
        </is>
      </c>
      <c r="B3875" t="inlineStr">
        <is>
          <t>09900121</t>
        </is>
      </c>
      <c r="C3875" t="inlineStr"/>
      <c r="E3875" t="inlineStr">
        <is>
          <t>山东新和盛飨食集团有限公司2020</t>
        </is>
      </c>
      <c r="F3875" t="inlineStr">
        <is>
          <t>山东新和盛飨食集团有限公司2020</t>
        </is>
      </c>
      <c r="G3875" t="inlineStr"/>
    </row>
    <row r="3876">
      <c r="A3876" t="inlineStr">
        <is>
          <t>辣味鸡排</t>
        </is>
      </c>
      <c r="B3876" t="inlineStr">
        <is>
          <t>08020307</t>
        </is>
      </c>
      <c r="C3876" t="inlineStr">
        <is>
          <t>2*5</t>
        </is>
      </c>
      <c r="D3876" t="n">
        <v>10</v>
      </c>
      <c r="E3876" t="inlineStr">
        <is>
          <t>山东新和盛食品有限公司2020</t>
        </is>
      </c>
      <c r="F3876" t="inlineStr">
        <is>
          <t>山东新和盛食品有限公司2020</t>
        </is>
      </c>
      <c r="G3876" t="inlineStr">
        <is>
          <t>9</t>
        </is>
      </c>
    </row>
    <row r="3877">
      <c r="A3877" t="inlineStr">
        <is>
          <t>辣味鸡排  1*10</t>
        </is>
      </c>
      <c r="B3877" t="inlineStr">
        <is>
          <t>06210369</t>
        </is>
      </c>
      <c r="C3877" t="inlineStr">
        <is>
          <t>1*10</t>
        </is>
      </c>
      <c r="D3877" t="n">
        <v>10</v>
      </c>
      <c r="E3877" t="inlineStr">
        <is>
          <t>山东新和盛食品有限公司2020</t>
        </is>
      </c>
      <c r="F3877" t="inlineStr">
        <is>
          <t>山东新和盛食品有限公司2020</t>
        </is>
      </c>
      <c r="G3877" t="inlineStr">
        <is>
          <t>9</t>
        </is>
      </c>
    </row>
    <row r="3878">
      <c r="A3878" t="inlineStr">
        <is>
          <t>辣味鸡排(WX)  2*5</t>
        </is>
      </c>
      <c r="B3878" t="inlineStr">
        <is>
          <t>06210034</t>
        </is>
      </c>
      <c r="C3878" t="inlineStr">
        <is>
          <t>2*5</t>
        </is>
      </c>
      <c r="D3878" t="n">
        <v>10</v>
      </c>
      <c r="E3878" t="inlineStr">
        <is>
          <t>山东新和盛飨食集团有限公司2020 / 山东新和盛食品有限公司2020</t>
        </is>
      </c>
      <c r="F3878" t="inlineStr">
        <is>
          <t>多厂</t>
        </is>
      </c>
      <c r="G3878" t="inlineStr">
        <is>
          <t>9</t>
        </is>
      </c>
    </row>
    <row r="3879">
      <c r="A3879" t="inlineStr">
        <is>
          <t>辣味鸡排(WX) 1*16</t>
        </is>
      </c>
      <c r="B3879" t="inlineStr">
        <is>
          <t>06210063</t>
        </is>
      </c>
      <c r="C3879" t="inlineStr">
        <is>
          <t>1*16</t>
        </is>
      </c>
      <c r="D3879" t="n">
        <v>16</v>
      </c>
      <c r="E3879" t="inlineStr">
        <is>
          <t>山东新和盛食品有限公司2020</t>
        </is>
      </c>
      <c r="F3879" t="inlineStr">
        <is>
          <t>山东新和盛食品有限公司2020</t>
        </is>
      </c>
      <c r="G3879" t="inlineStr">
        <is>
          <t>9</t>
        </is>
      </c>
    </row>
    <row r="3880">
      <c r="A3880" t="inlineStr">
        <is>
          <t>辣味鸡排(叫了只炸鸡)(WX) 2*5</t>
        </is>
      </c>
      <c r="B3880" t="inlineStr">
        <is>
          <t>06210466</t>
        </is>
      </c>
      <c r="C3880" t="inlineStr">
        <is>
          <t>2*5</t>
        </is>
      </c>
      <c r="D3880" t="n">
        <v>10</v>
      </c>
      <c r="E3880" t="inlineStr">
        <is>
          <t>山东新和盛食品有限公司2020</t>
        </is>
      </c>
      <c r="F3880" t="inlineStr">
        <is>
          <t>山东新和盛食品有限公司2020</t>
        </is>
      </c>
      <c r="G3880" t="inlineStr">
        <is>
          <t>9</t>
        </is>
      </c>
    </row>
    <row r="3881">
      <c r="A3881" t="inlineStr">
        <is>
          <t>辣味鸡排(派仕堡）（WX） 2*5</t>
        </is>
      </c>
      <c r="B3881" t="inlineStr">
        <is>
          <t>06210467</t>
        </is>
      </c>
      <c r="C3881" t="inlineStr">
        <is>
          <t>2*5</t>
        </is>
      </c>
      <c r="D3881" t="n">
        <v>10</v>
      </c>
      <c r="E3881" t="inlineStr">
        <is>
          <t>山东新和盛食品有限公司2020</t>
        </is>
      </c>
      <c r="F3881" t="inlineStr">
        <is>
          <t>山东新和盛食品有限公司2020</t>
        </is>
      </c>
      <c r="G3881" t="inlineStr">
        <is>
          <t>9</t>
        </is>
      </c>
    </row>
    <row r="3882">
      <c r="A3882" t="inlineStr">
        <is>
          <t>辣味鸡排2*5（外购一冷）</t>
        </is>
      </c>
      <c r="B3882" t="inlineStr">
        <is>
          <t>1105009</t>
        </is>
      </c>
      <c r="C3882" t="inlineStr">
        <is>
          <t>2*5</t>
        </is>
      </c>
      <c r="D3882" t="n">
        <v>10</v>
      </c>
      <c r="E3882" t="inlineStr">
        <is>
          <t>辽宁圣源食品有限公司2020</t>
        </is>
      </c>
      <c r="F3882" t="inlineStr">
        <is>
          <t>辽宁圣源食品有限公司2020</t>
        </is>
      </c>
      <c r="G3882" t="inlineStr">
        <is>
          <t>9</t>
        </is>
      </c>
    </row>
    <row r="3883">
      <c r="A3883" t="inlineStr">
        <is>
          <t>辣味鸡排（A）黄胶带</t>
        </is>
      </c>
      <c r="B3883" t="inlineStr">
        <is>
          <t>08026958</t>
        </is>
      </c>
      <c r="C3883" t="inlineStr">
        <is>
          <t>1*16</t>
        </is>
      </c>
      <c r="D3883" t="n">
        <v>16</v>
      </c>
      <c r="E3883" t="inlineStr">
        <is>
          <t>山东新和盛食品有限公司2020</t>
        </is>
      </c>
      <c r="F3883" t="inlineStr">
        <is>
          <t>山东新和盛食品有限公司2020</t>
        </is>
      </c>
      <c r="G3883" t="inlineStr">
        <is>
          <t>9</t>
        </is>
      </c>
    </row>
    <row r="3884">
      <c r="A3884" t="inlineStr">
        <is>
          <t>辣味鸡排（无清真）(WX)2*5</t>
        </is>
      </c>
      <c r="B3884" t="inlineStr">
        <is>
          <t>06210500</t>
        </is>
      </c>
      <c r="C3884" t="inlineStr">
        <is>
          <t>2*5</t>
        </is>
      </c>
      <c r="D3884" t="n">
        <v>10</v>
      </c>
      <c r="E3884" t="inlineStr">
        <is>
          <t>山东新和盛食品有限公司2020</t>
        </is>
      </c>
      <c r="F3884" t="inlineStr">
        <is>
          <t>山东新和盛食品有限公司2020</t>
        </is>
      </c>
      <c r="G3884" t="inlineStr">
        <is>
          <t>9</t>
        </is>
      </c>
    </row>
    <row r="3885">
      <c r="A3885" t="inlineStr">
        <is>
          <t>辣味龙田扬B 1*10</t>
        </is>
      </c>
      <c r="B3885" t="inlineStr">
        <is>
          <t>09050861</t>
        </is>
      </c>
      <c r="C3885" t="inlineStr">
        <is>
          <t>1*10</t>
        </is>
      </c>
      <c r="D3885" t="n">
        <v>10</v>
      </c>
      <c r="E3885" t="inlineStr">
        <is>
          <t>山东新和盛飨食集团有限公司2020</t>
        </is>
      </c>
      <c r="F3885" t="inlineStr">
        <is>
          <t>山东新和盛飨食集团有限公司2020</t>
        </is>
      </c>
      <c r="G3885" t="inlineStr">
        <is>
          <t>13</t>
        </is>
      </c>
    </row>
    <row r="3886">
      <c r="A3886" t="inlineStr">
        <is>
          <t>辣味龙田扬棒 （大包装） 6*1</t>
        </is>
      </c>
      <c r="B3886" t="inlineStr">
        <is>
          <t>09070309</t>
        </is>
      </c>
      <c r="C3886" t="inlineStr">
        <is>
          <t>6*1</t>
        </is>
      </c>
      <c r="D3886" t="n">
        <v>6</v>
      </c>
      <c r="E3886" t="inlineStr">
        <is>
          <t>山东新和盛飨食集团有限公司2020</t>
        </is>
      </c>
      <c r="F3886" t="inlineStr">
        <is>
          <t>山东新和盛飨食集团有限公司2020</t>
        </is>
      </c>
      <c r="G3886" t="inlineStr">
        <is>
          <t>13</t>
        </is>
      </c>
    </row>
    <row r="3887">
      <c r="A3887" t="inlineStr">
        <is>
          <t>辣子鸡块（阿扎提）1*10-1</t>
        </is>
      </c>
      <c r="B3887" t="inlineStr">
        <is>
          <t>09027965</t>
        </is>
      </c>
      <c r="C3887" t="inlineStr">
        <is>
          <t>1*10-1</t>
        </is>
      </c>
      <c r="D3887" t="n">
        <v>10</v>
      </c>
      <c r="E3887" t="inlineStr">
        <is>
          <t>辽宁圣源食品有限公司2020</t>
        </is>
      </c>
      <c r="F3887" t="inlineStr">
        <is>
          <t>辽宁圣源食品有限公司2020</t>
        </is>
      </c>
      <c r="G3887" t="inlineStr">
        <is>
          <t>13</t>
        </is>
      </c>
    </row>
    <row r="3888">
      <c r="A3888" t="inlineStr">
        <is>
          <t>辣子鸡撒料2*7</t>
        </is>
      </c>
      <c r="B3888" t="inlineStr">
        <is>
          <t>021860603</t>
        </is>
      </c>
      <c r="C3888" t="inlineStr">
        <is>
          <t>2*7</t>
        </is>
      </c>
      <c r="D3888" t="n">
        <v>14</v>
      </c>
      <c r="E3888" t="inlineStr">
        <is>
          <t>辽宁圣源食品有限公司2020</t>
        </is>
      </c>
      <c r="F3888" t="inlineStr">
        <is>
          <t>辽宁圣源食品有限公司2020</t>
        </is>
      </c>
      <c r="G3888" t="inlineStr">
        <is>
          <t>13</t>
        </is>
      </c>
    </row>
    <row r="3889">
      <c r="A3889" t="inlineStr">
        <is>
          <t>辣条风味成型鸡条  1*10</t>
        </is>
      </c>
      <c r="B3889" t="inlineStr">
        <is>
          <t>09027892</t>
        </is>
      </c>
      <c r="C3889" t="inlineStr">
        <is>
          <t>1*10</t>
        </is>
      </c>
      <c r="D3889" t="n">
        <v>10</v>
      </c>
      <c r="E3889" t="inlineStr">
        <is>
          <t>山东新和盛飨食集团有限公司2020</t>
        </is>
      </c>
      <c r="F3889" t="inlineStr">
        <is>
          <t>山东新和盛飨食集团有限公司2020</t>
        </is>
      </c>
      <c r="G3889" t="inlineStr">
        <is>
          <t>13</t>
        </is>
      </c>
    </row>
    <row r="3890">
      <c r="A3890" t="inlineStr">
        <is>
          <t>辣条风味成型鸡条B  1*10</t>
        </is>
      </c>
      <c r="B3890" t="inlineStr">
        <is>
          <t>09050774</t>
        </is>
      </c>
      <c r="C3890" t="inlineStr">
        <is>
          <t>1*10</t>
        </is>
      </c>
      <c r="D3890" t="n">
        <v>10</v>
      </c>
      <c r="E3890" t="inlineStr">
        <is>
          <t>山东新和盛飨食集团有限公司2020</t>
        </is>
      </c>
      <c r="F3890" t="inlineStr">
        <is>
          <t>山东新和盛飨食集团有限公司2020</t>
        </is>
      </c>
      <c r="G3890" t="inlineStr">
        <is>
          <t>13</t>
        </is>
      </c>
    </row>
    <row r="3891">
      <c r="A3891" t="inlineStr">
        <is>
          <t>辣条风味鸡翅尖1*10（外购农牧）</t>
        </is>
      </c>
      <c r="B3891" t="inlineStr">
        <is>
          <t>1105107</t>
        </is>
      </c>
      <c r="C3891" t="inlineStr">
        <is>
          <t>1*10</t>
        </is>
      </c>
      <c r="D3891" t="n">
        <v>10</v>
      </c>
      <c r="E3891" t="inlineStr">
        <is>
          <t>辽宁圣源食品有限公司2020</t>
        </is>
      </c>
      <c r="F3891" t="inlineStr">
        <is>
          <t>辽宁圣源食品有限公司2020</t>
        </is>
      </c>
      <c r="G3891" t="inlineStr"/>
    </row>
    <row r="3892">
      <c r="A3892" t="inlineStr">
        <is>
          <t>辣椒油树脂</t>
        </is>
      </c>
      <c r="B3892" t="inlineStr">
        <is>
          <t>02150042</t>
        </is>
      </c>
      <c r="C3892" t="inlineStr"/>
      <c r="E3892" t="inlineStr">
        <is>
          <t>山东新和盛食品有限公司2020</t>
        </is>
      </c>
      <c r="F3892" t="inlineStr">
        <is>
          <t>山东新和盛食品有限公司2020</t>
        </is>
      </c>
      <c r="G3892" t="inlineStr">
        <is>
          <t>13</t>
        </is>
      </c>
    </row>
    <row r="3893">
      <c r="A3893" t="inlineStr">
        <is>
          <t>辣椒油（比优特）</t>
        </is>
      </c>
      <c r="B3893" t="inlineStr">
        <is>
          <t>021860573</t>
        </is>
      </c>
      <c r="C3893" t="inlineStr"/>
      <c r="E3893" t="inlineStr">
        <is>
          <t>辽宁圣源食品有限公司2020</t>
        </is>
      </c>
      <c r="F3893" t="inlineStr">
        <is>
          <t>辽宁圣源食品有限公司2020</t>
        </is>
      </c>
      <c r="G3893" t="inlineStr">
        <is>
          <t>13</t>
        </is>
      </c>
    </row>
    <row r="3894">
      <c r="A3894" t="inlineStr">
        <is>
          <t>辣椒粉 (999001989)</t>
        </is>
      </c>
      <c r="B3894" t="inlineStr">
        <is>
          <t>021860084</t>
        </is>
      </c>
      <c r="C3894" t="inlineStr">
        <is>
          <t>25KG*1</t>
        </is>
      </c>
      <c r="D3894" t="n">
        <v>25</v>
      </c>
      <c r="E3894" t="inlineStr">
        <is>
          <t>锦州新和盛食品有限公司2020</t>
        </is>
      </c>
      <c r="F3894" t="inlineStr">
        <is>
          <t>锦州新和盛食品有限公司2020</t>
        </is>
      </c>
      <c r="G3894" t="inlineStr">
        <is>
          <t>13</t>
        </is>
      </c>
    </row>
    <row r="3895">
      <c r="A3895" t="inlineStr">
        <is>
          <t>辣椒红色素150色价</t>
        </is>
      </c>
      <c r="B3895" t="inlineStr">
        <is>
          <t>02150038</t>
        </is>
      </c>
      <c r="C3895" t="inlineStr"/>
      <c r="E3895" t="inlineStr">
        <is>
          <t>山东新和盛食品有限公司2020</t>
        </is>
      </c>
      <c r="F3895" t="inlineStr">
        <is>
          <t>山东新和盛食品有限公司2020</t>
        </is>
      </c>
      <c r="G3895" t="inlineStr">
        <is>
          <t>13</t>
        </is>
      </c>
    </row>
    <row r="3896">
      <c r="A3896" t="inlineStr">
        <is>
          <t>辣椒酿肉（W）    0.8*10</t>
        </is>
      </c>
      <c r="B3896" t="inlineStr">
        <is>
          <t>06310215</t>
        </is>
      </c>
      <c r="C3896" t="inlineStr">
        <is>
          <t>0.8*10</t>
        </is>
      </c>
      <c r="D3896" t="n">
        <v>8</v>
      </c>
      <c r="E3896" t="inlineStr">
        <is>
          <t>山东新和盛飨食集团有限公司2020</t>
        </is>
      </c>
      <c r="F3896" t="inlineStr">
        <is>
          <t>山东新和盛飨食集团有限公司2020</t>
        </is>
      </c>
      <c r="G3896" t="inlineStr">
        <is>
          <t>13</t>
        </is>
      </c>
    </row>
    <row r="3897">
      <c r="A3897" t="inlineStr">
        <is>
          <t>辣皮子米汉堡黄素箱 400*350*220</t>
        </is>
      </c>
      <c r="B3897" t="inlineStr">
        <is>
          <t>03182325</t>
        </is>
      </c>
      <c r="C3897" t="inlineStr">
        <is>
          <t>400*350*220</t>
        </is>
      </c>
      <c r="D3897" t="n">
        <v>30800000</v>
      </c>
      <c r="E3897" t="inlineStr">
        <is>
          <t>辽宁圣源食品有限公司2020</t>
        </is>
      </c>
      <c r="F3897" t="inlineStr">
        <is>
          <t>辽宁圣源食品有限公司2020</t>
        </is>
      </c>
      <c r="G3897" t="inlineStr">
        <is>
          <t>13</t>
        </is>
      </c>
    </row>
    <row r="3898">
      <c r="A3898" t="inlineStr">
        <is>
          <t>辣皮子米汉堡（阿扎提）1.6*8</t>
        </is>
      </c>
      <c r="B3898" t="inlineStr">
        <is>
          <t>09220414</t>
        </is>
      </c>
      <c r="C3898" t="inlineStr">
        <is>
          <t>1.6*8</t>
        </is>
      </c>
      <c r="D3898" t="n">
        <v>12.8</v>
      </c>
      <c r="E3898" t="inlineStr">
        <is>
          <t>锦州新和盛食品有限公司2020</t>
        </is>
      </c>
      <c r="F3898" t="inlineStr">
        <is>
          <t>锦州新和盛食品有限公司2020</t>
        </is>
      </c>
      <c r="G3898" t="inlineStr">
        <is>
          <t>13</t>
        </is>
      </c>
    </row>
    <row r="3899">
      <c r="A3899" t="inlineStr">
        <is>
          <t>辣翅用翅中（A）1.46*12</t>
        </is>
      </c>
      <c r="B3899" t="inlineStr">
        <is>
          <t>07060065</t>
        </is>
      </c>
      <c r="C3899" t="inlineStr">
        <is>
          <t>1.46*12</t>
        </is>
      </c>
      <c r="D3899" t="n">
        <v>17.52</v>
      </c>
      <c r="E3899" t="inlineStr">
        <is>
          <t>山东新和盛飨食集团有限公司2020</t>
        </is>
      </c>
      <c r="F3899" t="inlineStr">
        <is>
          <t>山东新和盛飨食集团有限公司2020</t>
        </is>
      </c>
      <c r="G3899" t="inlineStr">
        <is>
          <t>9</t>
        </is>
      </c>
    </row>
    <row r="3900">
      <c r="A3900" t="inlineStr">
        <is>
          <t>辣翅用翅根（A）1.86*12</t>
        </is>
      </c>
      <c r="B3900" t="inlineStr">
        <is>
          <t>07060064</t>
        </is>
      </c>
      <c r="C3900" t="inlineStr">
        <is>
          <t>1.86*12</t>
        </is>
      </c>
      <c r="D3900" t="n">
        <v>22.32</v>
      </c>
      <c r="E3900" t="inlineStr">
        <is>
          <t>山东新和盛飨食集团有限公司2020</t>
        </is>
      </c>
      <c r="F3900" t="inlineStr">
        <is>
          <t>山东新和盛飨食集团有限公司2020</t>
        </is>
      </c>
      <c r="G3900" t="inlineStr">
        <is>
          <t>9</t>
        </is>
      </c>
    </row>
    <row r="3901">
      <c r="A3901" t="inlineStr">
        <is>
          <t>辣鸡腿堡（山水贸易 蒙古）2.5*4 sy（出口）</t>
        </is>
      </c>
      <c r="B3901" t="inlineStr">
        <is>
          <t>09900175</t>
        </is>
      </c>
      <c r="C3901" t="inlineStr">
        <is>
          <t>2.5*4</t>
        </is>
      </c>
      <c r="D3901" t="n">
        <v>10</v>
      </c>
      <c r="E3901" t="inlineStr">
        <is>
          <t>山东新和盛飨食集团有限公司2020</t>
        </is>
      </c>
      <c r="F3901" t="inlineStr">
        <is>
          <t>山东新和盛飨食集团有限公司2020</t>
        </is>
      </c>
      <c r="G3901" t="inlineStr"/>
    </row>
    <row r="3902">
      <c r="A3902" t="inlineStr">
        <is>
          <t>边腿  6.6kg*1</t>
        </is>
      </c>
      <c r="B3902" t="inlineStr">
        <is>
          <t>06151021</t>
        </is>
      </c>
      <c r="C3902" t="inlineStr">
        <is>
          <t>6.6*1</t>
        </is>
      </c>
      <c r="D3902" t="n">
        <v>6.6</v>
      </c>
      <c r="E3902" t="inlineStr">
        <is>
          <t>锦州新和盛食品有限公司2020</t>
        </is>
      </c>
      <c r="F3902" t="inlineStr">
        <is>
          <t>锦州新和盛食品有限公司2020</t>
        </is>
      </c>
      <c r="G3902" t="inlineStr">
        <is>
          <t>9</t>
        </is>
      </c>
    </row>
    <row r="3903">
      <c r="A3903" t="inlineStr">
        <is>
          <t>迷你脆排B 1*10</t>
        </is>
      </c>
      <c r="B3903" t="inlineStr">
        <is>
          <t>09043794</t>
        </is>
      </c>
      <c r="C3903" t="inlineStr">
        <is>
          <t>1*10</t>
        </is>
      </c>
      <c r="D3903" t="n">
        <v>10</v>
      </c>
      <c r="E3903" t="inlineStr">
        <is>
          <t>山东新和盛飨食集团有限公司2020</t>
        </is>
      </c>
      <c r="F3903" t="inlineStr">
        <is>
          <t>山东新和盛飨食集团有限公司2020</t>
        </is>
      </c>
      <c r="G3903" t="inlineStr">
        <is>
          <t>13</t>
        </is>
      </c>
    </row>
    <row r="3904">
      <c r="A3904" t="inlineStr">
        <is>
          <t>迷你脆鸡排 1*10</t>
        </is>
      </c>
      <c r="B3904" t="inlineStr">
        <is>
          <t>09016403</t>
        </is>
      </c>
      <c r="C3904" t="inlineStr">
        <is>
          <t>1*10</t>
        </is>
      </c>
      <c r="D3904" t="n">
        <v>10</v>
      </c>
      <c r="E3904" t="inlineStr">
        <is>
          <t>山东新和盛飨食集团有限公司2020</t>
        </is>
      </c>
      <c r="F3904" t="inlineStr">
        <is>
          <t>山东新和盛飨食集团有限公司2020</t>
        </is>
      </c>
      <c r="G3904" t="inlineStr">
        <is>
          <t>13</t>
        </is>
      </c>
    </row>
    <row r="3905">
      <c r="A3905" t="inlineStr">
        <is>
          <t>透明胶带</t>
        </is>
      </c>
      <c r="B3905" t="inlineStr">
        <is>
          <t>03187007</t>
        </is>
      </c>
      <c r="C3905" t="inlineStr">
        <is>
          <t>60300</t>
        </is>
      </c>
      <c r="D3905" t="n">
        <v>60300</v>
      </c>
      <c r="E3905" t="inlineStr">
        <is>
          <t>辽宁圣源食品有限公司2020</t>
        </is>
      </c>
      <c r="F3905" t="inlineStr">
        <is>
          <t>辽宁圣源食品有限公司2020</t>
        </is>
      </c>
      <c r="G3905" t="inlineStr">
        <is>
          <t>13</t>
        </is>
      </c>
    </row>
    <row r="3906">
      <c r="A3906" t="inlineStr">
        <is>
          <t>速冻南瓜块（莱华）  18kg*1</t>
        </is>
      </c>
      <c r="B3906" t="inlineStr">
        <is>
          <t>06190124</t>
        </is>
      </c>
      <c r="C3906" t="inlineStr">
        <is>
          <t>18kg/件</t>
        </is>
      </c>
      <c r="D3906" t="n">
        <v>18</v>
      </c>
      <c r="E3906" t="inlineStr">
        <is>
          <t>锦州新和盛食品有限公司2020</t>
        </is>
      </c>
      <c r="F3906" t="inlineStr">
        <is>
          <t>锦州新和盛食品有限公司2020</t>
        </is>
      </c>
      <c r="G3906" t="inlineStr">
        <is>
          <t>9</t>
        </is>
      </c>
    </row>
    <row r="3907">
      <c r="A3907" t="inlineStr">
        <is>
          <t>速冻油炸土豆片1.5*8</t>
        </is>
      </c>
      <c r="B3907" t="inlineStr">
        <is>
          <t>09010682</t>
        </is>
      </c>
      <c r="C3907" t="inlineStr">
        <is>
          <t>1.5*8</t>
        </is>
      </c>
      <c r="D3907" t="n">
        <v>12</v>
      </c>
      <c r="E3907" t="inlineStr">
        <is>
          <t>辽宁圣源食品有限公司2020</t>
        </is>
      </c>
      <c r="F3907" t="inlineStr">
        <is>
          <t>辽宁圣源食品有限公司2020</t>
        </is>
      </c>
      <c r="G3907" t="inlineStr">
        <is>
          <t>13</t>
        </is>
      </c>
    </row>
    <row r="3908">
      <c r="A3908" t="inlineStr">
        <is>
          <t>速冻油炸土豆片1.5*8（传承商贸）</t>
        </is>
      </c>
      <c r="B3908" t="inlineStr">
        <is>
          <t>09020763</t>
        </is>
      </c>
      <c r="C3908" t="inlineStr">
        <is>
          <t>1.5*8</t>
        </is>
      </c>
      <c r="D3908" t="n">
        <v>12</v>
      </c>
      <c r="E3908" t="inlineStr">
        <is>
          <t>辽宁圣源食品有限公司2020</t>
        </is>
      </c>
      <c r="F3908" t="inlineStr">
        <is>
          <t>辽宁圣源食品有限公司2020</t>
        </is>
      </c>
      <c r="G3908" t="inlineStr">
        <is>
          <t>13</t>
        </is>
      </c>
    </row>
    <row r="3909">
      <c r="A3909" t="inlineStr">
        <is>
          <t>速冻甜玉米粒</t>
        </is>
      </c>
      <c r="B3909" t="inlineStr">
        <is>
          <t>021830036</t>
        </is>
      </c>
      <c r="C3909" t="inlineStr">
        <is>
          <t>10kg/件</t>
        </is>
      </c>
      <c r="D3909" t="n">
        <v>10</v>
      </c>
      <c r="E3909" t="inlineStr">
        <is>
          <t>辽宁圣源食品有限公司2020</t>
        </is>
      </c>
      <c r="F3909" t="inlineStr">
        <is>
          <t>辽宁圣源食品有限公司2020</t>
        </is>
      </c>
      <c r="G3909" t="inlineStr">
        <is>
          <t>9</t>
        </is>
      </c>
    </row>
    <row r="3910">
      <c r="A3910" t="inlineStr">
        <is>
          <t>速冻甜玉米粒（奉天嘉宜）</t>
        </is>
      </c>
      <c r="B3910" t="inlineStr">
        <is>
          <t>06190119</t>
        </is>
      </c>
      <c r="C3910" t="inlineStr">
        <is>
          <t>10kg/件</t>
        </is>
      </c>
      <c r="D3910" t="n">
        <v>10</v>
      </c>
      <c r="E3910" t="inlineStr">
        <is>
          <t>辽宁圣源食品有限公司2020</t>
        </is>
      </c>
      <c r="F3910" t="inlineStr">
        <is>
          <t>辽宁圣源食品有限公司2020</t>
        </is>
      </c>
      <c r="G3910" t="inlineStr">
        <is>
          <t>9</t>
        </is>
      </c>
    </row>
    <row r="3911">
      <c r="A3911" t="inlineStr">
        <is>
          <t>速冻调制土豆块(阿扎提)X1*10</t>
        </is>
      </c>
      <c r="B3911" t="inlineStr">
        <is>
          <t>09020749</t>
        </is>
      </c>
      <c r="C3911" t="inlineStr">
        <is>
          <t>1*10</t>
        </is>
      </c>
      <c r="D3911" t="n">
        <v>10</v>
      </c>
      <c r="E3911" t="inlineStr">
        <is>
          <t>辽宁圣源食品有限公司2020</t>
        </is>
      </c>
      <c r="F3911" t="inlineStr">
        <is>
          <t>辽宁圣源食品有限公司2020</t>
        </is>
      </c>
      <c r="G3911" t="inlineStr">
        <is>
          <t>13</t>
        </is>
      </c>
    </row>
    <row r="3912">
      <c r="A3912" t="inlineStr">
        <is>
          <t>速冻调制混合蔬菜1.5*5</t>
        </is>
      </c>
      <c r="B3912" t="inlineStr">
        <is>
          <t>09220400</t>
        </is>
      </c>
      <c r="C3912" t="inlineStr">
        <is>
          <t>1.5*5</t>
        </is>
      </c>
      <c r="D3912" t="n">
        <v>7.5</v>
      </c>
      <c r="E3912" t="inlineStr">
        <is>
          <t>锦州新和盛食品有限公司2020</t>
        </is>
      </c>
      <c r="F3912" t="inlineStr">
        <is>
          <t>锦州新和盛食品有限公司2020</t>
        </is>
      </c>
      <c r="G3912" t="inlineStr">
        <is>
          <t>13</t>
        </is>
      </c>
    </row>
    <row r="3913">
      <c r="A3913" t="inlineStr">
        <is>
          <t>速盛铭韩式炸鸡28/32  2.5*4</t>
        </is>
      </c>
      <c r="B3913" t="inlineStr">
        <is>
          <t>09016241</t>
        </is>
      </c>
      <c r="C3913" t="inlineStr">
        <is>
          <t>2.5*4</t>
        </is>
      </c>
      <c r="D3913" t="n">
        <v>10</v>
      </c>
      <c r="E3913" t="inlineStr">
        <is>
          <t>山东新和盛食品有限公司2020</t>
        </is>
      </c>
      <c r="F3913" t="inlineStr">
        <is>
          <t>山东新和盛食品有限公司2020</t>
        </is>
      </c>
      <c r="G3913" t="inlineStr">
        <is>
          <t>13</t>
        </is>
      </c>
    </row>
    <row r="3914">
      <c r="A3914" t="inlineStr">
        <is>
          <t>造物理事轻食鸡排（辣条风味）（生制品）0.1*100</t>
        </is>
      </c>
      <c r="B3914" t="inlineStr">
        <is>
          <t>08120463</t>
        </is>
      </c>
      <c r="C3914" t="inlineStr">
        <is>
          <t>0.1*100</t>
        </is>
      </c>
      <c r="D3914" t="n">
        <v>10</v>
      </c>
      <c r="E3914" t="inlineStr">
        <is>
          <t>山东新和盛食品有限公司2020</t>
        </is>
      </c>
      <c r="F3914" t="inlineStr">
        <is>
          <t>山东新和盛食品有限公司2020</t>
        </is>
      </c>
      <c r="G3914" t="inlineStr">
        <is>
          <t>9</t>
        </is>
      </c>
    </row>
    <row r="3915">
      <c r="A3915" t="inlineStr">
        <is>
          <t>郁金香翅根（B）1*10</t>
        </is>
      </c>
      <c r="B3915" t="inlineStr">
        <is>
          <t>09050657</t>
        </is>
      </c>
      <c r="C3915" t="inlineStr">
        <is>
          <t>1*10</t>
        </is>
      </c>
      <c r="D3915" t="n">
        <v>10</v>
      </c>
      <c r="E3915" t="inlineStr">
        <is>
          <t>山东新和盛飨食集团有限公司2020</t>
        </is>
      </c>
      <c r="F3915" t="inlineStr">
        <is>
          <t>山东新和盛飨食集团有限公司2020</t>
        </is>
      </c>
      <c r="G3915" t="inlineStr">
        <is>
          <t>13</t>
        </is>
      </c>
    </row>
    <row r="3916">
      <c r="A3916" t="inlineStr">
        <is>
          <t>郁金香翅根（香港）  1*10</t>
        </is>
      </c>
      <c r="B3916" t="inlineStr">
        <is>
          <t>09027719</t>
        </is>
      </c>
      <c r="C3916" t="inlineStr">
        <is>
          <t>1*10</t>
        </is>
      </c>
      <c r="D3916" t="n">
        <v>10</v>
      </c>
      <c r="E3916" t="inlineStr">
        <is>
          <t>山东新和盛飨食集团有限公司2020</t>
        </is>
      </c>
      <c r="F3916" t="inlineStr">
        <is>
          <t>山东新和盛飨食集团有限公司2020</t>
        </is>
      </c>
      <c r="G3916" t="inlineStr">
        <is>
          <t>13</t>
        </is>
      </c>
    </row>
    <row r="3917">
      <c r="A3917" t="inlineStr">
        <is>
          <t>酱卤风味琵琶腿2.5*4</t>
        </is>
      </c>
      <c r="B3917" t="inlineStr">
        <is>
          <t>09020758</t>
        </is>
      </c>
      <c r="C3917" t="inlineStr">
        <is>
          <t>2.5*4</t>
        </is>
      </c>
      <c r="D3917" t="n">
        <v>10</v>
      </c>
      <c r="E3917" t="inlineStr">
        <is>
          <t>辽宁圣源食品有限公司2020</t>
        </is>
      </c>
      <c r="F3917" t="inlineStr">
        <is>
          <t>辽宁圣源食品有限公司2020</t>
        </is>
      </c>
      <c r="G3917" t="inlineStr">
        <is>
          <t>13</t>
        </is>
      </c>
    </row>
    <row r="3918">
      <c r="A3918" t="inlineStr">
        <is>
          <t>酱汁鸡排（新闽农场）</t>
        </is>
      </c>
      <c r="B3918" t="inlineStr">
        <is>
          <t>08027142</t>
        </is>
      </c>
      <c r="C3918" t="inlineStr">
        <is>
          <t>0.63*24</t>
        </is>
      </c>
      <c r="D3918" t="n">
        <v>15.12</v>
      </c>
      <c r="E3918" t="inlineStr">
        <is>
          <t>山东新和盛食品有限公司2020</t>
        </is>
      </c>
      <c r="F3918" t="inlineStr">
        <is>
          <t>山东新和盛食品有限公司2020</t>
        </is>
      </c>
      <c r="G3918" t="inlineStr">
        <is>
          <t>9</t>
        </is>
      </c>
    </row>
    <row r="3919">
      <c r="A3919" t="inlineStr">
        <is>
          <t>酱汁鸡排（黄板箱）</t>
        </is>
      </c>
      <c r="B3919" t="inlineStr">
        <is>
          <t>09027140</t>
        </is>
      </c>
      <c r="C3919" t="inlineStr">
        <is>
          <t>0.63*15</t>
        </is>
      </c>
      <c r="D3919" t="n">
        <v>9.449999999999999</v>
      </c>
      <c r="E3919" t="inlineStr">
        <is>
          <t>山东新和盛食品有限公司2020</t>
        </is>
      </c>
      <c r="F3919" t="inlineStr">
        <is>
          <t>山东新和盛食品有限公司2020</t>
        </is>
      </c>
      <c r="G3919" t="inlineStr"/>
    </row>
    <row r="3920">
      <c r="A3920" t="inlineStr">
        <is>
          <t>酱汁（金汤酸菜鱼调理包）</t>
        </is>
      </c>
      <c r="B3920" t="inlineStr">
        <is>
          <t>18120017</t>
        </is>
      </c>
      <c r="C3920" t="inlineStr"/>
      <c r="E3920" t="inlineStr">
        <is>
          <t>锦州新和盛食品有限公司2020</t>
        </is>
      </c>
      <c r="F3920" t="inlineStr">
        <is>
          <t>锦州新和盛食品有限公司2020</t>
        </is>
      </c>
      <c r="G3920" t="inlineStr">
        <is>
          <t>9</t>
        </is>
      </c>
    </row>
    <row r="3921">
      <c r="A3921" t="inlineStr">
        <is>
          <t>酱油味唐扬鸡块  1*10</t>
        </is>
      </c>
      <c r="B3921" t="inlineStr">
        <is>
          <t>09027841</t>
        </is>
      </c>
      <c r="C3921" t="inlineStr">
        <is>
          <t>1*10</t>
        </is>
      </c>
      <c r="D3921" t="n">
        <v>10</v>
      </c>
      <c r="E3921" t="inlineStr">
        <is>
          <t>山东新和盛飨食集团有限公司2020</t>
        </is>
      </c>
      <c r="F3921" t="inlineStr">
        <is>
          <t>山东新和盛飨食集团有限公司2020</t>
        </is>
      </c>
      <c r="G3921" t="inlineStr">
        <is>
          <t>13</t>
        </is>
      </c>
    </row>
    <row r="3922">
      <c r="A3922" t="inlineStr">
        <is>
          <t>酱油味唐扬鸡块B    1*10</t>
        </is>
      </c>
      <c r="B3922" t="inlineStr">
        <is>
          <t>09050853</t>
        </is>
      </c>
      <c r="C3922" t="inlineStr">
        <is>
          <t>1*10</t>
        </is>
      </c>
      <c r="D3922" t="n">
        <v>10</v>
      </c>
      <c r="E3922" t="inlineStr">
        <is>
          <t>山东新和盛飨食集团有限公司2020</t>
        </is>
      </c>
      <c r="F3922" t="inlineStr">
        <is>
          <t>山东新和盛飨食集团有限公司2020</t>
        </is>
      </c>
      <c r="G3922" t="inlineStr">
        <is>
          <t>13</t>
        </is>
      </c>
    </row>
    <row r="3923">
      <c r="A3923" t="inlineStr">
        <is>
          <t>酱油味唐扬鸡块（奥地利）1*10</t>
        </is>
      </c>
      <c r="B3923" t="inlineStr">
        <is>
          <t>09027861</t>
        </is>
      </c>
      <c r="C3923" t="inlineStr">
        <is>
          <t>1*10</t>
        </is>
      </c>
      <c r="D3923" t="n">
        <v>10</v>
      </c>
      <c r="E3923" t="inlineStr">
        <is>
          <t>山东新和盛飨食集团有限公司2020</t>
        </is>
      </c>
      <c r="F3923" t="inlineStr">
        <is>
          <t>山东新和盛飨食集团有限公司2020</t>
        </is>
      </c>
      <c r="G3923" t="inlineStr">
        <is>
          <t>13</t>
        </is>
      </c>
    </row>
    <row r="3924">
      <c r="A3924" t="inlineStr">
        <is>
          <t>酱香鸡块（阿扎提）（胸肉+腿肉）1*10-1</t>
        </is>
      </c>
      <c r="B3924" t="inlineStr">
        <is>
          <t>09020759</t>
        </is>
      </c>
      <c r="C3924" t="inlineStr">
        <is>
          <t>1*10</t>
        </is>
      </c>
      <c r="D3924" t="n">
        <v>10</v>
      </c>
      <c r="E3924" t="inlineStr">
        <is>
          <t>辽宁圣源食品有限公司2020</t>
        </is>
      </c>
      <c r="F3924" t="inlineStr">
        <is>
          <t>辽宁圣源食品有限公司2020</t>
        </is>
      </c>
      <c r="G3924" t="inlineStr">
        <is>
          <t>13</t>
        </is>
      </c>
    </row>
    <row r="3925">
      <c r="A3925" t="inlineStr">
        <is>
          <t>酵母提取物Y302</t>
        </is>
      </c>
      <c r="B3925" t="inlineStr">
        <is>
          <t>021860122</t>
        </is>
      </c>
      <c r="C3925" t="inlineStr">
        <is>
          <t>15KG/箱</t>
        </is>
      </c>
      <c r="D3925" t="n">
        <v>15</v>
      </c>
      <c r="E3925" t="inlineStr">
        <is>
          <t>锦州新和盛食品有限公司2020</t>
        </is>
      </c>
      <c r="F3925" t="inlineStr">
        <is>
          <t>锦州新和盛食品有限公司2020</t>
        </is>
      </c>
      <c r="G3925" t="inlineStr">
        <is>
          <t>13</t>
        </is>
      </c>
    </row>
    <row r="3926">
      <c r="A3926" t="inlineStr">
        <is>
          <t>酸辣奶油风味酱Y25（0.13*20）</t>
        </is>
      </c>
      <c r="B3926" t="inlineStr">
        <is>
          <t>09210019</t>
        </is>
      </c>
      <c r="C3926" t="inlineStr">
        <is>
          <t>0.13*20</t>
        </is>
      </c>
      <c r="D3926" t="n">
        <v>2.6</v>
      </c>
      <c r="E3926" t="inlineStr">
        <is>
          <t>锦州新和盛食品有限公司2020</t>
        </is>
      </c>
      <c r="F3926" t="inlineStr">
        <is>
          <t>锦州新和盛食品有限公司2020</t>
        </is>
      </c>
      <c r="G3926" t="inlineStr">
        <is>
          <t>13</t>
        </is>
      </c>
    </row>
    <row r="3927">
      <c r="A3927" t="inlineStr">
        <is>
          <t>醋酸酯淀粉（加工淀粉K-1)</t>
        </is>
      </c>
      <c r="B3927" t="inlineStr">
        <is>
          <t>021820031</t>
        </is>
      </c>
      <c r="C3927" t="inlineStr">
        <is>
          <t>20kg/件</t>
        </is>
      </c>
      <c r="D3927" t="n">
        <v>20</v>
      </c>
      <c r="E3927" t="inlineStr">
        <is>
          <t>辽宁圣源食品有限公司2020 / 锦州新和盛食品有限公司2020</t>
        </is>
      </c>
      <c r="F3927" t="inlineStr">
        <is>
          <t>多厂</t>
        </is>
      </c>
      <c r="G3927" t="inlineStr">
        <is>
          <t>13</t>
        </is>
      </c>
    </row>
    <row r="3928">
      <c r="A3928" t="inlineStr">
        <is>
          <t>金兴锦蒜香掌中宝 0.5*20</t>
        </is>
      </c>
      <c r="B3928" t="inlineStr">
        <is>
          <t>08028499</t>
        </is>
      </c>
      <c r="C3928" t="inlineStr">
        <is>
          <t>0.5*20</t>
        </is>
      </c>
      <c r="D3928" t="n">
        <v>10</v>
      </c>
      <c r="E3928" t="inlineStr">
        <is>
          <t>山东新和盛食品有限公司2020</t>
        </is>
      </c>
      <c r="F3928" t="inlineStr">
        <is>
          <t>山东新和盛食品有限公司2020</t>
        </is>
      </c>
      <c r="G3928" t="inlineStr">
        <is>
          <t>9</t>
        </is>
      </c>
    </row>
    <row r="3929">
      <c r="A3929" t="inlineStr">
        <is>
          <t>金汤酸菜鱼调理包0.24*4*14</t>
        </is>
      </c>
      <c r="B3929" t="inlineStr">
        <is>
          <t>09220374</t>
        </is>
      </c>
      <c r="C3929" t="inlineStr">
        <is>
          <t>0.24*4*14</t>
        </is>
      </c>
      <c r="D3929" t="n">
        <v>13.44</v>
      </c>
      <c r="E3929" t="inlineStr">
        <is>
          <t>锦州新和盛食品有限公司2020</t>
        </is>
      </c>
      <c r="F3929" t="inlineStr">
        <is>
          <t>锦州新和盛食品有限公司2020</t>
        </is>
      </c>
      <c r="G3929" t="inlineStr">
        <is>
          <t>13</t>
        </is>
      </c>
    </row>
    <row r="3930">
      <c r="A3930" t="inlineStr">
        <is>
          <t>金汤酸菜鱼调理包0.24*7*8</t>
        </is>
      </c>
      <c r="B3930" t="inlineStr">
        <is>
          <t>09220367</t>
        </is>
      </c>
      <c r="C3930" t="inlineStr">
        <is>
          <t>0.24*7*8</t>
        </is>
      </c>
      <c r="D3930" t="n">
        <v>13.44</v>
      </c>
      <c r="E3930" t="inlineStr">
        <is>
          <t>锦州新和盛食品有限公司2020</t>
        </is>
      </c>
      <c r="F3930" t="inlineStr">
        <is>
          <t>锦州新和盛食品有限公司2020</t>
        </is>
      </c>
      <c r="G3930" t="inlineStr">
        <is>
          <t>13</t>
        </is>
      </c>
    </row>
    <row r="3931">
      <c r="A3931" t="inlineStr">
        <is>
          <t>金汤酸菜黄素箱 450*370*290</t>
        </is>
      </c>
      <c r="B3931" t="inlineStr">
        <is>
          <t>0319400114</t>
        </is>
      </c>
      <c r="C3931" t="inlineStr">
        <is>
          <t>450*370*290</t>
        </is>
      </c>
      <c r="D3931" t="n">
        <v>48285000</v>
      </c>
      <c r="E3931" t="inlineStr">
        <is>
          <t>锦州新和盛食品有限公司2020</t>
        </is>
      </c>
      <c r="F3931" t="inlineStr">
        <is>
          <t>锦州新和盛食品有限公司2020</t>
        </is>
      </c>
      <c r="G3931" t="inlineStr">
        <is>
          <t>13</t>
        </is>
      </c>
    </row>
    <row r="3932">
      <c r="A3932" t="inlineStr">
        <is>
          <t>金沙蛋黄裹粉</t>
        </is>
      </c>
      <c r="B3932" t="inlineStr">
        <is>
          <t>02120512</t>
        </is>
      </c>
      <c r="C3932" t="inlineStr"/>
      <c r="E3932" t="inlineStr">
        <is>
          <t>山东新和盛食品有限公司2020</t>
        </is>
      </c>
      <c r="F3932" t="inlineStr">
        <is>
          <t>山东新和盛食品有限公司2020</t>
        </is>
      </c>
      <c r="G3932" t="inlineStr">
        <is>
          <t>13</t>
        </is>
      </c>
    </row>
    <row r="3933">
      <c r="A3933" t="inlineStr">
        <is>
          <t>金沙蛋黄裹粉 ‖ 25kg/件</t>
        </is>
      </c>
      <c r="B3933" t="inlineStr">
        <is>
          <t>021820076</t>
        </is>
      </c>
      <c r="C3933" t="inlineStr">
        <is>
          <t>25kg/件</t>
        </is>
      </c>
      <c r="D3933" t="n">
        <v>25</v>
      </c>
      <c r="E3933" t="inlineStr">
        <is>
          <t>辽宁圣源食品有限公司2020</t>
        </is>
      </c>
      <c r="F3933" t="inlineStr">
        <is>
          <t>辽宁圣源食品有限公司2020</t>
        </is>
      </c>
      <c r="G3933" t="inlineStr">
        <is>
          <t>13</t>
        </is>
      </c>
    </row>
    <row r="3934">
      <c r="A3934" t="inlineStr">
        <is>
          <t>金锣上腿皮10*2</t>
        </is>
      </c>
      <c r="B3934" t="inlineStr">
        <is>
          <t>07040031</t>
        </is>
      </c>
      <c r="C3934" t="inlineStr">
        <is>
          <t>10*2</t>
        </is>
      </c>
      <c r="D3934" t="n">
        <v>20</v>
      </c>
      <c r="E3934" t="inlineStr">
        <is>
          <t>山东新和盛飨食集团有限公司2020</t>
        </is>
      </c>
      <c r="F3934" t="inlineStr">
        <is>
          <t>山东新和盛飨食集团有限公司2020</t>
        </is>
      </c>
      <c r="G3934" t="inlineStr">
        <is>
          <t>9</t>
        </is>
      </c>
    </row>
    <row r="3935">
      <c r="A3935" t="inlineStr">
        <is>
          <t>金锣去皮脖（袋）  10*2</t>
        </is>
      </c>
      <c r="B3935" t="inlineStr">
        <is>
          <t>07020319</t>
        </is>
      </c>
      <c r="C3935" t="inlineStr">
        <is>
          <t>10*2</t>
        </is>
      </c>
      <c r="D3935" t="n">
        <v>20</v>
      </c>
      <c r="E3935" t="inlineStr">
        <is>
          <t>山东新和盛飨食集团有限公司2020</t>
        </is>
      </c>
      <c r="F3935" t="inlineStr">
        <is>
          <t>山东新和盛飨食集团有限公司2020</t>
        </is>
      </c>
      <c r="G3935" t="inlineStr">
        <is>
          <t>9</t>
        </is>
      </c>
    </row>
    <row r="3936">
      <c r="A3936" t="inlineStr">
        <is>
          <t>金锣碎小胸10*2</t>
        </is>
      </c>
      <c r="B3936" t="inlineStr">
        <is>
          <t>07150002</t>
        </is>
      </c>
      <c r="C3936" t="inlineStr">
        <is>
          <t>10*2</t>
        </is>
      </c>
      <c r="D3936" t="n">
        <v>20</v>
      </c>
      <c r="E3936" t="inlineStr">
        <is>
          <t>山东新和盛飨食集团有限公司2020</t>
        </is>
      </c>
      <c r="F3936" t="inlineStr">
        <is>
          <t>山东新和盛飨食集团有限公司2020</t>
        </is>
      </c>
      <c r="G3936" t="inlineStr">
        <is>
          <t>9</t>
        </is>
      </c>
    </row>
    <row r="3937">
      <c r="A3937" t="inlineStr">
        <is>
          <t>金锣精修板油（袋）10*2</t>
        </is>
      </c>
      <c r="B3937" t="inlineStr">
        <is>
          <t>07170035</t>
        </is>
      </c>
      <c r="C3937" t="inlineStr">
        <is>
          <t>10*2</t>
        </is>
      </c>
      <c r="D3937" t="n">
        <v>20</v>
      </c>
      <c r="E3937" t="inlineStr">
        <is>
          <t>山东新和盛飨食集团有限公司2020</t>
        </is>
      </c>
      <c r="F3937" t="inlineStr">
        <is>
          <t>山东新和盛飨食集团有限公司2020</t>
        </is>
      </c>
      <c r="G3937" t="inlineStr">
        <is>
          <t>9</t>
        </is>
      </c>
    </row>
    <row r="3938">
      <c r="A3938" t="inlineStr">
        <is>
          <t>金锣胸皮10*2</t>
        </is>
      </c>
      <c r="B3938" t="inlineStr">
        <is>
          <t>07030018</t>
        </is>
      </c>
      <c r="C3938" t="inlineStr">
        <is>
          <t>10*2</t>
        </is>
      </c>
      <c r="D3938" t="n">
        <v>20</v>
      </c>
      <c r="E3938" t="inlineStr">
        <is>
          <t>山东新和盛飨食集团有限公司2020</t>
        </is>
      </c>
      <c r="F3938" t="inlineStr">
        <is>
          <t>山东新和盛飨食集团有限公司2020</t>
        </is>
      </c>
      <c r="G3938" t="inlineStr">
        <is>
          <t>9</t>
        </is>
      </c>
    </row>
    <row r="3939">
      <c r="A3939" t="inlineStr">
        <is>
          <t>金锣鸡板油（袋）10*2</t>
        </is>
      </c>
      <c r="B3939" t="inlineStr">
        <is>
          <t>07170034</t>
        </is>
      </c>
      <c r="C3939" t="inlineStr">
        <is>
          <t>10*2</t>
        </is>
      </c>
      <c r="D3939" t="n">
        <v>20</v>
      </c>
      <c r="E3939" t="inlineStr">
        <is>
          <t>山东新和盛飨食集团有限公司2020</t>
        </is>
      </c>
      <c r="F3939" t="inlineStr">
        <is>
          <t>山东新和盛飨食集团有限公司2020</t>
        </is>
      </c>
      <c r="G3939" t="inlineStr">
        <is>
          <t>9</t>
        </is>
      </c>
    </row>
    <row r="3940">
      <c r="A3940" t="inlineStr">
        <is>
          <t>金龙鱼非转基因大豆色拉油（奉天嘉宜）</t>
        </is>
      </c>
      <c r="B3940" t="inlineStr">
        <is>
          <t>021830043</t>
        </is>
      </c>
      <c r="C3940" t="inlineStr">
        <is>
          <t>9.16kg/件</t>
        </is>
      </c>
      <c r="D3940" t="n">
        <v>9.16</v>
      </c>
      <c r="E3940" t="inlineStr">
        <is>
          <t>辽宁圣源食品有限公司2020</t>
        </is>
      </c>
      <c r="F3940" t="inlineStr">
        <is>
          <t>辽宁圣源食品有限公司2020</t>
        </is>
      </c>
      <c r="G3940" t="inlineStr">
        <is>
          <t>9</t>
        </is>
      </c>
    </row>
    <row r="3941">
      <c r="A3941" t="inlineStr">
        <is>
          <t>钦山出口伊拉克大胸（1011）2*6</t>
        </is>
      </c>
      <c r="B3941" t="inlineStr">
        <is>
          <t>07036058</t>
        </is>
      </c>
      <c r="C3941" t="inlineStr">
        <is>
          <t>2*6</t>
        </is>
      </c>
      <c r="D3941" t="n">
        <v>12</v>
      </c>
      <c r="E3941" t="inlineStr">
        <is>
          <t>山东新和盛飨食集团有限公司2020</t>
        </is>
      </c>
      <c r="F3941" t="inlineStr">
        <is>
          <t>山东新和盛飨食集团有限公司2020</t>
        </is>
      </c>
      <c r="G3941" t="inlineStr"/>
    </row>
    <row r="3942">
      <c r="A3942" t="inlineStr">
        <is>
          <t>钦山出口利比亚大胸（1110）  2*6</t>
        </is>
      </c>
      <c r="B3942" t="inlineStr">
        <is>
          <t>07036043</t>
        </is>
      </c>
      <c r="C3942" t="inlineStr">
        <is>
          <t>2*6</t>
        </is>
      </c>
      <c r="D3942" t="n">
        <v>12</v>
      </c>
      <c r="E3942" t="inlineStr">
        <is>
          <t>山东新和盛飨食集团有限公司2020</t>
        </is>
      </c>
      <c r="F3942" t="inlineStr">
        <is>
          <t>山东新和盛飨食集团有限公司2020</t>
        </is>
      </c>
      <c r="G3942" t="inlineStr">
        <is>
          <t>9</t>
        </is>
      </c>
    </row>
    <row r="3943">
      <c r="A3943" t="inlineStr">
        <is>
          <t>钦山出口利比亚大胸（1111）   2*6</t>
        </is>
      </c>
      <c r="B3943" t="inlineStr">
        <is>
          <t>07036044</t>
        </is>
      </c>
      <c r="C3943" t="inlineStr">
        <is>
          <t>2*6</t>
        </is>
      </c>
      <c r="D3943" t="n">
        <v>12</v>
      </c>
      <c r="E3943" t="inlineStr">
        <is>
          <t>山东新和盛飨食集团有限公司2020</t>
        </is>
      </c>
      <c r="F3943" t="inlineStr">
        <is>
          <t>山东新和盛飨食集团有限公司2020</t>
        </is>
      </c>
      <c r="G3943" t="inlineStr">
        <is>
          <t>9</t>
        </is>
      </c>
    </row>
    <row r="3944">
      <c r="A3944" t="inlineStr">
        <is>
          <t>钦山出口利比亚大胸（1112）   2*6</t>
        </is>
      </c>
      <c r="B3944" t="inlineStr">
        <is>
          <t>07036045</t>
        </is>
      </c>
      <c r="C3944" t="inlineStr">
        <is>
          <t>2*6</t>
        </is>
      </c>
      <c r="D3944" t="n">
        <v>12</v>
      </c>
      <c r="E3944" t="inlineStr">
        <is>
          <t>山东新和盛飨食集团有限公司2020</t>
        </is>
      </c>
      <c r="F3944" t="inlineStr">
        <is>
          <t>山东新和盛飨食集团有限公司2020</t>
        </is>
      </c>
      <c r="G3944" t="inlineStr">
        <is>
          <t>9</t>
        </is>
      </c>
    </row>
    <row r="3945">
      <c r="A3945" t="inlineStr">
        <is>
          <t>钦山出口利比亚大胸（1113）2*6</t>
        </is>
      </c>
      <c r="B3945" t="inlineStr">
        <is>
          <t>07036049</t>
        </is>
      </c>
      <c r="C3945" t="inlineStr">
        <is>
          <t>2*6</t>
        </is>
      </c>
      <c r="D3945" t="n">
        <v>12</v>
      </c>
      <c r="E3945" t="inlineStr">
        <is>
          <t>山东新和盛飨食集团有限公司2020</t>
        </is>
      </c>
      <c r="F3945" t="inlineStr">
        <is>
          <t>山东新和盛飨食集团有限公司2020</t>
        </is>
      </c>
      <c r="G3945" t="inlineStr">
        <is>
          <t>9</t>
        </is>
      </c>
    </row>
    <row r="3946">
      <c r="A3946" t="inlineStr">
        <is>
          <t>钦山出口利比亚大胸（1119）2*6</t>
        </is>
      </c>
      <c r="B3946" t="inlineStr">
        <is>
          <t>07036057</t>
        </is>
      </c>
      <c r="C3946" t="inlineStr">
        <is>
          <t>2*6</t>
        </is>
      </c>
      <c r="D3946" t="n">
        <v>12</v>
      </c>
      <c r="E3946" t="inlineStr">
        <is>
          <t>山东新和盛飨食集团有限公司2020</t>
        </is>
      </c>
      <c r="F3946" t="inlineStr">
        <is>
          <t>山东新和盛飨食集团有限公司2020</t>
        </is>
      </c>
      <c r="G3946" t="inlineStr"/>
    </row>
    <row r="3947">
      <c r="A3947" t="inlineStr">
        <is>
          <t>钦山出口利比亚大胸（1120）2*6</t>
        </is>
      </c>
      <c r="B3947" t="inlineStr">
        <is>
          <t>07036059</t>
        </is>
      </c>
      <c r="C3947" t="inlineStr">
        <is>
          <t>2*6</t>
        </is>
      </c>
      <c r="D3947" t="n">
        <v>12</v>
      </c>
      <c r="E3947" t="inlineStr">
        <is>
          <t>山东新和盛飨食集团有限公司2020</t>
        </is>
      </c>
      <c r="F3947" t="inlineStr">
        <is>
          <t>山东新和盛飨食集团有限公司2020</t>
        </is>
      </c>
      <c r="G3947" t="inlineStr">
        <is>
          <t>9</t>
        </is>
      </c>
    </row>
    <row r="3948">
      <c r="A3948" t="inlineStr">
        <is>
          <t>钦山出口利比亚大胸（1124）2*6</t>
        </is>
      </c>
      <c r="B3948" t="inlineStr">
        <is>
          <t>07036060</t>
        </is>
      </c>
      <c r="C3948" t="inlineStr">
        <is>
          <t>2*6</t>
        </is>
      </c>
      <c r="D3948" t="n">
        <v>12</v>
      </c>
      <c r="E3948" t="inlineStr">
        <is>
          <t>山东新和盛飨食集团有限公司2020</t>
        </is>
      </c>
      <c r="F3948" t="inlineStr">
        <is>
          <t>山东新和盛飨食集团有限公司2020</t>
        </is>
      </c>
      <c r="G3948" t="inlineStr">
        <is>
          <t>9</t>
        </is>
      </c>
    </row>
    <row r="3949">
      <c r="A3949" t="inlineStr">
        <is>
          <t>钦山出口利比亚大胸（1126）2*6</t>
        </is>
      </c>
      <c r="B3949" t="inlineStr">
        <is>
          <t>07036061</t>
        </is>
      </c>
      <c r="C3949" t="inlineStr">
        <is>
          <t>2*6</t>
        </is>
      </c>
      <c r="D3949" t="n">
        <v>12</v>
      </c>
      <c r="E3949" t="inlineStr">
        <is>
          <t>山东新和盛飨食集团有限公司2020</t>
        </is>
      </c>
      <c r="F3949" t="inlineStr">
        <is>
          <t>山东新和盛飨食集团有限公司2020</t>
        </is>
      </c>
      <c r="G3949" t="inlineStr">
        <is>
          <t>9</t>
        </is>
      </c>
    </row>
    <row r="3950">
      <c r="A3950" t="inlineStr">
        <is>
          <t>钦山出口利比亚大胸（1202）2*6</t>
        </is>
      </c>
      <c r="B3950" t="inlineStr">
        <is>
          <t>07036063</t>
        </is>
      </c>
      <c r="C3950" t="inlineStr">
        <is>
          <t>2*6</t>
        </is>
      </c>
      <c r="D3950" t="n">
        <v>12</v>
      </c>
      <c r="E3950" t="inlineStr">
        <is>
          <t>山东新和盛飨食集团有限公司2020</t>
        </is>
      </c>
      <c r="F3950" t="inlineStr">
        <is>
          <t>山东新和盛飨食集团有限公司2020</t>
        </is>
      </c>
      <c r="G3950" t="inlineStr">
        <is>
          <t>9</t>
        </is>
      </c>
    </row>
    <row r="3951">
      <c r="A3951" t="inlineStr">
        <is>
          <t>钦山出口单冻大胸（无标签）  10*1</t>
        </is>
      </c>
      <c r="B3951" t="inlineStr">
        <is>
          <t>07036015</t>
        </is>
      </c>
      <c r="C3951" t="inlineStr">
        <is>
          <t>10*1</t>
        </is>
      </c>
      <c r="D3951" t="n">
        <v>10</v>
      </c>
      <c r="E3951" t="inlineStr">
        <is>
          <t>山东新和盛飨食集团有限公司2020</t>
        </is>
      </c>
      <c r="F3951" t="inlineStr">
        <is>
          <t>山东新和盛飨食集团有限公司2020</t>
        </is>
      </c>
      <c r="G3951" t="inlineStr">
        <is>
          <t>9</t>
        </is>
      </c>
    </row>
    <row r="3952">
      <c r="A3952" t="inlineStr">
        <is>
          <t>钦山出口图瓦卢大胸0425  2*6</t>
        </is>
      </c>
      <c r="B3952" t="inlineStr">
        <is>
          <t>07036125</t>
        </is>
      </c>
      <c r="C3952" t="inlineStr">
        <is>
          <t>2*6</t>
        </is>
      </c>
      <c r="D3952" t="n">
        <v>12</v>
      </c>
      <c r="E3952" t="inlineStr">
        <is>
          <t>山东新和盛飨食集团有限公司2020</t>
        </is>
      </c>
      <c r="F3952" t="inlineStr">
        <is>
          <t>山东新和盛飨食集团有限公司2020</t>
        </is>
      </c>
      <c r="G3952" t="inlineStr">
        <is>
          <t>9</t>
        </is>
      </c>
    </row>
    <row r="3953">
      <c r="A3953" t="inlineStr">
        <is>
          <t>钦山出口图瓦卢西装鸡0301 2*6</t>
        </is>
      </c>
      <c r="B3953" t="inlineStr">
        <is>
          <t>07145351</t>
        </is>
      </c>
      <c r="C3953" t="inlineStr">
        <is>
          <t>2*6</t>
        </is>
      </c>
      <c r="D3953" t="n">
        <v>12</v>
      </c>
      <c r="E3953" t="inlineStr">
        <is>
          <t>山东新和盛飨食集团有限公司2020</t>
        </is>
      </c>
      <c r="F3953" t="inlineStr">
        <is>
          <t>山东新和盛飨食集团有限公司2020</t>
        </is>
      </c>
      <c r="G3953" t="inlineStr">
        <is>
          <t>9</t>
        </is>
      </c>
    </row>
    <row r="3954">
      <c r="A3954" t="inlineStr">
        <is>
          <t>钦山出口大胸  0614  2*6</t>
        </is>
      </c>
      <c r="B3954" t="inlineStr">
        <is>
          <t>07920011</t>
        </is>
      </c>
      <c r="C3954" t="inlineStr">
        <is>
          <t>2*6</t>
        </is>
      </c>
      <c r="D3954" t="n">
        <v>12</v>
      </c>
      <c r="E3954" t="inlineStr">
        <is>
          <t>山东新和盛飨食集团有限公司2020</t>
        </is>
      </c>
      <c r="F3954" t="inlineStr">
        <is>
          <t>山东新和盛飨食集团有限公司2020</t>
        </is>
      </c>
      <c r="G3954" t="inlineStr">
        <is>
          <t>9</t>
        </is>
      </c>
    </row>
    <row r="3955">
      <c r="A3955" t="inlineStr">
        <is>
          <t>钦山出口大胸 1008 2*6</t>
        </is>
      </c>
      <c r="B3955" t="inlineStr">
        <is>
          <t>07035817</t>
        </is>
      </c>
      <c r="C3955" t="inlineStr">
        <is>
          <t>2*6</t>
        </is>
      </c>
      <c r="D3955" t="n">
        <v>12</v>
      </c>
      <c r="E3955" t="inlineStr">
        <is>
          <t>山东新和盛飨食集团有限公司2020</t>
        </is>
      </c>
      <c r="F3955" t="inlineStr">
        <is>
          <t>山东新和盛飨食集团有限公司2020</t>
        </is>
      </c>
      <c r="G3955" t="inlineStr">
        <is>
          <t>9</t>
        </is>
      </c>
    </row>
    <row r="3956">
      <c r="A3956" t="inlineStr">
        <is>
          <t>钦山出口大胸 1009  2*6</t>
        </is>
      </c>
      <c r="B3956" t="inlineStr">
        <is>
          <t>07036047</t>
        </is>
      </c>
      <c r="C3956" t="inlineStr">
        <is>
          <t>2*6</t>
        </is>
      </c>
      <c r="D3956" t="n">
        <v>12</v>
      </c>
      <c r="E3956" t="inlineStr">
        <is>
          <t>山东新和盛飨食集团有限公司2020</t>
        </is>
      </c>
      <c r="F3956" t="inlineStr">
        <is>
          <t>山东新和盛飨食集团有限公司2020</t>
        </is>
      </c>
      <c r="G3956" t="inlineStr">
        <is>
          <t>9</t>
        </is>
      </c>
    </row>
    <row r="3957">
      <c r="A3957" t="inlineStr">
        <is>
          <t>钦山出口大胸 1201  2*6</t>
        </is>
      </c>
      <c r="B3957" t="inlineStr">
        <is>
          <t>07030311</t>
        </is>
      </c>
      <c r="C3957" t="inlineStr">
        <is>
          <t>2*6</t>
        </is>
      </c>
      <c r="D3957" t="n">
        <v>12</v>
      </c>
      <c r="E3957" t="inlineStr">
        <is>
          <t>山东新和盛飨食集团有限公司2020</t>
        </is>
      </c>
      <c r="F3957" t="inlineStr">
        <is>
          <t>山东新和盛飨食集团有限公司2020</t>
        </is>
      </c>
      <c r="G3957" t="inlineStr">
        <is>
          <t>9</t>
        </is>
      </c>
    </row>
    <row r="3958">
      <c r="A3958" t="inlineStr">
        <is>
          <t>钦山出口大胸 （1202）  2*6</t>
        </is>
      </c>
      <c r="B3958" t="inlineStr">
        <is>
          <t>07030313</t>
        </is>
      </c>
      <c r="C3958" t="inlineStr">
        <is>
          <t>2*6</t>
        </is>
      </c>
      <c r="D3958" t="n">
        <v>12</v>
      </c>
      <c r="E3958" t="inlineStr">
        <is>
          <t>山东新和盛飨食集团有限公司2020</t>
        </is>
      </c>
      <c r="F3958" t="inlineStr">
        <is>
          <t>山东新和盛飨食集团有限公司2020</t>
        </is>
      </c>
      <c r="G3958" t="inlineStr">
        <is>
          <t>9</t>
        </is>
      </c>
    </row>
    <row r="3959">
      <c r="A3959" t="inlineStr">
        <is>
          <t>钦山出口大胸0109  2*6</t>
        </is>
      </c>
      <c r="B3959" t="inlineStr">
        <is>
          <t>07030293</t>
        </is>
      </c>
      <c r="C3959" t="inlineStr">
        <is>
          <t>2*6</t>
        </is>
      </c>
      <c r="D3959" t="n">
        <v>12</v>
      </c>
      <c r="E3959" t="inlineStr">
        <is>
          <t>山东新和盛飨食集团有限公司2020</t>
        </is>
      </c>
      <c r="F3959" t="inlineStr">
        <is>
          <t>山东新和盛飨食集团有限公司2020</t>
        </is>
      </c>
      <c r="G3959" t="inlineStr">
        <is>
          <t>9</t>
        </is>
      </c>
    </row>
    <row r="3960">
      <c r="A3960" t="inlineStr">
        <is>
          <t>钦山出口大胸0110    2*6</t>
        </is>
      </c>
      <c r="B3960" t="inlineStr">
        <is>
          <t>07036087</t>
        </is>
      </c>
      <c r="C3960" t="inlineStr">
        <is>
          <t>2*6</t>
        </is>
      </c>
      <c r="D3960" t="n">
        <v>12</v>
      </c>
      <c r="E3960" t="inlineStr">
        <is>
          <t>山东新和盛飨食集团有限公司2020</t>
        </is>
      </c>
      <c r="F3960" t="inlineStr">
        <is>
          <t>山东新和盛飨食集团有限公司2020</t>
        </is>
      </c>
      <c r="G3960" t="inlineStr">
        <is>
          <t>9</t>
        </is>
      </c>
    </row>
    <row r="3961">
      <c r="A3961" t="inlineStr">
        <is>
          <t>钦山出口大胸0111  2*6</t>
        </is>
      </c>
      <c r="B3961" t="inlineStr">
        <is>
          <t>07030294</t>
        </is>
      </c>
      <c r="C3961" t="inlineStr">
        <is>
          <t>2*6</t>
        </is>
      </c>
      <c r="D3961" t="n">
        <v>12</v>
      </c>
      <c r="E3961" t="inlineStr">
        <is>
          <t>山东新和盛飨食集团有限公司2020</t>
        </is>
      </c>
      <c r="F3961" t="inlineStr">
        <is>
          <t>山东新和盛飨食集团有限公司2020</t>
        </is>
      </c>
      <c r="G3961" t="inlineStr">
        <is>
          <t>9</t>
        </is>
      </c>
    </row>
    <row r="3962">
      <c r="A3962" t="inlineStr">
        <is>
          <t>钦山出口大胸0112   2*6</t>
        </is>
      </c>
      <c r="B3962" t="inlineStr">
        <is>
          <t>07036097</t>
        </is>
      </c>
      <c r="C3962" t="inlineStr">
        <is>
          <t>2*6</t>
        </is>
      </c>
      <c r="D3962" t="n">
        <v>12</v>
      </c>
      <c r="E3962" t="inlineStr">
        <is>
          <t>山东新和盛飨食集团有限公司2020</t>
        </is>
      </c>
      <c r="F3962" t="inlineStr">
        <is>
          <t>山东新和盛飨食集团有限公司2020</t>
        </is>
      </c>
      <c r="G3962" t="inlineStr">
        <is>
          <t>9</t>
        </is>
      </c>
    </row>
    <row r="3963">
      <c r="A3963" t="inlineStr">
        <is>
          <t>钦山出口大胸0305    2*6</t>
        </is>
      </c>
      <c r="B3963" t="inlineStr">
        <is>
          <t>07036103</t>
        </is>
      </c>
      <c r="C3963" t="inlineStr">
        <is>
          <t>2*6</t>
        </is>
      </c>
      <c r="D3963" t="n">
        <v>12</v>
      </c>
      <c r="E3963" t="inlineStr">
        <is>
          <t>山东新和盛飨食集团有限公司2020</t>
        </is>
      </c>
      <c r="F3963" t="inlineStr">
        <is>
          <t>山东新和盛飨食集团有限公司2020</t>
        </is>
      </c>
      <c r="G3963" t="inlineStr">
        <is>
          <t>9</t>
        </is>
      </c>
    </row>
    <row r="3964">
      <c r="A3964" t="inlineStr">
        <is>
          <t>钦山出口大胸0306   2*6</t>
        </is>
      </c>
      <c r="B3964" t="inlineStr">
        <is>
          <t>07036112</t>
        </is>
      </c>
      <c r="C3964" t="inlineStr">
        <is>
          <t>2*6</t>
        </is>
      </c>
      <c r="D3964" t="n">
        <v>12</v>
      </c>
      <c r="E3964" t="inlineStr">
        <is>
          <t>山东新和盛飨食集团有限公司2020</t>
        </is>
      </c>
      <c r="F3964" t="inlineStr">
        <is>
          <t>山东新和盛飨食集团有限公司2020</t>
        </is>
      </c>
      <c r="G3964" t="inlineStr">
        <is>
          <t>9</t>
        </is>
      </c>
    </row>
    <row r="3965">
      <c r="A3965" t="inlineStr">
        <is>
          <t>钦山出口大胸0323     2*6</t>
        </is>
      </c>
      <c r="B3965" t="inlineStr">
        <is>
          <t>07035939</t>
        </is>
      </c>
      <c r="C3965" t="inlineStr">
        <is>
          <t>2*6</t>
        </is>
      </c>
      <c r="D3965" t="n">
        <v>12</v>
      </c>
      <c r="E3965" t="inlineStr">
        <is>
          <t>山东新和盛飨食集团有限公司2020</t>
        </is>
      </c>
      <c r="F3965" t="inlineStr">
        <is>
          <t>山东新和盛飨食集团有限公司2020</t>
        </is>
      </c>
      <c r="G3965" t="inlineStr">
        <is>
          <t>9</t>
        </is>
      </c>
    </row>
    <row r="3966">
      <c r="A3966" t="inlineStr">
        <is>
          <t>钦山出口大胸0502  2*6</t>
        </is>
      </c>
      <c r="B3966" t="inlineStr">
        <is>
          <t>07036134</t>
        </is>
      </c>
      <c r="C3966" t="inlineStr">
        <is>
          <t>2*6</t>
        </is>
      </c>
      <c r="D3966" t="n">
        <v>12</v>
      </c>
      <c r="E3966" t="inlineStr">
        <is>
          <t>山东新和盛飨食集团有限公司2020</t>
        </is>
      </c>
      <c r="F3966" t="inlineStr">
        <is>
          <t>山东新和盛飨食集团有限公司2020</t>
        </is>
      </c>
      <c r="G3966" t="inlineStr">
        <is>
          <t>9</t>
        </is>
      </c>
    </row>
    <row r="3967">
      <c r="A3967" t="inlineStr">
        <is>
          <t>钦山出口大胸0503  2*6</t>
        </is>
      </c>
      <c r="B3967" t="inlineStr">
        <is>
          <t>07036136</t>
        </is>
      </c>
      <c r="C3967" t="inlineStr">
        <is>
          <t>2*6</t>
        </is>
      </c>
      <c r="D3967" t="n">
        <v>12</v>
      </c>
      <c r="E3967" t="inlineStr">
        <is>
          <t>山东新和盛飨食集团有限公司2020</t>
        </is>
      </c>
      <c r="F3967" t="inlineStr">
        <is>
          <t>山东新和盛飨食集团有限公司2020</t>
        </is>
      </c>
      <c r="G3967" t="inlineStr">
        <is>
          <t>9</t>
        </is>
      </c>
    </row>
    <row r="3968">
      <c r="A3968" t="inlineStr">
        <is>
          <t>钦山出口大胸0504   2*6</t>
        </is>
      </c>
      <c r="B3968" t="inlineStr">
        <is>
          <t>07036137</t>
        </is>
      </c>
      <c r="C3968" t="inlineStr">
        <is>
          <t>2*6</t>
        </is>
      </c>
      <c r="D3968" t="n">
        <v>12</v>
      </c>
      <c r="E3968" t="inlineStr">
        <is>
          <t>山东新和盛飨食集团有限公司2020</t>
        </is>
      </c>
      <c r="F3968" t="inlineStr">
        <is>
          <t>山东新和盛飨食集团有限公司2020</t>
        </is>
      </c>
      <c r="G3968" t="inlineStr">
        <is>
          <t>9</t>
        </is>
      </c>
    </row>
    <row r="3969">
      <c r="A3969" t="inlineStr">
        <is>
          <t>钦山出口大胸0705  2*6</t>
        </is>
      </c>
      <c r="B3969" t="inlineStr">
        <is>
          <t>07030380</t>
        </is>
      </c>
      <c r="C3969" t="inlineStr">
        <is>
          <t>2*6</t>
        </is>
      </c>
      <c r="D3969" t="n">
        <v>12</v>
      </c>
      <c r="E3969" t="inlineStr">
        <is>
          <t>山东新和盛飨食集团有限公司2020</t>
        </is>
      </c>
      <c r="F3969" t="inlineStr">
        <is>
          <t>山东新和盛飨食集团有限公司2020</t>
        </is>
      </c>
      <c r="G3969" t="inlineStr">
        <is>
          <t>9</t>
        </is>
      </c>
    </row>
    <row r="3970">
      <c r="A3970" t="inlineStr">
        <is>
          <t>钦山出口大胸0706  2*6</t>
        </is>
      </c>
      <c r="B3970" t="inlineStr">
        <is>
          <t>07030383</t>
        </is>
      </c>
      <c r="C3970" t="inlineStr">
        <is>
          <t>2*6</t>
        </is>
      </c>
      <c r="D3970" t="n">
        <v>12</v>
      </c>
      <c r="E3970" t="inlineStr">
        <is>
          <t>山东新和盛飨食集团有限公司2020</t>
        </is>
      </c>
      <c r="F3970" t="inlineStr">
        <is>
          <t>山东新和盛飨食集团有限公司2020</t>
        </is>
      </c>
      <c r="G3970" t="inlineStr">
        <is>
          <t>9</t>
        </is>
      </c>
    </row>
    <row r="3971">
      <c r="A3971" t="inlineStr">
        <is>
          <t>钦山出口大胸0707 2*6</t>
        </is>
      </c>
      <c r="B3971" t="inlineStr">
        <is>
          <t>07036030</t>
        </is>
      </c>
      <c r="C3971" t="inlineStr">
        <is>
          <t>2*6</t>
        </is>
      </c>
      <c r="D3971" t="n">
        <v>12</v>
      </c>
      <c r="E3971" t="inlineStr">
        <is>
          <t>山东新和盛飨食集团有限公司2020</t>
        </is>
      </c>
      <c r="F3971" t="inlineStr">
        <is>
          <t>山东新和盛飨食集团有限公司2020</t>
        </is>
      </c>
      <c r="G3971" t="inlineStr">
        <is>
          <t>9</t>
        </is>
      </c>
    </row>
    <row r="3972">
      <c r="A3972" t="inlineStr">
        <is>
          <t>钦山出口大胸0708 2*6</t>
        </is>
      </c>
      <c r="B3972" t="inlineStr">
        <is>
          <t>07036035</t>
        </is>
      </c>
      <c r="C3972" t="inlineStr">
        <is>
          <t>2*6</t>
        </is>
      </c>
      <c r="D3972" t="n">
        <v>12</v>
      </c>
      <c r="E3972" t="inlineStr">
        <is>
          <t>山东新和盛飨食集团有限公司2020</t>
        </is>
      </c>
      <c r="F3972" t="inlineStr">
        <is>
          <t>山东新和盛飨食集团有限公司2020</t>
        </is>
      </c>
      <c r="G3972" t="inlineStr">
        <is>
          <t>9</t>
        </is>
      </c>
    </row>
    <row r="3973">
      <c r="A3973" t="inlineStr">
        <is>
          <t>钦山出口大胸0710  2*6</t>
        </is>
      </c>
      <c r="B3973" t="inlineStr">
        <is>
          <t>07030393</t>
        </is>
      </c>
      <c r="C3973" t="inlineStr">
        <is>
          <t>2*6</t>
        </is>
      </c>
      <c r="D3973" t="n">
        <v>12</v>
      </c>
      <c r="E3973" t="inlineStr">
        <is>
          <t>山东新和盛飨食集团有限公司2020</t>
        </is>
      </c>
      <c r="F3973" t="inlineStr">
        <is>
          <t>山东新和盛飨食集团有限公司2020</t>
        </is>
      </c>
      <c r="G3973" t="inlineStr">
        <is>
          <t>9</t>
        </is>
      </c>
    </row>
    <row r="3974">
      <c r="A3974" t="inlineStr">
        <is>
          <t>钦山出口大胸0711  2*6</t>
        </is>
      </c>
      <c r="B3974" t="inlineStr">
        <is>
          <t>07030398</t>
        </is>
      </c>
      <c r="C3974" t="inlineStr">
        <is>
          <t>2*6</t>
        </is>
      </c>
      <c r="D3974" t="n">
        <v>12</v>
      </c>
      <c r="E3974" t="inlineStr">
        <is>
          <t>山东新和盛飨食集团有限公司2020</t>
        </is>
      </c>
      <c r="F3974" t="inlineStr">
        <is>
          <t>山东新和盛飨食集团有限公司2020</t>
        </is>
      </c>
      <c r="G3974" t="inlineStr">
        <is>
          <t>9</t>
        </is>
      </c>
    </row>
    <row r="3975">
      <c r="A3975" t="inlineStr">
        <is>
          <t>钦山出口大胸0802  2*6</t>
        </is>
      </c>
      <c r="B3975" t="inlineStr">
        <is>
          <t>07030424</t>
        </is>
      </c>
      <c r="C3975" t="inlineStr">
        <is>
          <t>2*6</t>
        </is>
      </c>
      <c r="D3975" t="n">
        <v>12</v>
      </c>
      <c r="E3975" t="inlineStr">
        <is>
          <t>山东新和盛飨食集团有限公司2020</t>
        </is>
      </c>
      <c r="F3975" t="inlineStr">
        <is>
          <t>山东新和盛飨食集团有限公司2020</t>
        </is>
      </c>
      <c r="G3975" t="inlineStr">
        <is>
          <t>9</t>
        </is>
      </c>
    </row>
    <row r="3976">
      <c r="A3976" t="inlineStr">
        <is>
          <t>钦山出口大胸0821     2*6</t>
        </is>
      </c>
      <c r="B3976" t="inlineStr">
        <is>
          <t>07036004</t>
        </is>
      </c>
      <c r="C3976" t="inlineStr">
        <is>
          <t>2*6</t>
        </is>
      </c>
      <c r="D3976" t="n">
        <v>12</v>
      </c>
      <c r="E3976" t="inlineStr">
        <is>
          <t>山东新和盛飨食集团有限公司2020</t>
        </is>
      </c>
      <c r="F3976" t="inlineStr">
        <is>
          <t>山东新和盛飨食集团有限公司2020</t>
        </is>
      </c>
      <c r="G3976" t="inlineStr">
        <is>
          <t>9</t>
        </is>
      </c>
    </row>
    <row r="3977">
      <c r="A3977" t="inlineStr">
        <is>
          <t>钦山出口大胸0822     2*6</t>
        </is>
      </c>
      <c r="B3977" t="inlineStr">
        <is>
          <t>07036014</t>
        </is>
      </c>
      <c r="C3977" t="inlineStr">
        <is>
          <t>2*6</t>
        </is>
      </c>
      <c r="D3977" t="n">
        <v>12</v>
      </c>
      <c r="E3977" t="inlineStr">
        <is>
          <t>山东新和盛飨食集团有限公司2020</t>
        </is>
      </c>
      <c r="F3977" t="inlineStr">
        <is>
          <t>山东新和盛飨食集团有限公司2020</t>
        </is>
      </c>
      <c r="G3977" t="inlineStr">
        <is>
          <t>9</t>
        </is>
      </c>
    </row>
    <row r="3978">
      <c r="A3978" t="inlineStr">
        <is>
          <t>钦山出口大胸0823  2*6</t>
        </is>
      </c>
      <c r="B3978" t="inlineStr">
        <is>
          <t>07036019</t>
        </is>
      </c>
      <c r="C3978" t="inlineStr">
        <is>
          <t>2*6</t>
        </is>
      </c>
      <c r="D3978" t="n">
        <v>12</v>
      </c>
      <c r="E3978" t="inlineStr">
        <is>
          <t>山东新和盛飨食集团有限公司2020</t>
        </is>
      </c>
      <c r="F3978" t="inlineStr">
        <is>
          <t>山东新和盛飨食集团有限公司2020</t>
        </is>
      </c>
      <c r="G3978" t="inlineStr">
        <is>
          <t>9</t>
        </is>
      </c>
    </row>
    <row r="3979">
      <c r="A3979" t="inlineStr">
        <is>
          <t>钦山出口大胸1011   2*6</t>
        </is>
      </c>
      <c r="B3979" t="inlineStr">
        <is>
          <t>07035837</t>
        </is>
      </c>
      <c r="C3979" t="inlineStr">
        <is>
          <t>2*6</t>
        </is>
      </c>
      <c r="D3979" t="n">
        <v>12</v>
      </c>
      <c r="E3979" t="inlineStr">
        <is>
          <t>山东新和盛飨食集团有限公司2020</t>
        </is>
      </c>
      <c r="F3979" t="inlineStr">
        <is>
          <t>山东新和盛飨食集团有限公司2020</t>
        </is>
      </c>
      <c r="G3979" t="inlineStr">
        <is>
          <t>9</t>
        </is>
      </c>
    </row>
    <row r="3980">
      <c r="A3980" t="inlineStr">
        <is>
          <t>钦山出口大胸1018      2*6</t>
        </is>
      </c>
      <c r="B3980" t="inlineStr">
        <is>
          <t>07036065</t>
        </is>
      </c>
      <c r="C3980" t="inlineStr">
        <is>
          <t>2*6</t>
        </is>
      </c>
      <c r="D3980" t="n">
        <v>12</v>
      </c>
      <c r="E3980" t="inlineStr">
        <is>
          <t>山东新和盛飨食集团有限公司2020</t>
        </is>
      </c>
      <c r="F3980" t="inlineStr">
        <is>
          <t>山东新和盛飨食集团有限公司2020</t>
        </is>
      </c>
      <c r="G3980" t="inlineStr">
        <is>
          <t>9</t>
        </is>
      </c>
    </row>
    <row r="3981">
      <c r="A3981" t="inlineStr">
        <is>
          <t>钦山出口大胸1126   2*6</t>
        </is>
      </c>
      <c r="B3981" t="inlineStr">
        <is>
          <t>07036080</t>
        </is>
      </c>
      <c r="C3981" t="inlineStr">
        <is>
          <t>2*6</t>
        </is>
      </c>
      <c r="D3981" t="n">
        <v>12</v>
      </c>
      <c r="E3981" t="inlineStr">
        <is>
          <t>山东新和盛飨食集团有限公司2020</t>
        </is>
      </c>
      <c r="F3981" t="inlineStr">
        <is>
          <t>山东新和盛飨食集团有限公司2020</t>
        </is>
      </c>
      <c r="G3981" t="inlineStr">
        <is>
          <t>9</t>
        </is>
      </c>
    </row>
    <row r="3982">
      <c r="A3982" t="inlineStr">
        <is>
          <t>钦山出口大胸1127   2*6</t>
        </is>
      </c>
      <c r="B3982" t="inlineStr">
        <is>
          <t>07036082</t>
        </is>
      </c>
      <c r="C3982" t="inlineStr">
        <is>
          <t>2*6</t>
        </is>
      </c>
      <c r="D3982" t="n">
        <v>12</v>
      </c>
      <c r="E3982" t="inlineStr">
        <is>
          <t>山东新和盛飨食集团有限公司2020</t>
        </is>
      </c>
      <c r="F3982" t="inlineStr">
        <is>
          <t>山东新和盛飨食集团有限公司2020</t>
        </is>
      </c>
      <c r="G3982" t="inlineStr">
        <is>
          <t>9</t>
        </is>
      </c>
    </row>
    <row r="3983">
      <c r="A3983" t="inlineStr">
        <is>
          <t>钦山出口大胸1209  2*6</t>
        </is>
      </c>
      <c r="B3983" t="inlineStr">
        <is>
          <t>07030333</t>
        </is>
      </c>
      <c r="C3983" t="inlineStr">
        <is>
          <t>2*6</t>
        </is>
      </c>
      <c r="D3983" t="n">
        <v>12</v>
      </c>
      <c r="E3983" t="inlineStr">
        <is>
          <t>山东新和盛飨食集团有限公司2020</t>
        </is>
      </c>
      <c r="F3983" t="inlineStr">
        <is>
          <t>山东新和盛飨食集团有限公司2020</t>
        </is>
      </c>
      <c r="G3983" t="inlineStr">
        <is>
          <t>9</t>
        </is>
      </c>
    </row>
    <row r="3984">
      <c r="A3984" t="inlineStr">
        <is>
          <t>钦山出口大胸（0721）圆标  2*6</t>
        </is>
      </c>
      <c r="B3984" t="inlineStr">
        <is>
          <t>07035997</t>
        </is>
      </c>
      <c r="C3984" t="inlineStr">
        <is>
          <t>2*6</t>
        </is>
      </c>
      <c r="D3984" t="n">
        <v>12</v>
      </c>
      <c r="E3984" t="inlineStr">
        <is>
          <t>山东新和盛飨食集团有限公司2020</t>
        </is>
      </c>
      <c r="F3984" t="inlineStr">
        <is>
          <t>山东新和盛飨食集团有限公司2020</t>
        </is>
      </c>
      <c r="G3984" t="inlineStr">
        <is>
          <t>9</t>
        </is>
      </c>
    </row>
    <row r="3985">
      <c r="A3985" t="inlineStr">
        <is>
          <t>钦山出口大胸（1010）2*6</t>
        </is>
      </c>
      <c r="B3985" t="inlineStr">
        <is>
          <t>07036050</t>
        </is>
      </c>
      <c r="C3985" t="inlineStr">
        <is>
          <t>2*6</t>
        </is>
      </c>
      <c r="D3985" t="n">
        <v>12</v>
      </c>
      <c r="E3985" t="inlineStr">
        <is>
          <t>山东新和盛飨食集团有限公司2020</t>
        </is>
      </c>
      <c r="F3985" t="inlineStr">
        <is>
          <t>山东新和盛飨食集团有限公司2020</t>
        </is>
      </c>
      <c r="G3985" t="inlineStr">
        <is>
          <t>9</t>
        </is>
      </c>
    </row>
    <row r="3986">
      <c r="A3986" t="inlineStr">
        <is>
          <t>钦山出口大胸（1017）2*6</t>
        </is>
      </c>
      <c r="B3986" t="inlineStr">
        <is>
          <t>07036064</t>
        </is>
      </c>
      <c r="C3986" t="inlineStr">
        <is>
          <t>2*6</t>
        </is>
      </c>
      <c r="D3986" t="n">
        <v>12</v>
      </c>
      <c r="E3986" t="inlineStr">
        <is>
          <t>山东新和盛飨食集团有限公司2020</t>
        </is>
      </c>
      <c r="F3986" t="inlineStr">
        <is>
          <t>山东新和盛飨食集团有限公司2020</t>
        </is>
      </c>
      <c r="G3986" t="inlineStr">
        <is>
          <t>9</t>
        </is>
      </c>
    </row>
    <row r="3987">
      <c r="A3987" t="inlineStr">
        <is>
          <t>钦山出口大胸（1121）    2*6</t>
        </is>
      </c>
      <c r="B3987" t="inlineStr">
        <is>
          <t>07036069</t>
        </is>
      </c>
      <c r="C3987" t="inlineStr">
        <is>
          <t>2*6</t>
        </is>
      </c>
      <c r="D3987" t="n">
        <v>12</v>
      </c>
      <c r="E3987" t="inlineStr">
        <is>
          <t>山东新和盛飨食集团有限公司2020</t>
        </is>
      </c>
      <c r="F3987" t="inlineStr">
        <is>
          <t>山东新和盛飨食集团有限公司2020</t>
        </is>
      </c>
      <c r="G3987" t="inlineStr">
        <is>
          <t>9</t>
        </is>
      </c>
    </row>
    <row r="3988">
      <c r="A3988" t="inlineStr">
        <is>
          <t>钦山出口大胸（1124）   2*6</t>
        </is>
      </c>
      <c r="B3988" t="inlineStr">
        <is>
          <t>07036078</t>
        </is>
      </c>
      <c r="C3988" t="inlineStr">
        <is>
          <t>2*6</t>
        </is>
      </c>
      <c r="D3988" t="n">
        <v>12</v>
      </c>
      <c r="E3988" t="inlineStr">
        <is>
          <t>山东新和盛飨食集团有限公司2020</t>
        </is>
      </c>
      <c r="F3988" t="inlineStr">
        <is>
          <t>山东新和盛飨食集团有限公司2020</t>
        </is>
      </c>
      <c r="G3988" t="inlineStr">
        <is>
          <t>9</t>
        </is>
      </c>
    </row>
    <row r="3989">
      <c r="A3989" t="inlineStr">
        <is>
          <t>钦山出口大胸（无标签）  2*6</t>
        </is>
      </c>
      <c r="B3989" t="inlineStr">
        <is>
          <t>07030335</t>
        </is>
      </c>
      <c r="C3989" t="inlineStr">
        <is>
          <t>2*6</t>
        </is>
      </c>
      <c r="D3989" t="n">
        <v>12</v>
      </c>
      <c r="E3989" t="inlineStr">
        <is>
          <t>山东新和盛飨食集团有限公司2020</t>
        </is>
      </c>
      <c r="F3989" t="inlineStr">
        <is>
          <t>山东新和盛飨食集团有限公司2020</t>
        </is>
      </c>
      <c r="G3989" t="inlineStr">
        <is>
          <t>9</t>
        </is>
      </c>
    </row>
    <row r="3990">
      <c r="A3990" t="inlineStr">
        <is>
          <t>钦山出口大胸（无标签）（圆标）  2*6</t>
        </is>
      </c>
      <c r="B3990" t="inlineStr">
        <is>
          <t>07035995</t>
        </is>
      </c>
      <c r="C3990" t="inlineStr">
        <is>
          <t>2*6</t>
        </is>
      </c>
      <c r="D3990" t="n">
        <v>12</v>
      </c>
      <c r="E3990" t="inlineStr">
        <is>
          <t>山东新和盛飨食集团有限公司2020</t>
        </is>
      </c>
      <c r="F3990" t="inlineStr">
        <is>
          <t>山东新和盛飨食集团有限公司2020</t>
        </is>
      </c>
      <c r="G3990" t="inlineStr">
        <is>
          <t>9</t>
        </is>
      </c>
    </row>
    <row r="3991">
      <c r="A3991" t="inlineStr">
        <is>
          <t>钦山出口格鲁吉亚大胸0915   2*6</t>
        </is>
      </c>
      <c r="B3991" t="inlineStr">
        <is>
          <t>07036038</t>
        </is>
      </c>
      <c r="C3991" t="inlineStr">
        <is>
          <t>2*6</t>
        </is>
      </c>
      <c r="D3991" t="n">
        <v>12</v>
      </c>
      <c r="E3991" t="inlineStr">
        <is>
          <t>山东新和盛飨食集团有限公司2020</t>
        </is>
      </c>
      <c r="F3991" t="inlineStr">
        <is>
          <t>山东新和盛飨食集团有限公司2020</t>
        </is>
      </c>
      <c r="G3991" t="inlineStr">
        <is>
          <t>9</t>
        </is>
      </c>
    </row>
    <row r="3992">
      <c r="A3992" t="inlineStr">
        <is>
          <t>钦山图瓦卢出口整鸡0801   12*1</t>
        </is>
      </c>
      <c r="B3992" t="inlineStr">
        <is>
          <t>07235496</t>
        </is>
      </c>
      <c r="C3992" t="inlineStr">
        <is>
          <t>12*1</t>
        </is>
      </c>
      <c r="D3992" t="n">
        <v>12</v>
      </c>
      <c r="E3992" t="inlineStr">
        <is>
          <t>山东新和盛飨食集团有限公司2020</t>
        </is>
      </c>
      <c r="F3992" t="inlineStr">
        <is>
          <t>山东新和盛飨食集团有限公司2020</t>
        </is>
      </c>
      <c r="G3992" t="inlineStr">
        <is>
          <t>9</t>
        </is>
      </c>
    </row>
    <row r="3993">
      <c r="A3993" t="inlineStr">
        <is>
          <t>钦山格鲁吉亚出口大胸0120 10*1</t>
        </is>
      </c>
      <c r="B3993" t="inlineStr">
        <is>
          <t>07035833</t>
        </is>
      </c>
      <c r="C3993" t="inlineStr">
        <is>
          <t>10*1</t>
        </is>
      </c>
      <c r="D3993" t="n">
        <v>10</v>
      </c>
      <c r="E3993" t="inlineStr">
        <is>
          <t>山东新和盛飨食集团有限公司2020</t>
        </is>
      </c>
      <c r="F3993" t="inlineStr">
        <is>
          <t>山东新和盛飨食集团有限公司2020</t>
        </is>
      </c>
      <c r="G3993" t="inlineStr">
        <is>
          <t>9</t>
        </is>
      </c>
    </row>
    <row r="3994">
      <c r="A3994" t="inlineStr">
        <is>
          <t>钦山格鲁吉亚出口大胸0915  10*1</t>
        </is>
      </c>
      <c r="B3994" t="inlineStr">
        <is>
          <t>07036028</t>
        </is>
      </c>
      <c r="C3994" t="inlineStr">
        <is>
          <t>10*1</t>
        </is>
      </c>
      <c r="D3994" t="n">
        <v>10</v>
      </c>
      <c r="E3994" t="inlineStr">
        <is>
          <t>山东新和盛飨食集团有限公司2020</t>
        </is>
      </c>
      <c r="F3994" t="inlineStr">
        <is>
          <t>山东新和盛飨食集团有限公司2020</t>
        </is>
      </c>
      <c r="G3994" t="inlineStr">
        <is>
          <t>9</t>
        </is>
      </c>
    </row>
    <row r="3995">
      <c r="A3995" t="inlineStr">
        <is>
          <t>钱三贵韩式炸鸡 1*10（外购一冷）</t>
        </is>
      </c>
      <c r="B3995" t="inlineStr">
        <is>
          <t>1104361</t>
        </is>
      </c>
      <c r="C3995" t="inlineStr">
        <is>
          <t>1*10</t>
        </is>
      </c>
      <c r="D3995" t="n">
        <v>10</v>
      </c>
      <c r="E3995" t="inlineStr">
        <is>
          <t>辽宁圣源食品有限公司2020</t>
        </is>
      </c>
      <c r="F3995" t="inlineStr">
        <is>
          <t>辽宁圣源食品有限公司2020</t>
        </is>
      </c>
      <c r="G3995" t="inlineStr">
        <is>
          <t>13</t>
        </is>
      </c>
    </row>
    <row r="3996">
      <c r="A3996" t="inlineStr">
        <is>
          <t>锅包肉(蒙古 besul) 1*10 （出口）</t>
        </is>
      </c>
      <c r="B3996" t="inlineStr">
        <is>
          <t>09900184</t>
        </is>
      </c>
      <c r="C3996" t="inlineStr">
        <is>
          <t>1*10</t>
        </is>
      </c>
      <c r="D3996" t="n">
        <v>10</v>
      </c>
      <c r="E3996" t="inlineStr">
        <is>
          <t>山东新和盛飨食集团有限公司2020</t>
        </is>
      </c>
      <c r="F3996" t="inlineStr">
        <is>
          <t>山东新和盛飨食集团有限公司2020</t>
        </is>
      </c>
      <c r="G3996" t="inlineStr"/>
    </row>
    <row r="3997">
      <c r="A3997" t="inlineStr">
        <is>
          <t>锅包肉促销版sy  1*10</t>
        </is>
      </c>
      <c r="B3997" t="inlineStr">
        <is>
          <t>1104157</t>
        </is>
      </c>
      <c r="C3997" t="inlineStr">
        <is>
          <t>1*10</t>
        </is>
      </c>
      <c r="D3997" t="n">
        <v>10</v>
      </c>
      <c r="E3997" t="inlineStr">
        <is>
          <t>山东新和盛飨食集团有限公司2020</t>
        </is>
      </c>
      <c r="F3997" t="inlineStr">
        <is>
          <t>山东新和盛飨食集团有限公司2020</t>
        </is>
      </c>
      <c r="G3997" t="inlineStr">
        <is>
          <t>13</t>
        </is>
      </c>
    </row>
    <row r="3998">
      <c r="A3998" t="inlineStr">
        <is>
          <t>锅包肉内袋350*240带条形码-1</t>
        </is>
      </c>
      <c r="B3998" t="inlineStr">
        <is>
          <t>03185088</t>
        </is>
      </c>
      <c r="C3998" t="inlineStr">
        <is>
          <t>350*240*7</t>
        </is>
      </c>
      <c r="D3998" t="n">
        <v>588000</v>
      </c>
      <c r="E3998" t="inlineStr">
        <is>
          <t>辽宁圣源食品有限公司2020</t>
        </is>
      </c>
      <c r="F3998" t="inlineStr">
        <is>
          <t>辽宁圣源食品有限公司2020</t>
        </is>
      </c>
      <c r="G3998" t="inlineStr">
        <is>
          <t>13</t>
        </is>
      </c>
    </row>
    <row r="3999">
      <c r="A3999" t="inlineStr">
        <is>
          <t>锅包肉箱(山东)-1  460*320*185</t>
        </is>
      </c>
      <c r="B3999" t="inlineStr">
        <is>
          <t>03182035</t>
        </is>
      </c>
      <c r="C3999" t="inlineStr">
        <is>
          <t>460*320*185</t>
        </is>
      </c>
      <c r="D3999" t="n">
        <v>27232000</v>
      </c>
      <c r="E3999" t="inlineStr">
        <is>
          <t>辽宁圣源食品有限公司2020</t>
        </is>
      </c>
      <c r="F3999" t="inlineStr">
        <is>
          <t>辽宁圣源食品有限公司2020</t>
        </is>
      </c>
      <c r="G3999" t="inlineStr">
        <is>
          <t>13</t>
        </is>
      </c>
    </row>
    <row r="4000">
      <c r="A4000" t="inlineStr">
        <is>
          <t>锅包肉（皓洁）1*10</t>
        </is>
      </c>
      <c r="B4000" t="inlineStr">
        <is>
          <t>09010701</t>
        </is>
      </c>
      <c r="C4000" t="inlineStr">
        <is>
          <t>1*10</t>
        </is>
      </c>
      <c r="D4000" t="n">
        <v>10</v>
      </c>
      <c r="E4000" t="inlineStr">
        <is>
          <t>辽宁圣源食品有限公司2020</t>
        </is>
      </c>
      <c r="F4000" t="inlineStr">
        <is>
          <t>辽宁圣源食品有限公司2020</t>
        </is>
      </c>
      <c r="G4000" t="inlineStr">
        <is>
          <t>13</t>
        </is>
      </c>
    </row>
    <row r="4001">
      <c r="A4001" t="inlineStr">
        <is>
          <t>锅巴土豆</t>
        </is>
      </c>
      <c r="B4001" t="inlineStr">
        <is>
          <t>06190092</t>
        </is>
      </c>
      <c r="C4001" t="inlineStr">
        <is>
          <t>1*10</t>
        </is>
      </c>
      <c r="D4001" t="n">
        <v>10</v>
      </c>
      <c r="E4001" t="inlineStr">
        <is>
          <t>山东新和盛飨食集团有限公司2020 / 山东新和盛食品有限公司2020</t>
        </is>
      </c>
      <c r="F4001" t="inlineStr">
        <is>
          <t>多厂</t>
        </is>
      </c>
      <c r="G4001" t="inlineStr">
        <is>
          <t>9</t>
        </is>
      </c>
    </row>
    <row r="4002">
      <c r="A4002" t="inlineStr">
        <is>
          <t>锅巴土豆 1*10</t>
        </is>
      </c>
      <c r="B4002" t="inlineStr">
        <is>
          <t>06210401</t>
        </is>
      </c>
      <c r="C4002" t="inlineStr">
        <is>
          <t>1*10</t>
        </is>
      </c>
      <c r="D4002" t="n">
        <v>10</v>
      </c>
      <c r="E4002" t="inlineStr">
        <is>
          <t>山东新和盛飨食集团有限公司2020</t>
        </is>
      </c>
      <c r="F4002" t="inlineStr">
        <is>
          <t>山东新和盛飨食集团有限公司2020</t>
        </is>
      </c>
      <c r="G4002" t="inlineStr">
        <is>
          <t>9</t>
        </is>
      </c>
    </row>
    <row r="4003">
      <c r="A4003" t="inlineStr">
        <is>
          <t>锅巴土豆 （WX）  0.8*10</t>
        </is>
      </c>
      <c r="B4003" t="inlineStr">
        <is>
          <t>06190110</t>
        </is>
      </c>
      <c r="C4003" t="inlineStr">
        <is>
          <t>0.8*10</t>
        </is>
      </c>
      <c r="D4003" t="n">
        <v>8</v>
      </c>
      <c r="E4003" t="inlineStr">
        <is>
          <t>山东新和盛食品有限公司2020</t>
        </is>
      </c>
      <c r="F4003" t="inlineStr">
        <is>
          <t>山东新和盛食品有限公司2020</t>
        </is>
      </c>
      <c r="G4003" t="inlineStr">
        <is>
          <t>9</t>
        </is>
      </c>
    </row>
    <row r="4004">
      <c r="A4004" t="inlineStr">
        <is>
          <t>锅巴土豆(WX)  0.8*10</t>
        </is>
      </c>
      <c r="B4004" t="inlineStr">
        <is>
          <t>06340115</t>
        </is>
      </c>
      <c r="C4004" t="inlineStr">
        <is>
          <t>0.8*10</t>
        </is>
      </c>
      <c r="D4004" t="n">
        <v>8</v>
      </c>
      <c r="E4004" t="inlineStr">
        <is>
          <t>山东新和盛食品有限公司2020</t>
        </is>
      </c>
      <c r="F4004" t="inlineStr">
        <is>
          <t>山东新和盛食品有限公司2020</t>
        </is>
      </c>
      <c r="G4004" t="inlineStr">
        <is>
          <t>13</t>
        </is>
      </c>
    </row>
    <row r="4005">
      <c r="A4005" t="inlineStr">
        <is>
          <t>锅巴土豆(WX)  1*10</t>
        </is>
      </c>
      <c r="B4005" t="inlineStr">
        <is>
          <t>06340113</t>
        </is>
      </c>
      <c r="C4005" t="inlineStr">
        <is>
          <t>1*10</t>
        </is>
      </c>
      <c r="D4005" t="n">
        <v>10</v>
      </c>
      <c r="E4005" t="inlineStr">
        <is>
          <t>山东新和盛飨食集团有限公司2020 / 山东新和盛食品有限公司2020</t>
        </is>
      </c>
      <c r="F4005" t="inlineStr">
        <is>
          <t>多厂</t>
        </is>
      </c>
      <c r="G4005" t="inlineStr">
        <is>
          <t>13</t>
        </is>
      </c>
    </row>
    <row r="4006">
      <c r="A4006" t="inlineStr">
        <is>
          <t>锅巴土豆（外购一冷）1*10</t>
        </is>
      </c>
      <c r="B4006" t="inlineStr">
        <is>
          <t>1104354</t>
        </is>
      </c>
      <c r="C4006" t="inlineStr">
        <is>
          <t>1*10</t>
        </is>
      </c>
      <c r="D4006" t="n">
        <v>10</v>
      </c>
      <c r="E4006" t="inlineStr">
        <is>
          <t>辽宁圣源食品有限公司2020</t>
        </is>
      </c>
      <c r="F4006" t="inlineStr">
        <is>
          <t>辽宁圣源食品有限公司2020</t>
        </is>
      </c>
      <c r="G4006" t="inlineStr">
        <is>
          <t>13</t>
        </is>
      </c>
    </row>
    <row r="4007">
      <c r="A4007" t="inlineStr">
        <is>
          <t>锅巴红薯  1*10（外购一冷）</t>
        </is>
      </c>
      <c r="B4007" t="inlineStr">
        <is>
          <t>1104396</t>
        </is>
      </c>
      <c r="C4007" t="inlineStr">
        <is>
          <t>1*10</t>
        </is>
      </c>
      <c r="D4007" t="n">
        <v>10</v>
      </c>
      <c r="E4007" t="inlineStr">
        <is>
          <t>辽宁圣源食品有限公司2020</t>
        </is>
      </c>
      <c r="F4007" t="inlineStr">
        <is>
          <t>辽宁圣源食品有限公司2020</t>
        </is>
      </c>
      <c r="G4007" t="inlineStr">
        <is>
          <t>13</t>
        </is>
      </c>
    </row>
    <row r="4008">
      <c r="A4008" t="inlineStr">
        <is>
          <t>锅巴红薯(WX)  1*10</t>
        </is>
      </c>
      <c r="B4008" t="inlineStr">
        <is>
          <t>06310250</t>
        </is>
      </c>
      <c r="C4008" t="inlineStr">
        <is>
          <t>1*10</t>
        </is>
      </c>
      <c r="D4008" t="n">
        <v>10</v>
      </c>
      <c r="E4008" t="inlineStr">
        <is>
          <t>山东新和盛食品有限公司2020</t>
        </is>
      </c>
      <c r="F4008" t="inlineStr">
        <is>
          <t>山东新和盛食品有限公司2020</t>
        </is>
      </c>
      <c r="G4008" t="inlineStr">
        <is>
          <t>13</t>
        </is>
      </c>
    </row>
    <row r="4009">
      <c r="A4009" t="inlineStr">
        <is>
          <t>锦昶程椒香小酥肉    0.8*10</t>
        </is>
      </c>
      <c r="B4009" t="inlineStr">
        <is>
          <t>09015929</t>
        </is>
      </c>
      <c r="C4009" t="inlineStr">
        <is>
          <t>0.8*10</t>
        </is>
      </c>
      <c r="D4009" t="n">
        <v>8</v>
      </c>
      <c r="E4009" t="inlineStr">
        <is>
          <t>山东新和盛食品有限公司2020</t>
        </is>
      </c>
      <c r="F4009" t="inlineStr">
        <is>
          <t>山东新和盛食品有限公司2020</t>
        </is>
      </c>
      <c r="G4009" t="inlineStr">
        <is>
          <t>13</t>
        </is>
      </c>
    </row>
    <row r="4010">
      <c r="A4010" t="inlineStr">
        <is>
          <t>锦程百味烤鸡翅（赛厨私10对）ZK  1*12</t>
        </is>
      </c>
      <c r="B4010" t="inlineStr">
        <is>
          <t>09150038</t>
        </is>
      </c>
      <c r="C4010" t="inlineStr">
        <is>
          <t>1*12</t>
        </is>
      </c>
      <c r="D4010" t="n">
        <v>12</v>
      </c>
      <c r="E4010" t="inlineStr">
        <is>
          <t>山东新和盛食品有限公司2020</t>
        </is>
      </c>
      <c r="F4010" t="inlineStr">
        <is>
          <t>山东新和盛食品有限公司2020</t>
        </is>
      </c>
      <c r="G4010" t="inlineStr">
        <is>
          <t>13</t>
        </is>
      </c>
    </row>
    <row r="4011">
      <c r="A4011" t="inlineStr">
        <is>
          <t>长城干红葡萄酒</t>
        </is>
      </c>
      <c r="B4011" t="inlineStr">
        <is>
          <t>021860184</t>
        </is>
      </c>
      <c r="C4011" t="inlineStr">
        <is>
          <t>750ml</t>
        </is>
      </c>
      <c r="D4011" t="n">
        <v>750</v>
      </c>
      <c r="E4011" t="inlineStr">
        <is>
          <t>锦州新和盛食品有限公司2020</t>
        </is>
      </c>
      <c r="F4011" t="inlineStr">
        <is>
          <t>锦州新和盛食品有限公司2020</t>
        </is>
      </c>
      <c r="G4011" t="inlineStr">
        <is>
          <t>13</t>
        </is>
      </c>
    </row>
    <row r="4012">
      <c r="A4012" t="inlineStr">
        <is>
          <t>阿扎提奥尔良琵琶腿20只 2.5*4</t>
        </is>
      </c>
      <c r="B4012" t="inlineStr">
        <is>
          <t>09027682</t>
        </is>
      </c>
      <c r="C4012" t="inlineStr">
        <is>
          <t>2.5*4</t>
        </is>
      </c>
      <c r="D4012" t="n">
        <v>10</v>
      </c>
      <c r="E4012" t="inlineStr">
        <is>
          <t>山东新和盛食品有限公司2020</t>
        </is>
      </c>
      <c r="F4012" t="inlineStr">
        <is>
          <t>山东新和盛食品有限公司2020</t>
        </is>
      </c>
      <c r="G4012" t="inlineStr">
        <is>
          <t>13</t>
        </is>
      </c>
    </row>
    <row r="4013">
      <c r="A4013" t="inlineStr">
        <is>
          <t>阿扎提奥尔良琵琶腿20只2.5*4（外购一冷）</t>
        </is>
      </c>
      <c r="B4013" t="inlineStr">
        <is>
          <t>1104457</t>
        </is>
      </c>
      <c r="C4013" t="inlineStr">
        <is>
          <t>2.5*4</t>
        </is>
      </c>
      <c r="D4013" t="n">
        <v>10</v>
      </c>
      <c r="E4013" t="inlineStr">
        <is>
          <t>辽宁圣源食品有限公司2020</t>
        </is>
      </c>
      <c r="F4013" t="inlineStr">
        <is>
          <t>辽宁圣源食品有限公司2020</t>
        </is>
      </c>
      <c r="G4013" t="inlineStr">
        <is>
          <t>13</t>
        </is>
      </c>
    </row>
    <row r="4014">
      <c r="A4014" t="inlineStr">
        <is>
          <t>阿扎提脆皮鸡20只(半鸡)0.52*20（外购一冷）</t>
        </is>
      </c>
      <c r="B4014" t="inlineStr">
        <is>
          <t>1104458</t>
        </is>
      </c>
      <c r="C4014" t="inlineStr">
        <is>
          <t>0.52*20</t>
        </is>
      </c>
      <c r="D4014" t="n">
        <v>10.4</v>
      </c>
      <c r="E4014" t="inlineStr">
        <is>
          <t>辽宁圣源食品有限公司2020</t>
        </is>
      </c>
      <c r="F4014" t="inlineStr">
        <is>
          <t>辽宁圣源食品有限公司2020</t>
        </is>
      </c>
      <c r="G4014" t="inlineStr">
        <is>
          <t>13</t>
        </is>
      </c>
    </row>
    <row r="4015">
      <c r="A4015" t="inlineStr">
        <is>
          <t>阿扎提脆皮鸡20只（半鸡）  0.52*20</t>
        </is>
      </c>
      <c r="B4015" t="inlineStr">
        <is>
          <t>09150097</t>
        </is>
      </c>
      <c r="C4015" t="inlineStr">
        <is>
          <t>0.52*20</t>
        </is>
      </c>
      <c r="D4015" t="n">
        <v>10.4</v>
      </c>
      <c r="E4015" t="inlineStr">
        <is>
          <t>山东新和盛食品有限公司2020</t>
        </is>
      </c>
      <c r="F4015" t="inlineStr">
        <is>
          <t>山东新和盛食品有限公司2020</t>
        </is>
      </c>
      <c r="G4015" t="inlineStr">
        <is>
          <t>13</t>
        </is>
      </c>
    </row>
    <row r="4016">
      <c r="A4016" t="inlineStr">
        <is>
          <t>阿扎提辣子鸡   1*10</t>
        </is>
      </c>
      <c r="B4016" t="inlineStr">
        <is>
          <t>09016187</t>
        </is>
      </c>
      <c r="C4016" t="inlineStr">
        <is>
          <t>1*10</t>
        </is>
      </c>
      <c r="D4016" t="n">
        <v>10</v>
      </c>
      <c r="E4016" t="inlineStr">
        <is>
          <t>山东新和盛食品有限公司2020</t>
        </is>
      </c>
      <c r="F4016" t="inlineStr">
        <is>
          <t>山东新和盛食品有限公司2020</t>
        </is>
      </c>
      <c r="G4016" t="inlineStr">
        <is>
          <t>13</t>
        </is>
      </c>
    </row>
    <row r="4017">
      <c r="A4017" t="inlineStr">
        <is>
          <t>阿联酋法兰克福肠   0.3*30</t>
        </is>
      </c>
      <c r="B4017" t="inlineStr">
        <is>
          <t>09027933</t>
        </is>
      </c>
      <c r="C4017" t="inlineStr">
        <is>
          <t>0.3*30</t>
        </is>
      </c>
      <c r="D4017" t="n">
        <v>9</v>
      </c>
      <c r="E4017" t="inlineStr">
        <is>
          <t>山东新和盛飨食集团有限公司2020</t>
        </is>
      </c>
      <c r="F4017" t="inlineStr">
        <is>
          <t>山东新和盛飨食集团有限公司2020</t>
        </is>
      </c>
      <c r="G4017" t="inlineStr">
        <is>
          <t>13</t>
        </is>
      </c>
    </row>
    <row r="4018">
      <c r="A4018" t="inlineStr">
        <is>
          <t>隆利原味鸡块1*10（特斯天）白箱</t>
        </is>
      </c>
      <c r="B4018" t="inlineStr">
        <is>
          <t>09015546</t>
        </is>
      </c>
      <c r="C4018" t="inlineStr">
        <is>
          <t>1*10</t>
        </is>
      </c>
      <c r="D4018" t="n">
        <v>10</v>
      </c>
      <c r="E4018" t="inlineStr">
        <is>
          <t>辽宁圣源食品有限公司2020</t>
        </is>
      </c>
      <c r="F4018" t="inlineStr">
        <is>
          <t>辽宁圣源食品有限公司2020</t>
        </is>
      </c>
      <c r="G4018" t="inlineStr">
        <is>
          <t>13</t>
        </is>
      </c>
    </row>
    <row r="4019">
      <c r="A4019" t="inlineStr">
        <is>
          <t>隆利原味鸡块1kg</t>
        </is>
      </c>
      <c r="B4019" t="inlineStr">
        <is>
          <t>09010147</t>
        </is>
      </c>
      <c r="C4019" t="inlineStr">
        <is>
          <t>1*10</t>
        </is>
      </c>
      <c r="D4019" t="n">
        <v>10</v>
      </c>
      <c r="E4019" t="inlineStr">
        <is>
          <t>辽宁圣源食品有限公司2020</t>
        </is>
      </c>
      <c r="F4019" t="inlineStr">
        <is>
          <t>辽宁圣源食品有限公司2020</t>
        </is>
      </c>
      <c r="G4019" t="inlineStr">
        <is>
          <t>13</t>
        </is>
      </c>
    </row>
    <row r="4020">
      <c r="A4020" t="inlineStr">
        <is>
          <t>隆利原味鸡块（赛厨私）1*10</t>
        </is>
      </c>
      <c r="B4020" t="inlineStr">
        <is>
          <t>09010607</t>
        </is>
      </c>
      <c r="C4020" t="inlineStr">
        <is>
          <t>1*10</t>
        </is>
      </c>
      <c r="D4020" t="n">
        <v>10</v>
      </c>
      <c r="E4020" t="inlineStr">
        <is>
          <t>辽宁圣源食品有限公司2020</t>
        </is>
      </c>
      <c r="F4020" t="inlineStr">
        <is>
          <t>辽宁圣源食品有限公司2020</t>
        </is>
      </c>
      <c r="G4020" t="inlineStr">
        <is>
          <t>13</t>
        </is>
      </c>
    </row>
    <row r="4021">
      <c r="A4021" t="inlineStr">
        <is>
          <t>隆利奥尔良琵琶腿20条（久惠） 2.5*4</t>
        </is>
      </c>
      <c r="B4021" t="inlineStr">
        <is>
          <t>09027776</t>
        </is>
      </c>
      <c r="C4021" t="inlineStr">
        <is>
          <t>2.5*4</t>
        </is>
      </c>
      <c r="D4021" t="n">
        <v>10</v>
      </c>
      <c r="E4021" t="inlineStr">
        <is>
          <t>山东新和盛食品有限公司2020</t>
        </is>
      </c>
      <c r="F4021" t="inlineStr">
        <is>
          <t>山东新和盛食品有限公司2020</t>
        </is>
      </c>
      <c r="G4021" t="inlineStr">
        <is>
          <t>13</t>
        </is>
      </c>
    </row>
    <row r="4022">
      <c r="A4022" t="inlineStr">
        <is>
          <t>隆利翅中40/50</t>
        </is>
      </c>
      <c r="B4022" t="inlineStr">
        <is>
          <t>14024026</t>
        </is>
      </c>
      <c r="C4022" t="inlineStr">
        <is>
          <t>1*10</t>
        </is>
      </c>
      <c r="D4022" t="n">
        <v>10</v>
      </c>
      <c r="E4022" t="inlineStr">
        <is>
          <t>山东新和盛食品有限公司2020</t>
        </is>
      </c>
      <c r="F4022" t="inlineStr">
        <is>
          <t>山东新和盛食品有限公司2020</t>
        </is>
      </c>
      <c r="G4022" t="inlineStr">
        <is>
          <t>9</t>
        </is>
      </c>
    </row>
    <row r="4023">
      <c r="A4023" t="inlineStr">
        <is>
          <t>隆利翅中40以上（WX）</t>
        </is>
      </c>
      <c r="B4023" t="inlineStr">
        <is>
          <t>06130280</t>
        </is>
      </c>
      <c r="C4023" t="inlineStr">
        <is>
          <t>1*10</t>
        </is>
      </c>
      <c r="D4023" t="n">
        <v>10</v>
      </c>
      <c r="E4023" t="inlineStr">
        <is>
          <t>山东新和盛食品有限公司2020</t>
        </is>
      </c>
      <c r="F4023" t="inlineStr">
        <is>
          <t>山东新和盛食品有限公司2020</t>
        </is>
      </c>
      <c r="G4023" t="inlineStr"/>
    </row>
    <row r="4024">
      <c r="A4024" t="inlineStr">
        <is>
          <t>隆利翅中50G以上(WX)</t>
        </is>
      </c>
      <c r="B4024" t="inlineStr">
        <is>
          <t>06130282</t>
        </is>
      </c>
      <c r="C4024" t="inlineStr">
        <is>
          <t>1*10</t>
        </is>
      </c>
      <c r="D4024" t="n">
        <v>10</v>
      </c>
      <c r="E4024" t="inlineStr">
        <is>
          <t>山东新和盛食品有限公司2020</t>
        </is>
      </c>
      <c r="F4024" t="inlineStr">
        <is>
          <t>山东新和盛食品有限公司2020</t>
        </is>
      </c>
      <c r="G4024" t="inlineStr"/>
    </row>
    <row r="4025">
      <c r="A4025" t="inlineStr">
        <is>
          <t>隆利藤椒琵琶腿（蓝）</t>
        </is>
      </c>
      <c r="B4025" t="inlineStr">
        <is>
          <t>09027148</t>
        </is>
      </c>
      <c r="C4025" t="inlineStr">
        <is>
          <t>2.5*4</t>
        </is>
      </c>
      <c r="D4025" t="n">
        <v>10</v>
      </c>
      <c r="E4025" t="inlineStr">
        <is>
          <t>山东新和盛食品有限公司2020</t>
        </is>
      </c>
      <c r="F4025" t="inlineStr">
        <is>
          <t>山东新和盛食品有限公司2020</t>
        </is>
      </c>
      <c r="G4025" t="inlineStr">
        <is>
          <t>13</t>
        </is>
      </c>
    </row>
    <row r="4026">
      <c r="A4026" t="inlineStr">
        <is>
          <t>隆利麻辣鸡腿堡（微辣） 1*10</t>
        </is>
      </c>
      <c r="B4026" t="inlineStr">
        <is>
          <t>08020083</t>
        </is>
      </c>
      <c r="C4026" t="inlineStr">
        <is>
          <t>dk1*10</t>
        </is>
      </c>
      <c r="D4026" t="n">
        <v>10</v>
      </c>
      <c r="E4026" t="inlineStr">
        <is>
          <t>山东新和盛食品有限公司2020</t>
        </is>
      </c>
      <c r="F4026" t="inlineStr">
        <is>
          <t>山东新和盛食品有限公司2020</t>
        </is>
      </c>
      <c r="G4026" t="inlineStr">
        <is>
          <t>9</t>
        </is>
      </c>
    </row>
    <row r="4027">
      <c r="A4027" t="inlineStr">
        <is>
          <t>隆利黑椒鸡块(赛厨私) 1*10</t>
        </is>
      </c>
      <c r="B4027" t="inlineStr">
        <is>
          <t>09010556</t>
        </is>
      </c>
      <c r="C4027" t="inlineStr">
        <is>
          <t>1*10</t>
        </is>
      </c>
      <c r="D4027" t="n">
        <v>10</v>
      </c>
      <c r="E4027" t="inlineStr">
        <is>
          <t>辽宁圣源食品有限公司2020</t>
        </is>
      </c>
      <c r="F4027" t="inlineStr">
        <is>
          <t>辽宁圣源食品有限公司2020</t>
        </is>
      </c>
      <c r="G4027" t="inlineStr">
        <is>
          <t>13</t>
        </is>
      </c>
    </row>
    <row r="4028">
      <c r="A4028" t="inlineStr">
        <is>
          <t>隆利黑椒鸡块1*10-1</t>
        </is>
      </c>
      <c r="B4028" t="inlineStr">
        <is>
          <t>09015160</t>
        </is>
      </c>
      <c r="C4028" t="inlineStr">
        <is>
          <t>1*10</t>
        </is>
      </c>
      <c r="D4028" t="n">
        <v>10</v>
      </c>
      <c r="E4028" t="inlineStr">
        <is>
          <t>辽宁圣源食品有限公司2020</t>
        </is>
      </c>
      <c r="F4028" t="inlineStr">
        <is>
          <t>辽宁圣源食品有限公司2020</t>
        </is>
      </c>
      <c r="G4028" t="inlineStr">
        <is>
          <t>13</t>
        </is>
      </c>
    </row>
    <row r="4029">
      <c r="A4029" t="inlineStr">
        <is>
          <t>隆利黑椒鸡块1*10（特斯天）白箱</t>
        </is>
      </c>
      <c r="B4029" t="inlineStr">
        <is>
          <t>09015542</t>
        </is>
      </c>
      <c r="C4029" t="inlineStr">
        <is>
          <t>1*10</t>
        </is>
      </c>
      <c r="D4029" t="n">
        <v>10</v>
      </c>
      <c r="E4029" t="inlineStr">
        <is>
          <t>辽宁圣源食品有限公司2020</t>
        </is>
      </c>
      <c r="F4029" t="inlineStr">
        <is>
          <t>辽宁圣源食品有限公司2020</t>
        </is>
      </c>
      <c r="G4029" t="inlineStr">
        <is>
          <t>13</t>
        </is>
      </c>
    </row>
    <row r="4030">
      <c r="A4030" t="inlineStr">
        <is>
          <t>隆利黑椒鸡块1kg</t>
        </is>
      </c>
      <c r="B4030" t="inlineStr">
        <is>
          <t>09010140</t>
        </is>
      </c>
      <c r="C4030" t="inlineStr">
        <is>
          <t>1*10</t>
        </is>
      </c>
      <c r="D4030" t="n">
        <v>10</v>
      </c>
      <c r="E4030" t="inlineStr">
        <is>
          <t>辽宁圣源食品有限公司2020</t>
        </is>
      </c>
      <c r="F4030" t="inlineStr">
        <is>
          <t>辽宁圣源食品有限公司2020</t>
        </is>
      </c>
      <c r="G4030" t="inlineStr">
        <is>
          <t>13</t>
        </is>
      </c>
    </row>
    <row r="4031">
      <c r="A4031" t="inlineStr">
        <is>
          <t>隆利黑椒鸡块（SY）  1*10</t>
        </is>
      </c>
      <c r="B4031" t="inlineStr">
        <is>
          <t>1101182</t>
        </is>
      </c>
      <c r="C4031" t="inlineStr">
        <is>
          <t>1*10</t>
        </is>
      </c>
      <c r="D4031" t="n">
        <v>10</v>
      </c>
      <c r="E4031" t="inlineStr">
        <is>
          <t>山东新和盛飨食集团有限公司2020</t>
        </is>
      </c>
      <c r="F4031" t="inlineStr">
        <is>
          <t>山东新和盛飨食集团有限公司2020</t>
        </is>
      </c>
      <c r="G4031" t="inlineStr">
        <is>
          <t>13</t>
        </is>
      </c>
    </row>
    <row r="4032">
      <c r="A4032" t="inlineStr">
        <is>
          <t>隆广顺奥尔良烤全腿 2.25*4</t>
        </is>
      </c>
      <c r="B4032" t="inlineStr">
        <is>
          <t>09028150</t>
        </is>
      </c>
      <c r="C4032" t="inlineStr">
        <is>
          <t>2.25*4</t>
        </is>
      </c>
      <c r="D4032" t="n">
        <v>9</v>
      </c>
      <c r="E4032" t="inlineStr">
        <is>
          <t>山东新和盛食品有限公司2020</t>
        </is>
      </c>
      <c r="F4032" t="inlineStr">
        <is>
          <t>山东新和盛食品有限公司2020</t>
        </is>
      </c>
      <c r="G4032" t="inlineStr">
        <is>
          <t>13</t>
        </is>
      </c>
    </row>
    <row r="4033">
      <c r="A4033" t="inlineStr">
        <is>
          <t>雪花芝士鸡翅中40-501*10</t>
        </is>
      </c>
      <c r="B4033" t="inlineStr">
        <is>
          <t>08028506</t>
        </is>
      </c>
      <c r="C4033" t="inlineStr">
        <is>
          <t>1*10</t>
        </is>
      </c>
      <c r="D4033" t="n">
        <v>10</v>
      </c>
      <c r="E4033" t="inlineStr">
        <is>
          <t>山东新和盛食品有限公司2020</t>
        </is>
      </c>
      <c r="F4033" t="inlineStr">
        <is>
          <t>山东新和盛食品有限公司2020</t>
        </is>
      </c>
      <c r="G4033" t="inlineStr">
        <is>
          <t>9</t>
        </is>
      </c>
    </row>
    <row r="4034">
      <c r="A4034" t="inlineStr">
        <is>
          <t>霸王鸡排</t>
        </is>
      </c>
      <c r="B4034" t="inlineStr">
        <is>
          <t>09015637</t>
        </is>
      </c>
      <c r="C4034" t="inlineStr">
        <is>
          <t>1.5*8</t>
        </is>
      </c>
      <c r="D4034" t="n">
        <v>12</v>
      </c>
      <c r="E4034" t="inlineStr">
        <is>
          <t>山东新和盛食品有限公司2020</t>
        </is>
      </c>
      <c r="F4034" t="inlineStr">
        <is>
          <t>山东新和盛食品有限公司2020</t>
        </is>
      </c>
      <c r="G4034" t="inlineStr">
        <is>
          <t>13</t>
        </is>
      </c>
    </row>
    <row r="4035">
      <c r="A4035" t="inlineStr">
        <is>
          <t>霸王鸡排  1.5*8</t>
        </is>
      </c>
      <c r="B4035" t="inlineStr">
        <is>
          <t>06310137</t>
        </is>
      </c>
      <c r="C4035" t="inlineStr">
        <is>
          <t>1.5*8</t>
        </is>
      </c>
      <c r="D4035" t="n">
        <v>12</v>
      </c>
      <c r="E4035" t="inlineStr">
        <is>
          <t>山东新和盛飨食集团有限公司2020</t>
        </is>
      </c>
      <c r="F4035" t="inlineStr">
        <is>
          <t>山东新和盛飨食集团有限公司2020</t>
        </is>
      </c>
      <c r="G4035" t="inlineStr">
        <is>
          <t>13</t>
        </is>
      </c>
    </row>
    <row r="4036">
      <c r="A4036" t="inlineStr">
        <is>
          <t>霸王鸡排（无清真）  1.5*8</t>
        </is>
      </c>
      <c r="B4036" t="inlineStr">
        <is>
          <t>09016511</t>
        </is>
      </c>
      <c r="C4036" t="inlineStr">
        <is>
          <t>1.5*8</t>
        </is>
      </c>
      <c r="D4036" t="n">
        <v>12</v>
      </c>
      <c r="E4036" t="inlineStr">
        <is>
          <t>山东新和盛食品有限公司2020</t>
        </is>
      </c>
      <c r="F4036" t="inlineStr">
        <is>
          <t>山东新和盛食品有限公司2020</t>
        </is>
      </c>
      <c r="G4036" t="inlineStr">
        <is>
          <t>13</t>
        </is>
      </c>
    </row>
    <row r="4037">
      <c r="A4037" t="inlineStr">
        <is>
          <t>霸王鸡排（绿）二级</t>
        </is>
      </c>
      <c r="B4037" t="inlineStr">
        <is>
          <t>09040278</t>
        </is>
      </c>
      <c r="C4037" t="inlineStr">
        <is>
          <t>1.5*8</t>
        </is>
      </c>
      <c r="D4037" t="n">
        <v>12</v>
      </c>
      <c r="E4037" t="inlineStr">
        <is>
          <t>山东新和盛食品有限公司2020</t>
        </is>
      </c>
      <c r="F4037" t="inlineStr">
        <is>
          <t>山东新和盛食品有限公司2020</t>
        </is>
      </c>
      <c r="G4037" t="inlineStr">
        <is>
          <t>13</t>
        </is>
      </c>
    </row>
    <row r="4038">
      <c r="A4038" t="inlineStr">
        <is>
          <t>霸王鸡排（鼎晟餐饮） 1.5*8</t>
        </is>
      </c>
      <c r="B4038" t="inlineStr">
        <is>
          <t>09016243</t>
        </is>
      </c>
      <c r="C4038" t="inlineStr">
        <is>
          <t>1.5*8</t>
        </is>
      </c>
      <c r="D4038" t="n">
        <v>12</v>
      </c>
      <c r="E4038" t="inlineStr">
        <is>
          <t>山东新和盛食品有限公司2020</t>
        </is>
      </c>
      <c r="F4038" t="inlineStr">
        <is>
          <t>山东新和盛食品有限公司2020</t>
        </is>
      </c>
      <c r="G4038" t="inlineStr">
        <is>
          <t>13</t>
        </is>
      </c>
    </row>
    <row r="4039">
      <c r="A4039" t="inlineStr">
        <is>
          <t>青岛新快可追溯大胸230/270  1*10</t>
        </is>
      </c>
      <c r="B4039" t="inlineStr">
        <is>
          <t>07036148</t>
        </is>
      </c>
      <c r="C4039" t="inlineStr">
        <is>
          <t>1*10</t>
        </is>
      </c>
      <c r="D4039" t="n">
        <v>10</v>
      </c>
      <c r="E4039" t="inlineStr">
        <is>
          <t>山东新和盛飨食集团有限公司2020</t>
        </is>
      </c>
      <c r="F4039" t="inlineStr">
        <is>
          <t>山东新和盛飨食集团有限公司2020</t>
        </is>
      </c>
      <c r="G4039" t="inlineStr">
        <is>
          <t>9</t>
        </is>
      </c>
    </row>
    <row r="4040">
      <c r="A4040" t="inlineStr">
        <is>
          <t>青岛新快可追溯小胸30g上  1*10</t>
        </is>
      </c>
      <c r="B4040" t="inlineStr">
        <is>
          <t>07150076</t>
        </is>
      </c>
      <c r="C4040" t="inlineStr">
        <is>
          <t>1*10</t>
        </is>
      </c>
      <c r="D4040" t="n">
        <v>10</v>
      </c>
      <c r="E4040" t="inlineStr">
        <is>
          <t>山东新和盛飨食集团有限公司2020</t>
        </is>
      </c>
      <c r="F4040" t="inlineStr">
        <is>
          <t>山东新和盛飨食集团有限公司2020</t>
        </is>
      </c>
      <c r="G4040" t="inlineStr">
        <is>
          <t>9</t>
        </is>
      </c>
    </row>
    <row r="4041">
      <c r="A4041" t="inlineStr">
        <is>
          <t>青岛新快可追溯带皮上腿肉  1*10</t>
        </is>
      </c>
      <c r="B4041" t="inlineStr">
        <is>
          <t>07042652</t>
        </is>
      </c>
      <c r="C4041" t="inlineStr">
        <is>
          <t>1*10</t>
        </is>
      </c>
      <c r="D4041" t="n">
        <v>10</v>
      </c>
      <c r="E4041" t="inlineStr">
        <is>
          <t>山东新和盛飨食集团有限公司2020</t>
        </is>
      </c>
      <c r="F4041" t="inlineStr">
        <is>
          <t>山东新和盛飨食集团有限公司2020</t>
        </is>
      </c>
      <c r="G4041" t="inlineStr">
        <is>
          <t>9</t>
        </is>
      </c>
    </row>
    <row r="4042">
      <c r="A4042" t="inlineStr">
        <is>
          <t>青岛新快可追溯带皮全腿肉180/220  1*10</t>
        </is>
      </c>
      <c r="B4042" t="inlineStr">
        <is>
          <t>07042669</t>
        </is>
      </c>
      <c r="C4042" t="inlineStr">
        <is>
          <t>1*10</t>
        </is>
      </c>
      <c r="D4042" t="n">
        <v>10</v>
      </c>
      <c r="E4042" t="inlineStr">
        <is>
          <t>山东新和盛飨食集团有限公司2020</t>
        </is>
      </c>
      <c r="F4042" t="inlineStr">
        <is>
          <t>山东新和盛飨食集团有限公司2020</t>
        </is>
      </c>
      <c r="G4042" t="inlineStr">
        <is>
          <t>9</t>
        </is>
      </c>
    </row>
    <row r="4043">
      <c r="A4043" t="inlineStr">
        <is>
          <t>青岛新快可追溯带骨鸡腿240/260   1*10</t>
        </is>
      </c>
      <c r="B4043" t="inlineStr">
        <is>
          <t>07042651</t>
        </is>
      </c>
      <c r="C4043" t="inlineStr">
        <is>
          <t>1*10</t>
        </is>
      </c>
      <c r="D4043" t="n">
        <v>10</v>
      </c>
      <c r="E4043" t="inlineStr">
        <is>
          <t>山东新和盛飨食集团有限公司2020</t>
        </is>
      </c>
      <c r="F4043" t="inlineStr">
        <is>
          <t>山东新和盛飨食集团有限公司2020</t>
        </is>
      </c>
      <c r="G4043" t="inlineStr">
        <is>
          <t>9</t>
        </is>
      </c>
    </row>
    <row r="4044">
      <c r="A4044" t="inlineStr">
        <is>
          <t>青岛新快可追溯翅中30/40     1*10</t>
        </is>
      </c>
      <c r="B4044" t="inlineStr">
        <is>
          <t>07061535</t>
        </is>
      </c>
      <c r="C4044" t="inlineStr">
        <is>
          <t>1*10</t>
        </is>
      </c>
      <c r="D4044" t="n">
        <v>10</v>
      </c>
      <c r="E4044" t="inlineStr">
        <is>
          <t>山东新和盛飨食集团有限公司2020</t>
        </is>
      </c>
      <c r="F4044" t="inlineStr">
        <is>
          <t>山东新和盛飨食集团有限公司2020</t>
        </is>
      </c>
      <c r="G4044" t="inlineStr">
        <is>
          <t>9</t>
        </is>
      </c>
    </row>
    <row r="4045">
      <c r="A4045" t="inlineStr">
        <is>
          <t>青岛新快可追溯翅根45/62 1*10</t>
        </is>
      </c>
      <c r="B4045" t="inlineStr">
        <is>
          <t>07061536</t>
        </is>
      </c>
      <c r="C4045" t="inlineStr">
        <is>
          <t>1*10</t>
        </is>
      </c>
      <c r="D4045" t="n">
        <v>10</v>
      </c>
      <c r="E4045" t="inlineStr">
        <is>
          <t>山东新和盛飨食集团有限公司2020</t>
        </is>
      </c>
      <c r="F4045" t="inlineStr">
        <is>
          <t>山东新和盛飨食集团有限公司2020</t>
        </is>
      </c>
      <c r="G4045" t="inlineStr">
        <is>
          <t>9</t>
        </is>
      </c>
    </row>
    <row r="4046">
      <c r="A4046" t="inlineStr">
        <is>
          <t>青岛新快可追溯膝软骨  2*6</t>
        </is>
      </c>
      <c r="B4046" t="inlineStr">
        <is>
          <t>07042666</t>
        </is>
      </c>
      <c r="C4046" t="inlineStr">
        <is>
          <t>2*6</t>
        </is>
      </c>
      <c r="D4046" t="n">
        <v>12</v>
      </c>
      <c r="E4046" t="inlineStr">
        <is>
          <t>山东新和盛飨食集团有限公司2020</t>
        </is>
      </c>
      <c r="F4046" t="inlineStr">
        <is>
          <t>山东新和盛飨食集团有限公司2020</t>
        </is>
      </c>
      <c r="G4046" t="inlineStr">
        <is>
          <t>9</t>
        </is>
      </c>
    </row>
    <row r="4047">
      <c r="A4047" t="inlineStr">
        <is>
          <t>青岛新快可追溯鸡心   1*10</t>
        </is>
      </c>
      <c r="B4047" t="inlineStr">
        <is>
          <t>07180037</t>
        </is>
      </c>
      <c r="C4047" t="inlineStr">
        <is>
          <t>1*10</t>
        </is>
      </c>
      <c r="D4047" t="n">
        <v>10</v>
      </c>
      <c r="E4047" t="inlineStr">
        <is>
          <t>山东新和盛飨食集团有限公司2020</t>
        </is>
      </c>
      <c r="F4047" t="inlineStr">
        <is>
          <t>山东新和盛飨食集团有限公司2020</t>
        </is>
      </c>
      <c r="G4047" t="inlineStr">
        <is>
          <t>9</t>
        </is>
      </c>
    </row>
    <row r="4048">
      <c r="A4048" t="inlineStr">
        <is>
          <t>青岛新快可追溯鸡爪  1*10</t>
        </is>
      </c>
      <c r="B4048" t="inlineStr">
        <is>
          <t>07010313</t>
        </is>
      </c>
      <c r="C4048" t="inlineStr">
        <is>
          <t>1*10</t>
        </is>
      </c>
      <c r="D4048" t="n">
        <v>10</v>
      </c>
      <c r="E4048" t="inlineStr">
        <is>
          <t>山东新和盛飨食集团有限公司2020</t>
        </is>
      </c>
      <c r="F4048" t="inlineStr">
        <is>
          <t>山东新和盛飨食集团有限公司2020</t>
        </is>
      </c>
      <c r="G4048" t="inlineStr">
        <is>
          <t>9</t>
        </is>
      </c>
    </row>
    <row r="4049">
      <c r="A4049" t="inlineStr">
        <is>
          <t>青岛新快可追溯鸡肝  1*10</t>
        </is>
      </c>
      <c r="B4049" t="inlineStr">
        <is>
          <t>07190024</t>
        </is>
      </c>
      <c r="C4049" t="inlineStr">
        <is>
          <t>1*10</t>
        </is>
      </c>
      <c r="D4049" t="n">
        <v>10</v>
      </c>
      <c r="E4049" t="inlineStr">
        <is>
          <t>山东新和盛飨食集团有限公司2020</t>
        </is>
      </c>
      <c r="F4049" t="inlineStr">
        <is>
          <t>山东新和盛飨食集团有限公司2020</t>
        </is>
      </c>
      <c r="G4049" t="inlineStr">
        <is>
          <t>9</t>
        </is>
      </c>
    </row>
    <row r="4050">
      <c r="A4050" t="inlineStr">
        <is>
          <t>青岛新快可追溯鸡肫   1*10</t>
        </is>
      </c>
      <c r="B4050" t="inlineStr">
        <is>
          <t>07160069</t>
        </is>
      </c>
      <c r="C4050" t="inlineStr">
        <is>
          <t>1*10</t>
        </is>
      </c>
      <c r="D4050" t="n">
        <v>10</v>
      </c>
      <c r="E4050" t="inlineStr">
        <is>
          <t>山东新和盛飨食集团有限公司2020</t>
        </is>
      </c>
      <c r="F4050" t="inlineStr">
        <is>
          <t>山东新和盛飨食集团有限公司2020</t>
        </is>
      </c>
      <c r="G4050" t="inlineStr">
        <is>
          <t>9</t>
        </is>
      </c>
    </row>
    <row r="4051">
      <c r="A4051" t="inlineStr">
        <is>
          <t>青岛新快琵琶腿120/130（可追溯）10*1</t>
        </is>
      </c>
      <c r="B4051" t="inlineStr">
        <is>
          <t>07042657</t>
        </is>
      </c>
      <c r="C4051" t="inlineStr">
        <is>
          <t>10*1</t>
        </is>
      </c>
      <c r="D4051" t="n">
        <v>10</v>
      </c>
      <c r="E4051" t="inlineStr">
        <is>
          <t>山东新和盛飨食集团有限公司2020</t>
        </is>
      </c>
      <c r="F4051" t="inlineStr">
        <is>
          <t>山东新和盛飨食集团有限公司2020</t>
        </is>
      </c>
      <c r="G4051" t="inlineStr">
        <is>
          <t>9</t>
        </is>
      </c>
    </row>
    <row r="4052">
      <c r="A4052" t="inlineStr">
        <is>
          <t>青岛新快琵琶腿130/150（可追溯）10*1</t>
        </is>
      </c>
      <c r="B4052" t="inlineStr">
        <is>
          <t>07042656</t>
        </is>
      </c>
      <c r="C4052" t="inlineStr">
        <is>
          <t>10*1</t>
        </is>
      </c>
      <c r="D4052" t="n">
        <v>10</v>
      </c>
      <c r="E4052" t="inlineStr">
        <is>
          <t>山东新和盛飨食集团有限公司2020</t>
        </is>
      </c>
      <c r="F4052" t="inlineStr">
        <is>
          <t>山东新和盛飨食集团有限公司2020</t>
        </is>
      </c>
      <c r="G4052" t="inlineStr">
        <is>
          <t>9</t>
        </is>
      </c>
    </row>
    <row r="4053">
      <c r="A4053" t="inlineStr">
        <is>
          <t>青椒酿肉（W）    0.8*10</t>
        </is>
      </c>
      <c r="B4053" t="inlineStr">
        <is>
          <t>06310217</t>
        </is>
      </c>
      <c r="C4053" t="inlineStr">
        <is>
          <t>0.8*10</t>
        </is>
      </c>
      <c r="D4053" t="n">
        <v>8</v>
      </c>
      <c r="E4053" t="inlineStr">
        <is>
          <t>山东新和盛飨食集团有限公司2020</t>
        </is>
      </c>
      <c r="F4053" t="inlineStr">
        <is>
          <t>山东新和盛飨食集团有限公司2020</t>
        </is>
      </c>
      <c r="G4053" t="inlineStr">
        <is>
          <t>13</t>
        </is>
      </c>
    </row>
    <row r="4054">
      <c r="A4054" t="inlineStr">
        <is>
          <t>青椒酿肉（外购农牧）0.8*10</t>
        </is>
      </c>
      <c r="B4054" t="inlineStr">
        <is>
          <t>1104338</t>
        </is>
      </c>
      <c r="C4054" t="inlineStr">
        <is>
          <t>0.8*10</t>
        </is>
      </c>
      <c r="D4054" t="n">
        <v>8</v>
      </c>
      <c r="E4054" t="inlineStr">
        <is>
          <t>辽宁圣源食品有限公司2020</t>
        </is>
      </c>
      <c r="F4054" t="inlineStr">
        <is>
          <t>辽宁圣源食品有限公司2020</t>
        </is>
      </c>
      <c r="G4054" t="inlineStr"/>
    </row>
    <row r="4055">
      <c r="A4055" t="inlineStr">
        <is>
          <t>青花椒</t>
        </is>
      </c>
      <c r="B4055" t="inlineStr">
        <is>
          <t>02160394</t>
        </is>
      </c>
      <c r="C4055" t="inlineStr"/>
      <c r="E4055" t="inlineStr">
        <is>
          <t>山东新和盛食品有限公司2020</t>
        </is>
      </c>
      <c r="F4055" t="inlineStr">
        <is>
          <t>山东新和盛食品有限公司2020</t>
        </is>
      </c>
      <c r="G4055" t="inlineStr">
        <is>
          <t>13</t>
        </is>
      </c>
    </row>
    <row r="4056">
      <c r="A4056" t="inlineStr">
        <is>
          <t>青花椒颗粒</t>
        </is>
      </c>
      <c r="B4056" t="inlineStr">
        <is>
          <t>021860558</t>
        </is>
      </c>
      <c r="C4056" t="inlineStr">
        <is>
          <t>10kg/箱</t>
        </is>
      </c>
      <c r="D4056" t="n">
        <v>10</v>
      </c>
      <c r="E4056" t="inlineStr">
        <is>
          <t>锦州新和盛食品有限公司2020</t>
        </is>
      </c>
      <c r="F4056" t="inlineStr">
        <is>
          <t>锦州新和盛食品有限公司2020</t>
        </is>
      </c>
      <c r="G4056" t="inlineStr">
        <is>
          <t>13</t>
        </is>
      </c>
    </row>
    <row r="4057">
      <c r="A4057" t="inlineStr">
        <is>
          <t>青花椒鸡爪</t>
        </is>
      </c>
      <c r="B4057" t="inlineStr">
        <is>
          <t>09240159</t>
        </is>
      </c>
      <c r="C4057" t="inlineStr">
        <is>
          <t>1*10</t>
        </is>
      </c>
      <c r="D4057" t="n">
        <v>10</v>
      </c>
      <c r="E4057" t="inlineStr">
        <is>
          <t>山东新和盛食品有限公司2020</t>
        </is>
      </c>
      <c r="F4057" t="inlineStr">
        <is>
          <t>山东新和盛食品有限公司2020</t>
        </is>
      </c>
      <c r="G4057" t="inlineStr">
        <is>
          <t>13</t>
        </is>
      </c>
    </row>
    <row r="4058">
      <c r="A4058" t="inlineStr">
        <is>
          <t>青花椒鸡爪  0.5*1</t>
        </is>
      </c>
      <c r="B4058" t="inlineStr">
        <is>
          <t>06340051</t>
        </is>
      </c>
      <c r="C4058" t="inlineStr">
        <is>
          <t>0.5*1</t>
        </is>
      </c>
      <c r="D4058" t="n">
        <v>0.5</v>
      </c>
      <c r="E4058" t="inlineStr">
        <is>
          <t>山东新和盛飨食集团有限公司2020</t>
        </is>
      </c>
      <c r="F4058" t="inlineStr">
        <is>
          <t>山东新和盛飨食集团有限公司2020</t>
        </is>
      </c>
      <c r="G4058" t="inlineStr">
        <is>
          <t>13</t>
        </is>
      </c>
    </row>
    <row r="4059">
      <c r="A4059" t="inlineStr">
        <is>
          <t>青花椒鸡爪 1*10</t>
        </is>
      </c>
      <c r="B4059" t="inlineStr">
        <is>
          <t>06340124</t>
        </is>
      </c>
      <c r="C4059" t="inlineStr">
        <is>
          <t>1*10</t>
        </is>
      </c>
      <c r="D4059" t="n">
        <v>10</v>
      </c>
      <c r="E4059" t="inlineStr">
        <is>
          <t>山东新和盛飨食集团有限公司2020</t>
        </is>
      </c>
      <c r="F4059" t="inlineStr">
        <is>
          <t>山东新和盛飨食集团有限公司2020</t>
        </is>
      </c>
      <c r="G4059" t="inlineStr">
        <is>
          <t>13</t>
        </is>
      </c>
    </row>
    <row r="4060">
      <c r="A4060" t="inlineStr">
        <is>
          <t>青花椒鸡爪 2*6</t>
        </is>
      </c>
      <c r="B4060" t="inlineStr">
        <is>
          <t>06320284</t>
        </is>
      </c>
      <c r="C4060" t="inlineStr">
        <is>
          <t>2*6</t>
        </is>
      </c>
      <c r="D4060" t="n">
        <v>12</v>
      </c>
      <c r="E4060" t="inlineStr">
        <is>
          <t>山东新和盛飨食集团有限公司2020</t>
        </is>
      </c>
      <c r="F4060" t="inlineStr">
        <is>
          <t>山东新和盛飨食集团有限公司2020</t>
        </is>
      </c>
      <c r="G4060" t="inlineStr">
        <is>
          <t>13</t>
        </is>
      </c>
    </row>
    <row r="4061">
      <c r="A4061" t="inlineStr">
        <is>
          <t>青麻椒（乐畅）</t>
        </is>
      </c>
      <c r="B4061" t="inlineStr">
        <is>
          <t>02140081</t>
        </is>
      </c>
      <c r="C4061" t="inlineStr"/>
      <c r="E4061" t="inlineStr">
        <is>
          <t>山东新和盛飨食集团有限公司2020</t>
        </is>
      </c>
      <c r="F4061" t="inlineStr">
        <is>
          <t>山东新和盛飨食集团有限公司2020</t>
        </is>
      </c>
      <c r="G4061" t="inlineStr">
        <is>
          <t>13</t>
        </is>
      </c>
    </row>
    <row r="4062">
      <c r="A4062" t="inlineStr">
        <is>
          <t>非转基因大豆油</t>
        </is>
      </c>
      <c r="B4062" t="inlineStr">
        <is>
          <t>02130058</t>
        </is>
      </c>
      <c r="C4062" t="inlineStr"/>
      <c r="E4062" t="inlineStr">
        <is>
          <t>山东新和盛食品有限公司2020</t>
        </is>
      </c>
      <c r="F4062" t="inlineStr">
        <is>
          <t>山东新和盛食品有限公司2020</t>
        </is>
      </c>
      <c r="G4062" t="inlineStr">
        <is>
          <t>9</t>
        </is>
      </c>
    </row>
    <row r="4063">
      <c r="A4063" t="inlineStr">
        <is>
          <t>非转基因大豆色拉油-金龙鱼</t>
        </is>
      </c>
      <c r="B4063" t="inlineStr">
        <is>
          <t>021830012</t>
        </is>
      </c>
      <c r="C4063" t="inlineStr">
        <is>
          <t>9.16kg/件</t>
        </is>
      </c>
      <c r="D4063" t="n">
        <v>9.16</v>
      </c>
      <c r="E4063" t="inlineStr">
        <is>
          <t>辽宁圣源食品有限公司2020 / 锦州新和盛食品有限公司2020</t>
        </is>
      </c>
      <c r="F4063" t="inlineStr">
        <is>
          <t>多厂</t>
        </is>
      </c>
      <c r="G4063" t="inlineStr">
        <is>
          <t>9</t>
        </is>
      </c>
    </row>
    <row r="4064">
      <c r="A4064" t="inlineStr">
        <is>
          <t>面包屑（干白）</t>
        </is>
      </c>
      <c r="B4064" t="inlineStr">
        <is>
          <t>021820011</t>
        </is>
      </c>
      <c r="C4064" t="inlineStr">
        <is>
          <t>12kg/件</t>
        </is>
      </c>
      <c r="D4064" t="n">
        <v>12</v>
      </c>
      <c r="E4064" t="inlineStr">
        <is>
          <t>辽宁圣源食品有限公司2020</t>
        </is>
      </c>
      <c r="F4064" t="inlineStr">
        <is>
          <t>辽宁圣源食品有限公司2020</t>
        </is>
      </c>
      <c r="G4064" t="inlineStr">
        <is>
          <t>13</t>
        </is>
      </c>
    </row>
    <row r="4065">
      <c r="A4065" t="inlineStr">
        <is>
          <t>面包糠BC036F</t>
        </is>
      </c>
      <c r="B4065" t="inlineStr">
        <is>
          <t>02120334</t>
        </is>
      </c>
      <c r="C4065" t="inlineStr"/>
      <c r="E4065" t="inlineStr">
        <is>
          <t>山东新和盛食品有限公司2020</t>
        </is>
      </c>
      <c r="F4065" t="inlineStr">
        <is>
          <t>山东新和盛食品有限公司2020</t>
        </is>
      </c>
      <c r="G4065" t="inlineStr">
        <is>
          <t>13</t>
        </is>
      </c>
    </row>
    <row r="4066">
      <c r="A4066" t="inlineStr">
        <is>
          <t>面包糠DG079-6T</t>
        </is>
      </c>
      <c r="B4066" t="inlineStr">
        <is>
          <t>021820097</t>
        </is>
      </c>
      <c r="C4066" t="inlineStr">
        <is>
          <t>10kg/件</t>
        </is>
      </c>
      <c r="D4066" t="n">
        <v>10</v>
      </c>
      <c r="E4066" t="inlineStr">
        <is>
          <t>辽宁圣源食品有限公司2020</t>
        </is>
      </c>
      <c r="F4066" t="inlineStr">
        <is>
          <t>辽宁圣源食品有限公司2020</t>
        </is>
      </c>
      <c r="G4066" t="inlineStr">
        <is>
          <t>13</t>
        </is>
      </c>
    </row>
    <row r="4067">
      <c r="A4067" t="inlineStr">
        <is>
          <t>面包糠橘黄XHSGDC005-4T</t>
        </is>
      </c>
      <c r="B4067" t="inlineStr">
        <is>
          <t>02120769</t>
        </is>
      </c>
      <c r="C4067" t="inlineStr"/>
      <c r="E4067" t="inlineStr">
        <is>
          <t>山东新和盛食品有限公司2020</t>
        </is>
      </c>
      <c r="F4067" t="inlineStr">
        <is>
          <t>山东新和盛食品有限公司2020</t>
        </is>
      </c>
      <c r="G4067" t="inlineStr">
        <is>
          <t>13</t>
        </is>
      </c>
    </row>
    <row r="4068">
      <c r="A4068" t="inlineStr">
        <is>
          <t>面粉（金浩）</t>
        </is>
      </c>
      <c r="B4068" t="inlineStr">
        <is>
          <t>02130008</t>
        </is>
      </c>
      <c r="C4068" t="inlineStr"/>
      <c r="E4068" t="inlineStr">
        <is>
          <t>山东新和盛食品有限公司2020</t>
        </is>
      </c>
      <c r="F4068" t="inlineStr">
        <is>
          <t>山东新和盛食品有限公司2020</t>
        </is>
      </c>
      <c r="G4068" t="inlineStr">
        <is>
          <t>13</t>
        </is>
      </c>
    </row>
    <row r="4069">
      <c r="A4069" t="inlineStr">
        <is>
          <t>韩式南乳炸鸡翅（11个）（汉江里炸鸡）1.1*10</t>
        </is>
      </c>
      <c r="B4069" t="inlineStr">
        <is>
          <t>09027852</t>
        </is>
      </c>
      <c r="C4069" t="inlineStr">
        <is>
          <t>1.1*10</t>
        </is>
      </c>
      <c r="D4069" t="n">
        <v>11</v>
      </c>
      <c r="E4069" t="inlineStr">
        <is>
          <t>山东新和盛飨食集团有限公司2020</t>
        </is>
      </c>
      <c r="F4069" t="inlineStr">
        <is>
          <t>山东新和盛飨食集团有限公司2020</t>
        </is>
      </c>
      <c r="G4069" t="inlineStr">
        <is>
          <t>13</t>
        </is>
      </c>
    </row>
    <row r="4070">
      <c r="A4070" t="inlineStr">
        <is>
          <t>韩式南乳炸鸡翅（9-11）（汉江里炸鸡）1.1*10</t>
        </is>
      </c>
      <c r="B4070" t="inlineStr">
        <is>
          <t>09156004</t>
        </is>
      </c>
      <c r="C4070" t="inlineStr">
        <is>
          <t>1.1*10</t>
        </is>
      </c>
      <c r="D4070" t="n">
        <v>11</v>
      </c>
      <c r="E4070" t="inlineStr">
        <is>
          <t>山东新和盛飨食集团有限公司2020</t>
        </is>
      </c>
      <c r="F4070" t="inlineStr">
        <is>
          <t>山东新和盛飨食集团有限公司2020</t>
        </is>
      </c>
      <c r="G4070" t="inlineStr">
        <is>
          <t>13</t>
        </is>
      </c>
    </row>
    <row r="4071">
      <c r="A4071" t="inlineStr">
        <is>
          <t>韩式南乳炸鸡翅（9个）（汉江里炸鸡）1.1*10</t>
        </is>
      </c>
      <c r="B4071" t="inlineStr">
        <is>
          <t>09027851</t>
        </is>
      </c>
      <c r="C4071" t="inlineStr">
        <is>
          <t>1.1*10</t>
        </is>
      </c>
      <c r="D4071" t="n">
        <v>11</v>
      </c>
      <c r="E4071" t="inlineStr">
        <is>
          <t>山东新和盛飨食集团有限公司2020</t>
        </is>
      </c>
      <c r="F4071" t="inlineStr">
        <is>
          <t>山东新和盛飨食集团有限公司2020</t>
        </is>
      </c>
      <c r="G4071" t="inlineStr">
        <is>
          <t>13</t>
        </is>
      </c>
    </row>
    <row r="4072">
      <c r="A4072" t="inlineStr">
        <is>
          <t>韩式炸鸡</t>
        </is>
      </c>
      <c r="B4072" t="inlineStr">
        <is>
          <t>06310032</t>
        </is>
      </c>
      <c r="C4072" t="inlineStr">
        <is>
          <t>1*10</t>
        </is>
      </c>
      <c r="D4072" t="n">
        <v>10</v>
      </c>
      <c r="E4072" t="inlineStr">
        <is>
          <t>山东新和盛飨食集团有限公司2020 / 山东新和盛食品有限公司2020</t>
        </is>
      </c>
      <c r="F4072" t="inlineStr">
        <is>
          <t>多厂</t>
        </is>
      </c>
      <c r="G4072" t="inlineStr">
        <is>
          <t>13</t>
        </is>
      </c>
    </row>
    <row r="4073">
      <c r="A4073" t="inlineStr">
        <is>
          <t>韩式炸鸡  1*10</t>
        </is>
      </c>
      <c r="B4073" t="inlineStr">
        <is>
          <t>06340015</t>
        </is>
      </c>
      <c r="C4073" t="inlineStr">
        <is>
          <t>1*10</t>
        </is>
      </c>
      <c r="D4073" t="n">
        <v>10</v>
      </c>
      <c r="E4073" t="inlineStr">
        <is>
          <t>山东新和盛飨食集团有限公司2020</t>
        </is>
      </c>
      <c r="F4073" t="inlineStr">
        <is>
          <t>山东新和盛飨食集团有限公司2020</t>
        </is>
      </c>
      <c r="G4073" t="inlineStr">
        <is>
          <t>13</t>
        </is>
      </c>
    </row>
    <row r="4074">
      <c r="A4074" t="inlineStr">
        <is>
          <t>韩式炸鸡(F)  1*10</t>
        </is>
      </c>
      <c r="B4074" t="inlineStr">
        <is>
          <t>06310111</t>
        </is>
      </c>
      <c r="C4074" t="inlineStr">
        <is>
          <t>1*10</t>
        </is>
      </c>
      <c r="D4074" t="n">
        <v>10</v>
      </c>
      <c r="E4074" t="inlineStr">
        <is>
          <t>山东新和盛飨食集团有限公司2020</t>
        </is>
      </c>
      <c r="F4074" t="inlineStr">
        <is>
          <t>山东新和盛飨食集团有限公司2020</t>
        </is>
      </c>
      <c r="G4074" t="inlineStr">
        <is>
          <t>13</t>
        </is>
      </c>
    </row>
    <row r="4075">
      <c r="A4075" t="inlineStr">
        <is>
          <t>韩式炸鸡(尕葫芦)1*10</t>
        </is>
      </c>
      <c r="B4075" t="inlineStr">
        <is>
          <t>06310311</t>
        </is>
      </c>
      <c r="C4075" t="inlineStr">
        <is>
          <t>1*10</t>
        </is>
      </c>
      <c r="D4075" t="n">
        <v>10</v>
      </c>
      <c r="E4075" t="inlineStr">
        <is>
          <t>山东新和盛飨食集团有限公司2020</t>
        </is>
      </c>
      <c r="F4075" t="inlineStr">
        <is>
          <t>山东新和盛飨食集团有限公司2020</t>
        </is>
      </c>
      <c r="G4075" t="inlineStr">
        <is>
          <t>13</t>
        </is>
      </c>
    </row>
    <row r="4076">
      <c r="A4076" t="inlineStr">
        <is>
          <t>韩式炸鸡(碰碰·凉)2.5*4(外购一冷)</t>
        </is>
      </c>
      <c r="B4076" t="inlineStr">
        <is>
          <t>1104282</t>
        </is>
      </c>
      <c r="C4076" t="inlineStr">
        <is>
          <t>2.5*4</t>
        </is>
      </c>
      <c r="D4076" t="n">
        <v>10</v>
      </c>
      <c r="E4076" t="inlineStr">
        <is>
          <t>辽宁圣源食品有限公司2020</t>
        </is>
      </c>
      <c r="F4076" t="inlineStr">
        <is>
          <t>辽宁圣源食品有限公司2020</t>
        </is>
      </c>
      <c r="G4076" t="inlineStr">
        <is>
          <t>13</t>
        </is>
      </c>
    </row>
    <row r="4077">
      <c r="A4077" t="inlineStr">
        <is>
          <t>韩式炸鸡0.8*10</t>
        </is>
      </c>
      <c r="B4077" t="inlineStr">
        <is>
          <t>09016001</t>
        </is>
      </c>
      <c r="C4077" t="inlineStr">
        <is>
          <t>0.8*10</t>
        </is>
      </c>
      <c r="D4077" t="n">
        <v>8</v>
      </c>
      <c r="E4077" t="inlineStr">
        <is>
          <t>山东新和盛食品有限公司2020</t>
        </is>
      </c>
      <c r="F4077" t="inlineStr">
        <is>
          <t>山东新和盛食品有限公司2020</t>
        </is>
      </c>
      <c r="G4077" t="inlineStr">
        <is>
          <t>13</t>
        </is>
      </c>
    </row>
    <row r="4078">
      <c r="A4078" t="inlineStr">
        <is>
          <t>韩式炸鸡1*10（外购一冷）</t>
        </is>
      </c>
      <c r="B4078" t="inlineStr">
        <is>
          <t>1101280</t>
        </is>
      </c>
      <c r="C4078" t="inlineStr">
        <is>
          <t>1*10</t>
        </is>
      </c>
      <c r="D4078" t="n">
        <v>10</v>
      </c>
      <c r="E4078" t="inlineStr">
        <is>
          <t>辽宁圣源食品有限公司2020</t>
        </is>
      </c>
      <c r="F4078" t="inlineStr">
        <is>
          <t>辽宁圣源食品有限公司2020</t>
        </is>
      </c>
      <c r="G4078" t="inlineStr">
        <is>
          <t>13</t>
        </is>
      </c>
    </row>
    <row r="4079">
      <c r="A4079" t="inlineStr">
        <is>
          <t>韩式炸鸡28/32（新闽农场）1*10</t>
        </is>
      </c>
      <c r="B4079" t="inlineStr">
        <is>
          <t>09016007</t>
        </is>
      </c>
      <c r="C4079" t="inlineStr">
        <is>
          <t>1*10</t>
        </is>
      </c>
      <c r="D4079" t="n">
        <v>10</v>
      </c>
      <c r="E4079" t="inlineStr">
        <is>
          <t>山东新和盛食品有限公司2020</t>
        </is>
      </c>
      <c r="F4079" t="inlineStr">
        <is>
          <t>山东新和盛食品有限公司2020</t>
        </is>
      </c>
      <c r="G4079" t="inlineStr">
        <is>
          <t>13</t>
        </is>
      </c>
    </row>
    <row r="4080">
      <c r="A4080" t="inlineStr">
        <is>
          <t>韩式炸鸡3*4</t>
        </is>
      </c>
      <c r="B4080" t="inlineStr">
        <is>
          <t>09010575</t>
        </is>
      </c>
      <c r="C4080" t="inlineStr">
        <is>
          <t>3*4</t>
        </is>
      </c>
      <c r="D4080" t="n">
        <v>12</v>
      </c>
      <c r="E4080" t="inlineStr">
        <is>
          <t>辽宁圣源食品有限公司2020</t>
        </is>
      </c>
      <c r="F4080" t="inlineStr">
        <is>
          <t>辽宁圣源食品有限公司2020</t>
        </is>
      </c>
      <c r="G4080" t="inlineStr">
        <is>
          <t>13</t>
        </is>
      </c>
    </row>
    <row r="4081">
      <c r="A4081" t="inlineStr">
        <is>
          <t>韩式炸鸡B 1*10</t>
        </is>
      </c>
      <c r="B4081" t="inlineStr">
        <is>
          <t>09050766</t>
        </is>
      </c>
      <c r="C4081" t="inlineStr">
        <is>
          <t>1*10</t>
        </is>
      </c>
      <c r="D4081" t="n">
        <v>10</v>
      </c>
      <c r="E4081" t="inlineStr">
        <is>
          <t>山东新和盛飨食集团有限公司2020</t>
        </is>
      </c>
      <c r="F4081" t="inlineStr">
        <is>
          <t>山东新和盛飨食集团有限公司2020</t>
        </is>
      </c>
      <c r="G4081" t="inlineStr">
        <is>
          <t>13</t>
        </is>
      </c>
    </row>
    <row r="4082">
      <c r="A4082" t="inlineStr">
        <is>
          <t>韩式炸鸡大包装10*1</t>
        </is>
      </c>
      <c r="B4082" t="inlineStr">
        <is>
          <t>09060146</t>
        </is>
      </c>
      <c r="C4082" t="inlineStr">
        <is>
          <t>10*1</t>
        </is>
      </c>
      <c r="D4082" t="n">
        <v>10</v>
      </c>
      <c r="E4082" t="inlineStr">
        <is>
          <t>辽宁圣源食品有限公司2020</t>
        </is>
      </c>
      <c r="F4082" t="inlineStr">
        <is>
          <t>辽宁圣源食品有限公司2020</t>
        </is>
      </c>
      <c r="G4082" t="inlineStr">
        <is>
          <t>13</t>
        </is>
      </c>
    </row>
    <row r="4083">
      <c r="A4083" t="inlineStr">
        <is>
          <t>韩式炸鸡箱(英文版)390*290*300</t>
        </is>
      </c>
      <c r="B4083" t="inlineStr">
        <is>
          <t>03182221</t>
        </is>
      </c>
      <c r="C4083" t="inlineStr">
        <is>
          <t>390*290*300</t>
        </is>
      </c>
      <c r="D4083" t="n">
        <v>33930000</v>
      </c>
      <c r="E4083" t="inlineStr">
        <is>
          <t>辽宁圣源食品有限公司2020</t>
        </is>
      </c>
      <c r="F4083" t="inlineStr">
        <is>
          <t>辽宁圣源食品有限公司2020</t>
        </is>
      </c>
      <c r="G4083" t="inlineStr">
        <is>
          <t>13</t>
        </is>
      </c>
    </row>
    <row r="4084">
      <c r="A4084" t="inlineStr">
        <is>
          <t>韩式炸鸡袋(英文版)460*330</t>
        </is>
      </c>
      <c r="B4084" t="inlineStr">
        <is>
          <t>03182220</t>
        </is>
      </c>
      <c r="C4084" t="inlineStr">
        <is>
          <t>460*330</t>
        </is>
      </c>
      <c r="D4084" t="n">
        <v>151800</v>
      </c>
      <c r="E4084" t="inlineStr">
        <is>
          <t>辽宁圣源食品有限公司2020</t>
        </is>
      </c>
      <c r="F4084" t="inlineStr">
        <is>
          <t>辽宁圣源食品有限公司2020</t>
        </is>
      </c>
      <c r="G4084" t="inlineStr">
        <is>
          <t>13</t>
        </is>
      </c>
    </row>
    <row r="4085">
      <c r="A4085" t="inlineStr">
        <is>
          <t>韩式炸鸡（23/27）红   1*10</t>
        </is>
      </c>
      <c r="B4085" t="inlineStr">
        <is>
          <t>09016037</t>
        </is>
      </c>
      <c r="C4085" t="inlineStr">
        <is>
          <t>1*10</t>
        </is>
      </c>
      <c r="D4085" t="n">
        <v>10</v>
      </c>
      <c r="E4085" t="inlineStr">
        <is>
          <t>山东新和盛食品有限公司2020</t>
        </is>
      </c>
      <c r="F4085" t="inlineStr">
        <is>
          <t>山东新和盛食品有限公司2020</t>
        </is>
      </c>
      <c r="G4085" t="inlineStr">
        <is>
          <t>13</t>
        </is>
      </c>
    </row>
    <row r="4086">
      <c r="A4086" t="inlineStr">
        <is>
          <t>韩式炸鸡（A）</t>
        </is>
      </c>
      <c r="B4086" t="inlineStr">
        <is>
          <t>09040253</t>
        </is>
      </c>
      <c r="C4086" t="inlineStr">
        <is>
          <t>1*10</t>
        </is>
      </c>
      <c r="D4086" t="n">
        <v>10</v>
      </c>
      <c r="E4086" t="inlineStr">
        <is>
          <t>山东新和盛食品有限公司2020</t>
        </is>
      </c>
      <c r="F4086" t="inlineStr">
        <is>
          <t>山东新和盛食品有限公司2020</t>
        </is>
      </c>
      <c r="G4086" t="inlineStr">
        <is>
          <t>13</t>
        </is>
      </c>
    </row>
    <row r="4087">
      <c r="A4087" t="inlineStr">
        <is>
          <t>韩式炸鸡（F）</t>
        </is>
      </c>
      <c r="B4087" t="inlineStr">
        <is>
          <t>09015767</t>
        </is>
      </c>
      <c r="C4087" t="inlineStr">
        <is>
          <t>1*10</t>
        </is>
      </c>
      <c r="D4087" t="n">
        <v>10</v>
      </c>
      <c r="E4087" t="inlineStr">
        <is>
          <t>山东新和盛飨食集团有限公司2020 / 山东新和盛食品有限公司2020</t>
        </is>
      </c>
      <c r="F4087" t="inlineStr">
        <is>
          <t>多厂</t>
        </is>
      </c>
      <c r="G4087" t="inlineStr">
        <is>
          <t>13</t>
        </is>
      </c>
    </row>
    <row r="4088">
      <c r="A4088" t="inlineStr">
        <is>
          <t>韩式炸鸡（上红）26/28   1*10</t>
        </is>
      </c>
      <c r="B4088" t="inlineStr">
        <is>
          <t>09016474</t>
        </is>
      </c>
      <c r="C4088" t="inlineStr">
        <is>
          <t>1*10</t>
        </is>
      </c>
      <c r="D4088" t="n">
        <v>10</v>
      </c>
      <c r="E4088" t="inlineStr">
        <is>
          <t>山东新和盛食品有限公司2020</t>
        </is>
      </c>
      <c r="F4088" t="inlineStr">
        <is>
          <t>山东新和盛食品有限公司2020</t>
        </is>
      </c>
      <c r="G4088" t="inlineStr">
        <is>
          <t>13</t>
        </is>
      </c>
    </row>
    <row r="4089">
      <c r="A4089" t="inlineStr">
        <is>
          <t>韩式炸鸡（乐沾沾）  1*10</t>
        </is>
      </c>
      <c r="B4089" t="inlineStr">
        <is>
          <t>09016150</t>
        </is>
      </c>
      <c r="C4089" t="inlineStr">
        <is>
          <t>1*10</t>
        </is>
      </c>
      <c r="D4089" t="n">
        <v>10</v>
      </c>
      <c r="E4089" t="inlineStr">
        <is>
          <t>山东新和盛食品有限公司2020</t>
        </is>
      </c>
      <c r="F4089" t="inlineStr">
        <is>
          <t>山东新和盛食品有限公司2020</t>
        </is>
      </c>
      <c r="G4089" t="inlineStr">
        <is>
          <t>13</t>
        </is>
      </c>
    </row>
    <row r="4090">
      <c r="A4090" t="inlineStr">
        <is>
          <t>韩式炸鸡（匈牙利樱桃） 3*4</t>
        </is>
      </c>
      <c r="B4090" t="inlineStr">
        <is>
          <t>09027860</t>
        </is>
      </c>
      <c r="C4090" t="inlineStr">
        <is>
          <t>3*4</t>
        </is>
      </c>
      <c r="D4090" t="n">
        <v>12</v>
      </c>
      <c r="E4090" t="inlineStr">
        <is>
          <t>山东新和盛飨食集团有限公司2020</t>
        </is>
      </c>
      <c r="F4090" t="inlineStr">
        <is>
          <t>山东新和盛飨食集团有限公司2020</t>
        </is>
      </c>
      <c r="G4090" t="inlineStr">
        <is>
          <t>13</t>
        </is>
      </c>
    </row>
    <row r="4091">
      <c r="A4091" t="inlineStr">
        <is>
          <t>韩式炸鸡（吉轩酥）</t>
        </is>
      </c>
      <c r="B4091" t="inlineStr">
        <is>
          <t>09015627</t>
        </is>
      </c>
      <c r="C4091" t="inlineStr">
        <is>
          <t>1*10</t>
        </is>
      </c>
      <c r="D4091" t="n">
        <v>10</v>
      </c>
      <c r="E4091" t="inlineStr">
        <is>
          <t>山东新和盛食品有限公司2020</t>
        </is>
      </c>
      <c r="F4091" t="inlineStr">
        <is>
          <t>山东新和盛食品有限公司2020</t>
        </is>
      </c>
      <c r="G4091" t="inlineStr">
        <is>
          <t>13</t>
        </is>
      </c>
    </row>
    <row r="4092">
      <c r="A4092" t="inlineStr">
        <is>
          <t>韩式炸鸡（尕葫芦） 1*10</t>
        </is>
      </c>
      <c r="B4092" t="inlineStr">
        <is>
          <t>09016239</t>
        </is>
      </c>
      <c r="C4092" t="inlineStr">
        <is>
          <t>1*10</t>
        </is>
      </c>
      <c r="D4092" t="n">
        <v>10</v>
      </c>
      <c r="E4092" t="inlineStr">
        <is>
          <t>山东新和盛食品有限公司2020</t>
        </is>
      </c>
      <c r="F4092" t="inlineStr">
        <is>
          <t>山东新和盛食品有限公司2020</t>
        </is>
      </c>
      <c r="G4092" t="inlineStr">
        <is>
          <t>13</t>
        </is>
      </c>
    </row>
    <row r="4093">
      <c r="A4093" t="inlineStr">
        <is>
          <t>韩式炸鸡（德国）sy  3*4</t>
        </is>
      </c>
      <c r="B4093" t="inlineStr">
        <is>
          <t>1104239</t>
        </is>
      </c>
      <c r="C4093" t="inlineStr">
        <is>
          <t>3*4</t>
        </is>
      </c>
      <c r="D4093" t="n">
        <v>12</v>
      </c>
      <c r="E4093" t="inlineStr">
        <is>
          <t>山东新和盛飨食集团有限公司2020</t>
        </is>
      </c>
      <c r="F4093" t="inlineStr">
        <is>
          <t>山东新和盛飨食集团有限公司2020</t>
        </is>
      </c>
      <c r="G4093" t="inlineStr">
        <is>
          <t>13</t>
        </is>
      </c>
    </row>
    <row r="4094">
      <c r="A4094" t="inlineStr">
        <is>
          <t>韩式炸鸡（德国）sy  3*4（出口）</t>
        </is>
      </c>
      <c r="B4094" t="inlineStr">
        <is>
          <t>09900089</t>
        </is>
      </c>
      <c r="C4094" t="inlineStr">
        <is>
          <t>3*4</t>
        </is>
      </c>
      <c r="D4094" t="n">
        <v>12</v>
      </c>
      <c r="E4094" t="inlineStr">
        <is>
          <t>山东新和盛飨食集团有限公司2020</t>
        </is>
      </c>
      <c r="F4094" t="inlineStr">
        <is>
          <t>山东新和盛飨食集团有限公司2020</t>
        </is>
      </c>
      <c r="G4094" t="inlineStr">
        <is>
          <t>13</t>
        </is>
      </c>
    </row>
    <row r="4095">
      <c r="A4095" t="inlineStr">
        <is>
          <t>韩式炸鸡（新加坡扑面而来） 1*10</t>
        </is>
      </c>
      <c r="B4095" t="inlineStr">
        <is>
          <t>09016391</t>
        </is>
      </c>
      <c r="C4095" t="inlineStr">
        <is>
          <t>1*10</t>
        </is>
      </c>
      <c r="D4095" t="n">
        <v>10</v>
      </c>
      <c r="E4095" t="inlineStr">
        <is>
          <t>山东新和盛飨食集团有限公司2020</t>
        </is>
      </c>
      <c r="F4095" t="inlineStr">
        <is>
          <t>山东新和盛飨食集团有限公司2020</t>
        </is>
      </c>
      <c r="G4095" t="inlineStr">
        <is>
          <t>13</t>
        </is>
      </c>
    </row>
    <row r="4096">
      <c r="A4096" t="inlineStr">
        <is>
          <t>韩式炸鸡（无清真） 1*10</t>
        </is>
      </c>
      <c r="B4096" t="inlineStr">
        <is>
          <t>09016223</t>
        </is>
      </c>
      <c r="C4096" t="inlineStr">
        <is>
          <t>1*10</t>
        </is>
      </c>
      <c r="D4096" t="n">
        <v>10</v>
      </c>
      <c r="E4096" t="inlineStr">
        <is>
          <t>山东新和盛食品有限公司2020</t>
        </is>
      </c>
      <c r="F4096" t="inlineStr">
        <is>
          <t>山东新和盛食品有限公司2020</t>
        </is>
      </c>
      <c r="G4096" t="inlineStr">
        <is>
          <t>13</t>
        </is>
      </c>
    </row>
    <row r="4097">
      <c r="A4097" t="inlineStr">
        <is>
          <t>韩式炸鸡（条码） 1*10</t>
        </is>
      </c>
      <c r="B4097" t="inlineStr">
        <is>
          <t>09016064</t>
        </is>
      </c>
      <c r="C4097" t="inlineStr">
        <is>
          <t>1*10</t>
        </is>
      </c>
      <c r="D4097" t="n">
        <v>10</v>
      </c>
      <c r="E4097" t="inlineStr">
        <is>
          <t>山东新和盛食品有限公司2020</t>
        </is>
      </c>
      <c r="F4097" t="inlineStr">
        <is>
          <t>山东新和盛食品有限公司2020</t>
        </is>
      </c>
      <c r="G4097" t="inlineStr">
        <is>
          <t>13</t>
        </is>
      </c>
    </row>
    <row r="4098">
      <c r="A4098" t="inlineStr">
        <is>
          <t>韩式炸鸡（盛达鸿开）  1*10</t>
        </is>
      </c>
      <c r="B4098" t="inlineStr">
        <is>
          <t>09016149</t>
        </is>
      </c>
      <c r="C4098" t="inlineStr">
        <is>
          <t>1*10</t>
        </is>
      </c>
      <c r="D4098" t="n">
        <v>10</v>
      </c>
      <c r="E4098" t="inlineStr">
        <is>
          <t>山东新和盛食品有限公司2020</t>
        </is>
      </c>
      <c r="F4098" t="inlineStr">
        <is>
          <t>山东新和盛食品有限公司2020</t>
        </is>
      </c>
      <c r="G4098" t="inlineStr">
        <is>
          <t>13</t>
        </is>
      </c>
    </row>
    <row r="4099">
      <c r="A4099" t="inlineStr">
        <is>
          <t>韩式炸鸡（荷兰）  3*4</t>
        </is>
      </c>
      <c r="B4099" t="inlineStr">
        <is>
          <t>09027968</t>
        </is>
      </c>
      <c r="C4099" t="inlineStr">
        <is>
          <t>3*4</t>
        </is>
      </c>
      <c r="D4099" t="n">
        <v>12</v>
      </c>
      <c r="E4099" t="inlineStr">
        <is>
          <t>山东新和盛飨食集团有限公司2020</t>
        </is>
      </c>
      <c r="F4099" t="inlineStr">
        <is>
          <t>山东新和盛飨食集团有限公司2020</t>
        </is>
      </c>
      <c r="G4099" t="inlineStr">
        <is>
          <t>13</t>
        </is>
      </c>
    </row>
    <row r="4100">
      <c r="A4100" t="inlineStr">
        <is>
          <t>韩式炸鸡（蓝字）28/32</t>
        </is>
      </c>
      <c r="B4100" t="inlineStr">
        <is>
          <t>09015668</t>
        </is>
      </c>
      <c r="C4100" t="inlineStr">
        <is>
          <t>1*10</t>
        </is>
      </c>
      <c r="D4100" t="n">
        <v>10</v>
      </c>
      <c r="E4100" t="inlineStr">
        <is>
          <t>山东新和盛食品有限公司2020</t>
        </is>
      </c>
      <c r="F4100" t="inlineStr">
        <is>
          <t>山东新和盛食品有限公司2020</t>
        </is>
      </c>
      <c r="G4100" t="inlineStr">
        <is>
          <t>13</t>
        </is>
      </c>
    </row>
    <row r="4101">
      <c r="A4101" t="inlineStr">
        <is>
          <t>韩式炸鸡（蓝字）28/32  1*10</t>
        </is>
      </c>
      <c r="B4101" t="inlineStr">
        <is>
          <t>06320106</t>
        </is>
      </c>
      <c r="C4101" t="inlineStr">
        <is>
          <t>1*10</t>
        </is>
      </c>
      <c r="D4101" t="n">
        <v>10</v>
      </c>
      <c r="E4101" t="inlineStr">
        <is>
          <t>山东新和盛飨食集团有限公司2020</t>
        </is>
      </c>
      <c r="F4101" t="inlineStr">
        <is>
          <t>山东新和盛飨食集团有限公司2020</t>
        </is>
      </c>
      <c r="G4101" t="inlineStr">
        <is>
          <t>13</t>
        </is>
      </c>
    </row>
    <row r="4102">
      <c r="A4102" t="inlineStr">
        <is>
          <t>韩式炸鸡（裹粉鸡肉块）蓝   1*10</t>
        </is>
      </c>
      <c r="B4102" t="inlineStr">
        <is>
          <t>09016235</t>
        </is>
      </c>
      <c r="C4102" t="inlineStr">
        <is>
          <t>1*10</t>
        </is>
      </c>
      <c r="D4102" t="n">
        <v>10</v>
      </c>
      <c r="E4102" t="inlineStr">
        <is>
          <t>山东新和盛食品有限公司2020</t>
        </is>
      </c>
      <c r="F4102" t="inlineStr">
        <is>
          <t>山东新和盛食品有限公司2020</t>
        </is>
      </c>
      <c r="G4102" t="inlineStr">
        <is>
          <t>13</t>
        </is>
      </c>
    </row>
    <row r="4103">
      <c r="A4103" t="inlineStr">
        <is>
          <t>韩式炸鸡（銮鑫盛）   1*10</t>
        </is>
      </c>
      <c r="B4103" t="inlineStr">
        <is>
          <t>09016287</t>
        </is>
      </c>
      <c r="C4103" t="inlineStr">
        <is>
          <t>1*10</t>
        </is>
      </c>
      <c r="D4103" t="n">
        <v>10</v>
      </c>
      <c r="E4103" t="inlineStr">
        <is>
          <t>山东新和盛食品有限公司2020</t>
        </is>
      </c>
      <c r="F4103" t="inlineStr">
        <is>
          <t>山东新和盛食品有限公司2020</t>
        </is>
      </c>
      <c r="G4103" t="inlineStr">
        <is>
          <t>13</t>
        </is>
      </c>
    </row>
    <row r="4104">
      <c r="A4104" t="inlineStr">
        <is>
          <t>韩式炸鸡（锅圈食汇）0.5*20</t>
        </is>
      </c>
      <c r="B4104" t="inlineStr">
        <is>
          <t>09016479</t>
        </is>
      </c>
      <c r="C4104" t="inlineStr">
        <is>
          <t>0.5*20</t>
        </is>
      </c>
      <c r="D4104" t="n">
        <v>10</v>
      </c>
      <c r="E4104" t="inlineStr">
        <is>
          <t>山东新和盛食品有限公司2020</t>
        </is>
      </c>
      <c r="F4104" t="inlineStr">
        <is>
          <t>山东新和盛食品有限公司2020</t>
        </is>
      </c>
      <c r="G4104" t="inlineStr">
        <is>
          <t>13</t>
        </is>
      </c>
    </row>
    <row r="4105">
      <c r="A4105" t="inlineStr">
        <is>
          <t>韩式炸鸡（闽南皇后） 0.8*10</t>
        </is>
      </c>
      <c r="B4105" t="inlineStr">
        <is>
          <t>09016465</t>
        </is>
      </c>
      <c r="C4105" t="inlineStr">
        <is>
          <t>0.8*10</t>
        </is>
      </c>
      <c r="D4105" t="n">
        <v>8</v>
      </c>
      <c r="E4105" t="inlineStr">
        <is>
          <t>山东新和盛食品有限公司2020</t>
        </is>
      </c>
      <c r="F4105" t="inlineStr">
        <is>
          <t>山东新和盛食品有限公司2020</t>
        </is>
      </c>
      <c r="G4105" t="inlineStr">
        <is>
          <t>13</t>
        </is>
      </c>
    </row>
    <row r="4106">
      <c r="A4106" t="inlineStr">
        <is>
          <t>韩式炸鸡（黄20/30）1*10（外购一冷）</t>
        </is>
      </c>
      <c r="B4106" t="inlineStr">
        <is>
          <t>1104422</t>
        </is>
      </c>
      <c r="C4106" t="inlineStr">
        <is>
          <t>1*10</t>
        </is>
      </c>
      <c r="D4106" t="n">
        <v>10</v>
      </c>
      <c r="E4106" t="inlineStr">
        <is>
          <t>辽宁圣源食品有限公司2020</t>
        </is>
      </c>
      <c r="F4106" t="inlineStr">
        <is>
          <t>辽宁圣源食品有限公司2020</t>
        </is>
      </c>
      <c r="G4106" t="inlineStr">
        <is>
          <t>13</t>
        </is>
      </c>
    </row>
    <row r="4107">
      <c r="A4107" t="inlineStr">
        <is>
          <t>韩式炸鸡（黄）20/30  1*10</t>
        </is>
      </c>
      <c r="B4107" t="inlineStr">
        <is>
          <t>09016272</t>
        </is>
      </c>
      <c r="C4107" t="inlineStr">
        <is>
          <t>1*10</t>
        </is>
      </c>
      <c r="D4107" t="n">
        <v>10</v>
      </c>
      <c r="E4107" t="inlineStr">
        <is>
          <t>山东新和盛食品有限公司2020</t>
        </is>
      </c>
      <c r="F4107" t="inlineStr">
        <is>
          <t>山东新和盛食品有限公司2020</t>
        </is>
      </c>
      <c r="G4107" t="inlineStr">
        <is>
          <t>13</t>
        </is>
      </c>
    </row>
    <row r="4108">
      <c r="A4108" t="inlineStr">
        <is>
          <t>韩式烧烤风味翅根 C  1*10</t>
        </is>
      </c>
      <c r="B4108" t="inlineStr">
        <is>
          <t>09050831</t>
        </is>
      </c>
      <c r="C4108" t="inlineStr">
        <is>
          <t>1*10</t>
        </is>
      </c>
      <c r="D4108" t="n">
        <v>10</v>
      </c>
      <c r="E4108" t="inlineStr">
        <is>
          <t>山东新和盛飨食集团有限公司2020</t>
        </is>
      </c>
      <c r="F4108" t="inlineStr">
        <is>
          <t>山东新和盛飨食集团有限公司2020</t>
        </is>
      </c>
      <c r="G4108" t="inlineStr">
        <is>
          <t>13</t>
        </is>
      </c>
    </row>
    <row r="4109">
      <c r="A4109" t="inlineStr">
        <is>
          <t>韩式烧烤风味翅根 X  1*10</t>
        </is>
      </c>
      <c r="B4109" t="inlineStr">
        <is>
          <t>09050830</t>
        </is>
      </c>
      <c r="C4109" t="inlineStr">
        <is>
          <t>1*10</t>
        </is>
      </c>
      <c r="D4109" t="n">
        <v>10</v>
      </c>
      <c r="E4109" t="inlineStr">
        <is>
          <t>山东新和盛飨食集团有限公司2020</t>
        </is>
      </c>
      <c r="F4109" t="inlineStr">
        <is>
          <t>山东新和盛飨食集团有限公司2020</t>
        </is>
      </c>
      <c r="G4109" t="inlineStr">
        <is>
          <t>13</t>
        </is>
      </c>
    </row>
    <row r="4110">
      <c r="A4110" t="inlineStr">
        <is>
          <t>韩式烧烤风味翅根（韩国三星爱宝健） 1*10</t>
        </is>
      </c>
      <c r="B4110" t="inlineStr">
        <is>
          <t>09028082</t>
        </is>
      </c>
      <c r="C4110" t="inlineStr">
        <is>
          <t>1*10</t>
        </is>
      </c>
      <c r="D4110" t="n">
        <v>10</v>
      </c>
      <c r="E4110" t="inlineStr">
        <is>
          <t>山东新和盛飨食集团有限公司2020</t>
        </is>
      </c>
      <c r="F4110" t="inlineStr">
        <is>
          <t>山东新和盛飨食集团有限公司2020</t>
        </is>
      </c>
      <c r="G4110" t="inlineStr">
        <is>
          <t>13</t>
        </is>
      </c>
    </row>
    <row r="4111">
      <c r="A4111" t="inlineStr">
        <is>
          <t>韩式调理翅根</t>
        </is>
      </c>
      <c r="B4111" t="inlineStr">
        <is>
          <t>08027262</t>
        </is>
      </c>
      <c r="C4111" t="inlineStr">
        <is>
          <t>1*10</t>
        </is>
      </c>
      <c r="D4111" t="n">
        <v>10</v>
      </c>
      <c r="E4111" t="inlineStr">
        <is>
          <t>山东新和盛食品有限公司2020</t>
        </is>
      </c>
      <c r="F4111" t="inlineStr">
        <is>
          <t>山东新和盛食品有限公司2020</t>
        </is>
      </c>
      <c r="G4111" t="inlineStr"/>
    </row>
    <row r="4112">
      <c r="A4112" t="inlineStr">
        <is>
          <t>预拌粉22-02Q</t>
        </is>
      </c>
      <c r="B4112" t="inlineStr">
        <is>
          <t>021820012</t>
        </is>
      </c>
      <c r="C4112" t="inlineStr">
        <is>
          <t>20KG</t>
        </is>
      </c>
      <c r="D4112" t="n">
        <v>20</v>
      </c>
      <c r="E4112" t="inlineStr">
        <is>
          <t>辽宁圣源食品有限公司2020 / 锦州新和盛食品有限公司2020</t>
        </is>
      </c>
      <c r="F4112" t="inlineStr">
        <is>
          <t>多厂</t>
        </is>
      </c>
      <c r="G4112" t="inlineStr">
        <is>
          <t>13</t>
        </is>
      </c>
    </row>
    <row r="4113">
      <c r="A4113" t="inlineStr">
        <is>
          <t>预拌粉24-21Q</t>
        </is>
      </c>
      <c r="B4113" t="inlineStr">
        <is>
          <t>021820102</t>
        </is>
      </c>
      <c r="C4113" t="inlineStr">
        <is>
          <t>20kg/件</t>
        </is>
      </c>
      <c r="D4113" t="n">
        <v>20</v>
      </c>
      <c r="E4113" t="inlineStr">
        <is>
          <t>锦州新和盛食品有限公司2020</t>
        </is>
      </c>
      <c r="F4113" t="inlineStr">
        <is>
          <t>锦州新和盛食品有限公司2020</t>
        </is>
      </c>
      <c r="G4113" t="inlineStr">
        <is>
          <t>13</t>
        </is>
      </c>
    </row>
    <row r="4114">
      <c r="A4114" t="inlineStr">
        <is>
          <t>预裹粉2327</t>
        </is>
      </c>
      <c r="B4114" t="inlineStr">
        <is>
          <t>02120500</t>
        </is>
      </c>
      <c r="C4114" t="inlineStr"/>
      <c r="E4114" t="inlineStr">
        <is>
          <t>山东新和盛食品有限公司2020</t>
        </is>
      </c>
      <c r="F4114" t="inlineStr">
        <is>
          <t>山东新和盛食品有限公司2020</t>
        </is>
      </c>
      <c r="G4114" t="inlineStr">
        <is>
          <t>13</t>
        </is>
      </c>
    </row>
    <row r="4115">
      <c r="A4115" t="inlineStr">
        <is>
          <t>风味型酵母抽提物TL136</t>
        </is>
      </c>
      <c r="B4115" t="inlineStr">
        <is>
          <t>021880009</t>
        </is>
      </c>
      <c r="C4115" t="inlineStr">
        <is>
          <t>5g</t>
        </is>
      </c>
      <c r="D4115" t="n">
        <v>5</v>
      </c>
      <c r="E4115" t="inlineStr">
        <is>
          <t>锦州新和盛食品有限公司2020</t>
        </is>
      </c>
      <c r="F4115" t="inlineStr">
        <is>
          <t>锦州新和盛食品有限公司2020</t>
        </is>
      </c>
      <c r="G4115" t="inlineStr">
        <is>
          <t>13</t>
        </is>
      </c>
    </row>
    <row r="4116">
      <c r="A4116" t="inlineStr">
        <is>
          <t>风味鸡锁骨（周黑鸭）</t>
        </is>
      </c>
      <c r="B4116" t="inlineStr">
        <is>
          <t>08027296</t>
        </is>
      </c>
      <c r="C4116" t="inlineStr">
        <is>
          <t>2.45*4</t>
        </is>
      </c>
      <c r="D4116" t="n">
        <v>9.800000000000001</v>
      </c>
      <c r="E4116" t="inlineStr">
        <is>
          <t>山东新和盛食品有限公司2020</t>
        </is>
      </c>
      <c r="F4116" t="inlineStr">
        <is>
          <t>山东新和盛食品有限公司2020</t>
        </is>
      </c>
      <c r="G4116" t="inlineStr"/>
    </row>
    <row r="4117">
      <c r="A4117" t="inlineStr">
        <is>
          <t>风味鸡锁骨（客多多）</t>
        </is>
      </c>
      <c r="B4117" t="inlineStr">
        <is>
          <t>08027512</t>
        </is>
      </c>
      <c r="C4117" t="inlineStr">
        <is>
          <t>2.45*4</t>
        </is>
      </c>
      <c r="D4117" t="n">
        <v>9.800000000000001</v>
      </c>
      <c r="E4117" t="inlineStr">
        <is>
          <t>山东新和盛食品有限公司2020</t>
        </is>
      </c>
      <c r="F4117" t="inlineStr">
        <is>
          <t>山东新和盛食品有限公司2020</t>
        </is>
      </c>
      <c r="G4117" t="inlineStr">
        <is>
          <t>9</t>
        </is>
      </c>
    </row>
    <row r="4118">
      <c r="A4118" t="inlineStr">
        <is>
          <t>风筝超级精粉</t>
        </is>
      </c>
      <c r="B4118" t="inlineStr">
        <is>
          <t>021860384</t>
        </is>
      </c>
      <c r="C4118" t="inlineStr">
        <is>
          <t>25kg</t>
        </is>
      </c>
      <c r="D4118" t="n">
        <v>25</v>
      </c>
      <c r="E4118" t="inlineStr">
        <is>
          <t>辽宁圣源食品有限公司2020</t>
        </is>
      </c>
      <c r="F4118" t="inlineStr">
        <is>
          <t>辽宁圣源食品有限公司2020</t>
        </is>
      </c>
      <c r="G4118" t="inlineStr">
        <is>
          <t>9</t>
        </is>
      </c>
    </row>
    <row r="4119">
      <c r="A4119" t="inlineStr">
        <is>
          <t>食品小胸 10*2</t>
        </is>
      </c>
      <c r="B4119" t="inlineStr">
        <is>
          <t>07150021</t>
        </is>
      </c>
      <c r="C4119" t="inlineStr">
        <is>
          <t>10*2</t>
        </is>
      </c>
      <c r="D4119" t="n">
        <v>20</v>
      </c>
      <c r="E4119" t="inlineStr">
        <is>
          <t>山东新和盛飨食集团有限公司2020</t>
        </is>
      </c>
      <c r="F4119" t="inlineStr">
        <is>
          <t>山东新和盛飨食集团有限公司2020</t>
        </is>
      </c>
      <c r="G4119" t="inlineStr">
        <is>
          <t>9</t>
        </is>
      </c>
    </row>
    <row r="4120">
      <c r="A4120" t="inlineStr">
        <is>
          <t>食品小胸（药膳）10*2</t>
        </is>
      </c>
      <c r="B4120" t="inlineStr">
        <is>
          <t>07150053</t>
        </is>
      </c>
      <c r="C4120" t="inlineStr">
        <is>
          <t>10*2</t>
        </is>
      </c>
      <c r="D4120" t="n">
        <v>20</v>
      </c>
      <c r="E4120" t="inlineStr">
        <is>
          <t>山东新和盛飨食集团有限公司2020</t>
        </is>
      </c>
      <c r="F4120" t="inlineStr">
        <is>
          <t>山东新和盛飨食集团有限公司2020</t>
        </is>
      </c>
      <c r="G4120" t="inlineStr">
        <is>
          <t>9</t>
        </is>
      </c>
    </row>
    <row r="4121">
      <c r="A4121" t="inlineStr">
        <is>
          <t>食用碱</t>
        </is>
      </c>
      <c r="B4121" t="inlineStr">
        <is>
          <t>02160055</t>
        </is>
      </c>
      <c r="C4121" t="inlineStr"/>
      <c r="E4121" t="inlineStr">
        <is>
          <t>山东新和盛食品有限公司2020</t>
        </is>
      </c>
      <c r="F4121" t="inlineStr">
        <is>
          <t>山东新和盛食品有限公司2020</t>
        </is>
      </c>
      <c r="G4121" t="inlineStr">
        <is>
          <t>13</t>
        </is>
      </c>
    </row>
    <row r="4122">
      <c r="A4122" t="inlineStr">
        <is>
          <t>食用碱粉碳酸钠</t>
        </is>
      </c>
      <c r="B4122" t="inlineStr">
        <is>
          <t>021860366</t>
        </is>
      </c>
      <c r="C4122" t="inlineStr"/>
      <c r="E4122" t="inlineStr">
        <is>
          <t>锦州新和盛食品有限公司2020</t>
        </is>
      </c>
      <c r="F4122" t="inlineStr">
        <is>
          <t>锦州新和盛食品有限公司2020</t>
        </is>
      </c>
      <c r="G4122" t="inlineStr">
        <is>
          <t>13</t>
        </is>
      </c>
    </row>
    <row r="4123">
      <c r="A4123" t="inlineStr">
        <is>
          <t>饭香鸡霸王鸡排1*10</t>
        </is>
      </c>
      <c r="B4123" t="inlineStr">
        <is>
          <t>06310146</t>
        </is>
      </c>
      <c r="C4123" t="inlineStr">
        <is>
          <t>1*10</t>
        </is>
      </c>
      <c r="D4123" t="n">
        <v>10</v>
      </c>
      <c r="E4123" t="inlineStr">
        <is>
          <t>山东新和盛飨食集团有限公司2020</t>
        </is>
      </c>
      <c r="F4123" t="inlineStr">
        <is>
          <t>山东新和盛飨食集团有限公司2020</t>
        </is>
      </c>
      <c r="G4123" t="inlineStr">
        <is>
          <t>13</t>
        </is>
      </c>
    </row>
    <row r="4124">
      <c r="A4124" t="inlineStr">
        <is>
          <t>饺子馅复合白袋（奉天嘉宜） 280*180*7</t>
        </is>
      </c>
      <c r="B4124" t="inlineStr">
        <is>
          <t>03185291</t>
        </is>
      </c>
      <c r="C4124" t="inlineStr">
        <is>
          <t>280*180*7</t>
        </is>
      </c>
      <c r="D4124" t="n">
        <v>352800</v>
      </c>
      <c r="E4124" t="inlineStr">
        <is>
          <t>辽宁圣源食品有限公司2020</t>
        </is>
      </c>
      <c r="F4124" t="inlineStr">
        <is>
          <t>辽宁圣源食品有限公司2020</t>
        </is>
      </c>
      <c r="G4124" t="inlineStr">
        <is>
          <t>13</t>
        </is>
      </c>
    </row>
    <row r="4125">
      <c r="A4125" t="inlineStr">
        <is>
          <t>饺子馅白袋（奉天嘉宜）</t>
        </is>
      </c>
      <c r="B4125" t="inlineStr">
        <is>
          <t>03185294</t>
        </is>
      </c>
      <c r="C4125" t="inlineStr">
        <is>
          <t>400*300*7</t>
        </is>
      </c>
      <c r="D4125" t="n">
        <v>840000</v>
      </c>
      <c r="E4125" t="inlineStr">
        <is>
          <t>辽宁圣源食品有限公司2020</t>
        </is>
      </c>
      <c r="F4125" t="inlineStr">
        <is>
          <t>辽宁圣源食品有限公司2020</t>
        </is>
      </c>
      <c r="G4125" t="inlineStr">
        <is>
          <t>13</t>
        </is>
      </c>
    </row>
    <row r="4126">
      <c r="A4126" t="inlineStr">
        <is>
          <t>馅料用嫩炒蛋0.25*20</t>
        </is>
      </c>
      <c r="B4126" t="inlineStr">
        <is>
          <t>08020500</t>
        </is>
      </c>
      <c r="C4126" t="inlineStr">
        <is>
          <t>0.25*20</t>
        </is>
      </c>
      <c r="D4126" t="n">
        <v>5</v>
      </c>
      <c r="E4126" t="inlineStr">
        <is>
          <t>辽宁圣源食品有限公司2020</t>
        </is>
      </c>
      <c r="F4126" t="inlineStr">
        <is>
          <t>辽宁圣源食品有限公司2020</t>
        </is>
      </c>
      <c r="G4126" t="inlineStr">
        <is>
          <t>9</t>
        </is>
      </c>
    </row>
    <row r="4127">
      <c r="A4127" t="inlineStr">
        <is>
          <t>馅料用嫩炒蛋黄素箱 340*260*125</t>
        </is>
      </c>
      <c r="B4127" t="inlineStr">
        <is>
          <t>03182331</t>
        </is>
      </c>
      <c r="C4127" t="inlineStr">
        <is>
          <t>340*260*125</t>
        </is>
      </c>
      <c r="D4127" t="n">
        <v>11050000</v>
      </c>
      <c r="E4127" t="inlineStr">
        <is>
          <t>辽宁圣源食品有限公司2020</t>
        </is>
      </c>
      <c r="F4127" t="inlineStr">
        <is>
          <t>辽宁圣源食品有限公司2020</t>
        </is>
      </c>
      <c r="G4127" t="inlineStr">
        <is>
          <t>13</t>
        </is>
      </c>
    </row>
    <row r="4128">
      <c r="A4128" t="inlineStr">
        <is>
          <t>香叶鸡脖撒料</t>
        </is>
      </c>
      <c r="B4128" t="inlineStr">
        <is>
          <t>021860572</t>
        </is>
      </c>
      <c r="C4128" t="inlineStr">
        <is>
          <t>1kg/件</t>
        </is>
      </c>
      <c r="D4128" t="n">
        <v>1</v>
      </c>
      <c r="E4128" t="inlineStr">
        <is>
          <t>辽宁圣源食品有限公司2020</t>
        </is>
      </c>
      <c r="F4128" t="inlineStr">
        <is>
          <t>辽宁圣源食品有限公司2020</t>
        </is>
      </c>
      <c r="G4128" t="inlineStr">
        <is>
          <t>13</t>
        </is>
      </c>
    </row>
    <row r="4129">
      <c r="A4129" t="inlineStr">
        <is>
          <t>香巴度中式炸鸡（餐饮原料）1*10</t>
        </is>
      </c>
      <c r="B4129" t="inlineStr">
        <is>
          <t>09016499</t>
        </is>
      </c>
      <c r="C4129" t="inlineStr">
        <is>
          <t>1*10</t>
        </is>
      </c>
      <c r="D4129" t="n">
        <v>10</v>
      </c>
      <c r="E4129" t="inlineStr">
        <is>
          <t>山东新和盛食品有限公司2020</t>
        </is>
      </c>
      <c r="F4129" t="inlineStr">
        <is>
          <t>山东新和盛食品有限公司2020</t>
        </is>
      </c>
      <c r="G4129" t="inlineStr">
        <is>
          <t>13</t>
        </is>
      </c>
    </row>
    <row r="4130">
      <c r="A4130" t="inlineStr">
        <is>
          <t>香巴度川香鸡柳38g  0.95*10</t>
        </is>
      </c>
      <c r="B4130" t="inlineStr">
        <is>
          <t>08010188</t>
        </is>
      </c>
      <c r="C4130" t="inlineStr">
        <is>
          <t>0.95*10</t>
        </is>
      </c>
      <c r="D4130" t="n">
        <v>9.5</v>
      </c>
      <c r="E4130" t="inlineStr">
        <is>
          <t>山东新和盛食品有限公司2020</t>
        </is>
      </c>
      <c r="F4130" t="inlineStr">
        <is>
          <t>山东新和盛食品有限公司2020</t>
        </is>
      </c>
      <c r="G4130" t="inlineStr">
        <is>
          <t>9</t>
        </is>
      </c>
    </row>
    <row r="4131">
      <c r="A4131" t="inlineStr">
        <is>
          <t>香油</t>
        </is>
      </c>
      <c r="B4131" t="inlineStr">
        <is>
          <t>02160066</t>
        </is>
      </c>
      <c r="C4131" t="inlineStr"/>
      <c r="E4131" t="inlineStr">
        <is>
          <t>山东新和盛食品有限公司2020</t>
        </is>
      </c>
      <c r="F4131" t="inlineStr">
        <is>
          <t>山东新和盛食品有限公司2020</t>
        </is>
      </c>
      <c r="G4131" t="inlineStr">
        <is>
          <t>9</t>
        </is>
      </c>
    </row>
    <row r="4132">
      <c r="A4132" t="inlineStr">
        <is>
          <t>香炸虎皮鸡爪串（常旭）1*10</t>
        </is>
      </c>
      <c r="B4132" t="inlineStr">
        <is>
          <t>09240194</t>
        </is>
      </c>
      <c r="C4132" t="inlineStr">
        <is>
          <t>1*10</t>
        </is>
      </c>
      <c r="D4132" t="n">
        <v>10</v>
      </c>
      <c r="E4132" t="inlineStr">
        <is>
          <t>山东新和盛食品有限公司2020</t>
        </is>
      </c>
      <c r="F4132" t="inlineStr">
        <is>
          <t>山东新和盛食品有限公司2020</t>
        </is>
      </c>
      <c r="G4132" t="inlineStr">
        <is>
          <t>13</t>
        </is>
      </c>
    </row>
    <row r="4133">
      <c r="A4133" t="inlineStr">
        <is>
          <t>香煎大鸡排0.27*25</t>
        </is>
      </c>
      <c r="B4133" t="inlineStr">
        <is>
          <t>08020398</t>
        </is>
      </c>
      <c r="C4133" t="inlineStr">
        <is>
          <t>0.27*25</t>
        </is>
      </c>
      <c r="D4133" t="n">
        <v>6.75</v>
      </c>
      <c r="E4133" t="inlineStr">
        <is>
          <t>辽宁圣源食品有限公司2020</t>
        </is>
      </c>
      <c r="F4133" t="inlineStr">
        <is>
          <t>辽宁圣源食品有限公司2020</t>
        </is>
      </c>
      <c r="G4133" t="inlineStr">
        <is>
          <t>9</t>
        </is>
      </c>
    </row>
    <row r="4134">
      <c r="A4134" t="inlineStr">
        <is>
          <t>香煎大鸡排（原味）0.96*10</t>
        </is>
      </c>
      <c r="B4134" t="inlineStr">
        <is>
          <t>08027998</t>
        </is>
      </c>
      <c r="C4134" t="inlineStr">
        <is>
          <t>0.96*10</t>
        </is>
      </c>
      <c r="D4134" t="n">
        <v>9.6</v>
      </c>
      <c r="E4134" t="inlineStr">
        <is>
          <t>山东新和盛食品有限公司2020</t>
        </is>
      </c>
      <c r="F4134" t="inlineStr">
        <is>
          <t>山东新和盛食品有限公司2020</t>
        </is>
      </c>
      <c r="G4134" t="inlineStr">
        <is>
          <t>9</t>
        </is>
      </c>
    </row>
    <row r="4135">
      <c r="A4135" t="inlineStr">
        <is>
          <t>香煎大鸡排（黑椒风味）0.27*25</t>
        </is>
      </c>
      <c r="B4135" t="inlineStr">
        <is>
          <t>08020400</t>
        </is>
      </c>
      <c r="C4135" t="inlineStr">
        <is>
          <t>0.27*25</t>
        </is>
      </c>
      <c r="D4135" t="n">
        <v>6.75</v>
      </c>
      <c r="E4135" t="inlineStr">
        <is>
          <t>辽宁圣源食品有限公司2020</t>
        </is>
      </c>
      <c r="F4135" t="inlineStr">
        <is>
          <t>辽宁圣源食品有限公司2020</t>
        </is>
      </c>
      <c r="G4135" t="inlineStr">
        <is>
          <t>9</t>
        </is>
      </c>
    </row>
    <row r="4136">
      <c r="A4136" t="inlineStr">
        <is>
          <t>香煎大鸡排（黑胡椒）0.96*10</t>
        </is>
      </c>
      <c r="B4136" t="inlineStr">
        <is>
          <t>08027993</t>
        </is>
      </c>
      <c r="C4136" t="inlineStr">
        <is>
          <t>0.96*10</t>
        </is>
      </c>
      <c r="D4136" t="n">
        <v>9.6</v>
      </c>
      <c r="E4136" t="inlineStr">
        <is>
          <t>山东新和盛食品有限公司2020</t>
        </is>
      </c>
      <c r="F4136" t="inlineStr">
        <is>
          <t>山东新和盛食品有限公司2020</t>
        </is>
      </c>
      <c r="G4136" t="inlineStr">
        <is>
          <t>9</t>
        </is>
      </c>
    </row>
    <row r="4137">
      <c r="A4137" t="inlineStr">
        <is>
          <t>香煎鸡腿排B  1*10</t>
        </is>
      </c>
      <c r="B4137" t="inlineStr">
        <is>
          <t>09050714</t>
        </is>
      </c>
      <c r="C4137" t="inlineStr">
        <is>
          <t>1*10</t>
        </is>
      </c>
      <c r="D4137" t="n">
        <v>10</v>
      </c>
      <c r="E4137" t="inlineStr">
        <is>
          <t>山东新和盛飨食集团有限公司2020</t>
        </is>
      </c>
      <c r="F4137" t="inlineStr">
        <is>
          <t>山东新和盛飨食集团有限公司2020</t>
        </is>
      </c>
      <c r="G4137" t="inlineStr">
        <is>
          <t>13</t>
        </is>
      </c>
    </row>
    <row r="4138">
      <c r="A4138" t="inlineStr">
        <is>
          <t>香精（山东专用5#）</t>
        </is>
      </c>
      <c r="B4138" t="inlineStr">
        <is>
          <t>021860002</t>
        </is>
      </c>
      <c r="C4138" t="inlineStr">
        <is>
          <t>25kg/件</t>
        </is>
      </c>
      <c r="D4138" t="n">
        <v>25</v>
      </c>
      <c r="E4138" t="inlineStr">
        <is>
          <t>辽宁圣源食品有限公司2020</t>
        </is>
      </c>
      <c r="F4138" t="inlineStr">
        <is>
          <t>辽宁圣源食品有限公司2020</t>
        </is>
      </c>
      <c r="G4138" t="inlineStr">
        <is>
          <t>13</t>
        </is>
      </c>
    </row>
    <row r="4139">
      <c r="A4139" t="inlineStr">
        <is>
          <t>香肠切片1*10（外购）</t>
        </is>
      </c>
      <c r="B4139" t="inlineStr">
        <is>
          <t>1104368</t>
        </is>
      </c>
      <c r="C4139" t="inlineStr">
        <is>
          <t>1*10</t>
        </is>
      </c>
      <c r="D4139" t="n">
        <v>10</v>
      </c>
      <c r="E4139" t="inlineStr">
        <is>
          <t>辽宁圣源食品有限公司2020</t>
        </is>
      </c>
      <c r="F4139" t="inlineStr">
        <is>
          <t>辽宁圣源食品有限公司2020</t>
        </is>
      </c>
      <c r="G4139" t="inlineStr">
        <is>
          <t>13</t>
        </is>
      </c>
    </row>
    <row r="4140">
      <c r="A4140" t="inlineStr">
        <is>
          <t>香脆翅中 1*10 ‖ 1*10 ‖ 06210176</t>
        </is>
      </c>
      <c r="B4140" t="inlineStr">
        <is>
          <t>06210176</t>
        </is>
      </c>
      <c r="C4140" t="inlineStr">
        <is>
          <t>1*10</t>
        </is>
      </c>
      <c r="D4140" t="n">
        <v>10</v>
      </c>
      <c r="E4140" t="inlineStr">
        <is>
          <t>山东新和盛飨食集团有限公司2020</t>
        </is>
      </c>
      <c r="F4140" t="inlineStr">
        <is>
          <t>山东新和盛飨食集团有限公司2020</t>
        </is>
      </c>
      <c r="G4140" t="inlineStr">
        <is>
          <t>13</t>
        </is>
      </c>
    </row>
    <row r="4141">
      <c r="A4141" t="inlineStr">
        <is>
          <t>香脆翅中 1*10 ‖ 1*10 ‖ 06320357</t>
        </is>
      </c>
      <c r="B4141" t="inlineStr">
        <is>
          <t>06320357</t>
        </is>
      </c>
      <c r="C4141" t="inlineStr">
        <is>
          <t>1*10</t>
        </is>
      </c>
      <c r="D4141" t="n">
        <v>10</v>
      </c>
      <c r="E4141" t="inlineStr">
        <is>
          <t>山东新和盛飨食集团有限公司2020</t>
        </is>
      </c>
      <c r="F4141" t="inlineStr">
        <is>
          <t>山东新和盛飨食集团有限公司2020</t>
        </is>
      </c>
      <c r="G4141" t="inlineStr">
        <is>
          <t>13</t>
        </is>
      </c>
    </row>
    <row r="4142">
      <c r="A4142" t="inlineStr">
        <is>
          <t>香脆藕盒（三支签签）（W） 0.8*12</t>
        </is>
      </c>
      <c r="B4142" t="inlineStr">
        <is>
          <t>06310243</t>
        </is>
      </c>
      <c r="C4142" t="inlineStr">
        <is>
          <t>0.8*12</t>
        </is>
      </c>
      <c r="D4142" t="n">
        <v>9.6</v>
      </c>
      <c r="E4142" t="inlineStr">
        <is>
          <t>山东新和盛飨食集团有限公司2020</t>
        </is>
      </c>
      <c r="F4142" t="inlineStr">
        <is>
          <t>山东新和盛飨食集团有限公司2020</t>
        </is>
      </c>
      <c r="G4142" t="inlineStr">
        <is>
          <t>13</t>
        </is>
      </c>
    </row>
    <row r="4143">
      <c r="A4143" t="inlineStr">
        <is>
          <t>香脆藕盒（三支签签）（W）0.8*12</t>
        </is>
      </c>
      <c r="B4143" t="inlineStr">
        <is>
          <t>06320293</t>
        </is>
      </c>
      <c r="C4143" t="inlineStr">
        <is>
          <t>0.8*12</t>
        </is>
      </c>
      <c r="D4143" t="n">
        <v>9.6</v>
      </c>
      <c r="E4143" t="inlineStr">
        <is>
          <t>山东新和盛飨食集团有限公司2020</t>
        </is>
      </c>
      <c r="F4143" t="inlineStr">
        <is>
          <t>山东新和盛飨食集团有限公司2020</t>
        </is>
      </c>
      <c r="G4143" t="inlineStr">
        <is>
          <t>13</t>
        </is>
      </c>
    </row>
    <row r="4144">
      <c r="A4144" t="inlineStr">
        <is>
          <t>香脆麦乐鸡块sy  1*10</t>
        </is>
      </c>
      <c r="B4144" t="inlineStr">
        <is>
          <t>1104256</t>
        </is>
      </c>
      <c r="C4144" t="inlineStr">
        <is>
          <t>1*10</t>
        </is>
      </c>
      <c r="D4144" t="n">
        <v>10</v>
      </c>
      <c r="E4144" t="inlineStr">
        <is>
          <t>山东新和盛飨食集团有限公司2020</t>
        </is>
      </c>
      <c r="F4144" t="inlineStr">
        <is>
          <t>山东新和盛飨食集团有限公司2020</t>
        </is>
      </c>
      <c r="G4144" t="inlineStr">
        <is>
          <t>13</t>
        </is>
      </c>
    </row>
    <row r="4145">
      <c r="A4145" t="inlineStr">
        <is>
          <t>香菇滑鸡(饭香鸡)0.25*50</t>
        </is>
      </c>
      <c r="B4145" t="inlineStr">
        <is>
          <t>09220078</t>
        </is>
      </c>
      <c r="C4145" t="inlineStr">
        <is>
          <t>0.25*50</t>
        </is>
      </c>
      <c r="D4145" t="n">
        <v>12.5</v>
      </c>
      <c r="E4145" t="inlineStr">
        <is>
          <t>锦州新和盛食品有限公司2020</t>
        </is>
      </c>
      <c r="F4145" t="inlineStr">
        <is>
          <t>锦州新和盛食品有限公司2020</t>
        </is>
      </c>
      <c r="G4145" t="inlineStr">
        <is>
          <t>13</t>
        </is>
      </c>
    </row>
    <row r="4146">
      <c r="A4146" t="inlineStr">
        <is>
          <t>香葱</t>
        </is>
      </c>
      <c r="B4146" t="inlineStr">
        <is>
          <t>02140035</t>
        </is>
      </c>
      <c r="C4146" t="inlineStr"/>
      <c r="E4146" t="inlineStr">
        <is>
          <t>山东新和盛食品有限公司2020</t>
        </is>
      </c>
      <c r="F4146" t="inlineStr">
        <is>
          <t>山东新和盛食品有限公司2020</t>
        </is>
      </c>
      <c r="G4146" t="inlineStr">
        <is>
          <t>13</t>
        </is>
      </c>
    </row>
    <row r="4147">
      <c r="A4147" t="inlineStr">
        <is>
          <t>香辛料（麻辣汁1号）</t>
        </is>
      </c>
      <c r="B4147" t="inlineStr">
        <is>
          <t>02150061</t>
        </is>
      </c>
      <c r="C4147" t="inlineStr"/>
      <c r="E4147" t="inlineStr">
        <is>
          <t>山东新和盛食品有限公司2020</t>
        </is>
      </c>
      <c r="F4147" t="inlineStr">
        <is>
          <t>山东新和盛食品有限公司2020</t>
        </is>
      </c>
      <c r="G4147" t="inlineStr">
        <is>
          <t>13</t>
        </is>
      </c>
    </row>
    <row r="4148">
      <c r="A4148" t="inlineStr">
        <is>
          <t>香辣三叉骨</t>
        </is>
      </c>
      <c r="B4148" t="inlineStr">
        <is>
          <t>08027102</t>
        </is>
      </c>
      <c r="C4148" t="inlineStr">
        <is>
          <t>2.5*5</t>
        </is>
      </c>
      <c r="D4148" t="n">
        <v>12.5</v>
      </c>
      <c r="E4148" t="inlineStr">
        <is>
          <t>山东新和盛食品有限公司2020</t>
        </is>
      </c>
      <c r="F4148" t="inlineStr">
        <is>
          <t>山东新和盛食品有限公司2020</t>
        </is>
      </c>
      <c r="G4148" t="inlineStr">
        <is>
          <t>9</t>
        </is>
      </c>
    </row>
    <row r="4149">
      <c r="A4149" t="inlineStr">
        <is>
          <t>香辣卡兹脆(WX)无清真  10片  1*10</t>
        </is>
      </c>
      <c r="B4149" t="inlineStr">
        <is>
          <t>06310282</t>
        </is>
      </c>
      <c r="C4149" t="inlineStr">
        <is>
          <t>1*10</t>
        </is>
      </c>
      <c r="D4149" t="n">
        <v>10</v>
      </c>
      <c r="E4149" t="inlineStr">
        <is>
          <t>山东新和盛食品有限公司2020</t>
        </is>
      </c>
      <c r="F4149" t="inlineStr">
        <is>
          <t>山东新和盛食品有限公司2020</t>
        </is>
      </c>
      <c r="G4149" t="inlineStr">
        <is>
          <t>13</t>
        </is>
      </c>
    </row>
    <row r="4150">
      <c r="A4150" t="inlineStr">
        <is>
          <t>香辣卡兹脆H上绿(WX)  10片</t>
        </is>
      </c>
      <c r="B4150" t="inlineStr">
        <is>
          <t>06310152</t>
        </is>
      </c>
      <c r="C4150" t="inlineStr">
        <is>
          <t>1*10</t>
        </is>
      </c>
      <c r="D4150" t="n">
        <v>10</v>
      </c>
      <c r="E4150" t="inlineStr">
        <is>
          <t>山东新和盛食品有限公司2020</t>
        </is>
      </c>
      <c r="F4150" t="inlineStr">
        <is>
          <t>山东新和盛食品有限公司2020</t>
        </is>
      </c>
      <c r="G4150" t="inlineStr">
        <is>
          <t>13</t>
        </is>
      </c>
    </row>
    <row r="4151">
      <c r="A4151" t="inlineStr">
        <is>
          <t>香辣卡兹脆H上绿(WX)  10片（外购一冷）1*10</t>
        </is>
      </c>
      <c r="B4151" t="inlineStr">
        <is>
          <t>1104425</t>
        </is>
      </c>
      <c r="C4151" t="inlineStr">
        <is>
          <t>1*10</t>
        </is>
      </c>
      <c r="D4151" t="n">
        <v>10</v>
      </c>
      <c r="E4151" t="inlineStr">
        <is>
          <t>辽宁圣源食品有限公司2020</t>
        </is>
      </c>
      <c r="F4151" t="inlineStr">
        <is>
          <t>辽宁圣源食品有限公司2020</t>
        </is>
      </c>
      <c r="G4151" t="inlineStr">
        <is>
          <t>13</t>
        </is>
      </c>
    </row>
    <row r="4152">
      <c r="A4152" t="inlineStr">
        <is>
          <t>香辣卡兹脆上绿  10片   1*10</t>
        </is>
      </c>
      <c r="B4152" t="inlineStr">
        <is>
          <t>06310129</t>
        </is>
      </c>
      <c r="C4152" t="inlineStr">
        <is>
          <t>1*10</t>
        </is>
      </c>
      <c r="D4152" t="n">
        <v>10</v>
      </c>
      <c r="E4152" t="inlineStr">
        <is>
          <t>山东新和盛食品有限公司2020</t>
        </is>
      </c>
      <c r="F4152" t="inlineStr">
        <is>
          <t>山东新和盛食品有限公司2020</t>
        </is>
      </c>
      <c r="G4152" t="inlineStr">
        <is>
          <t>13</t>
        </is>
      </c>
    </row>
    <row r="4153">
      <c r="A4153" t="inlineStr">
        <is>
          <t>香辣卡兹脆（F）双蓝1*10</t>
        </is>
      </c>
      <c r="B4153" t="inlineStr">
        <is>
          <t>06310072</t>
        </is>
      </c>
      <c r="C4153" t="inlineStr">
        <is>
          <t>1*10</t>
        </is>
      </c>
      <c r="D4153" t="n">
        <v>10</v>
      </c>
      <c r="E4153" t="inlineStr">
        <is>
          <t>山东新和盛飨食集团有限公司2020</t>
        </is>
      </c>
      <c r="F4153" t="inlineStr">
        <is>
          <t>山东新和盛飨食集团有限公司2020</t>
        </is>
      </c>
      <c r="G4153" t="inlineStr">
        <is>
          <t>13</t>
        </is>
      </c>
    </row>
    <row r="4154">
      <c r="A4154" t="inlineStr">
        <is>
          <t>香辣卡兹脆（上绿）10片   1*10</t>
        </is>
      </c>
      <c r="B4154" t="inlineStr">
        <is>
          <t>09016277</t>
        </is>
      </c>
      <c r="C4154" t="inlineStr">
        <is>
          <t>1*10</t>
        </is>
      </c>
      <c r="D4154" t="n">
        <v>10</v>
      </c>
      <c r="E4154" t="inlineStr">
        <is>
          <t>山东新和盛食品有限公司2020</t>
        </is>
      </c>
      <c r="F4154" t="inlineStr">
        <is>
          <t>山东新和盛食品有限公司2020</t>
        </is>
      </c>
      <c r="G4154" t="inlineStr">
        <is>
          <t>13</t>
        </is>
      </c>
    </row>
    <row r="4155">
      <c r="A4155" t="inlineStr">
        <is>
          <t>香辣大胸  1*10</t>
        </is>
      </c>
      <c r="B4155" t="inlineStr">
        <is>
          <t>09010348</t>
        </is>
      </c>
      <c r="C4155" t="inlineStr">
        <is>
          <t>1*10</t>
        </is>
      </c>
      <c r="D4155" t="n">
        <v>10</v>
      </c>
      <c r="E4155" t="inlineStr">
        <is>
          <t>山东新和盛飨食集团有限公司2020</t>
        </is>
      </c>
      <c r="F4155" t="inlineStr">
        <is>
          <t>山东新和盛飨食集团有限公司2020</t>
        </is>
      </c>
      <c r="G4155" t="inlineStr">
        <is>
          <t>13</t>
        </is>
      </c>
    </row>
    <row r="4156">
      <c r="A4156" t="inlineStr">
        <is>
          <t>香辣妙脆鸡腿（佰厨联盟）1*10</t>
        </is>
      </c>
      <c r="B4156" t="inlineStr">
        <is>
          <t>09010793</t>
        </is>
      </c>
      <c r="C4156" t="inlineStr">
        <is>
          <t>1*10</t>
        </is>
      </c>
      <c r="D4156" t="n">
        <v>10</v>
      </c>
      <c r="E4156" t="inlineStr">
        <is>
          <t>辽宁圣源食品有限公司2020</t>
        </is>
      </c>
      <c r="F4156" t="inlineStr">
        <is>
          <t>辽宁圣源食品有限公司2020</t>
        </is>
      </c>
      <c r="G4156" t="inlineStr"/>
    </row>
    <row r="4157">
      <c r="A4157" t="inlineStr">
        <is>
          <t>香辣孜然风味鸡架10*1（外购农牧）</t>
        </is>
      </c>
      <c r="B4157" t="inlineStr">
        <is>
          <t>1105121</t>
        </is>
      </c>
      <c r="C4157" t="inlineStr">
        <is>
          <t>10*1</t>
        </is>
      </c>
      <c r="D4157" t="n">
        <v>10</v>
      </c>
      <c r="E4157" t="inlineStr">
        <is>
          <t>辽宁圣源食品有限公司2020</t>
        </is>
      </c>
      <c r="F4157" t="inlineStr">
        <is>
          <t>辽宁圣源食品有限公司2020</t>
        </is>
      </c>
      <c r="G4157" t="inlineStr">
        <is>
          <t>9</t>
        </is>
      </c>
    </row>
    <row r="4158">
      <c r="A4158" t="inlineStr">
        <is>
          <t>香辣孜然风味鸡架（塔斯汀）0.95*10</t>
        </is>
      </c>
      <c r="B4158" t="inlineStr">
        <is>
          <t>06210483</t>
        </is>
      </c>
      <c r="C4158" t="inlineStr">
        <is>
          <t>0.95*10</t>
        </is>
      </c>
      <c r="D4158" t="n">
        <v>9.5</v>
      </c>
      <c r="E4158" t="inlineStr">
        <is>
          <t>山东新和盛飨食集团有限公司2020</t>
        </is>
      </c>
      <c r="F4158" t="inlineStr">
        <is>
          <t>山东新和盛飨食集团有限公司2020</t>
        </is>
      </c>
      <c r="G4158" t="inlineStr">
        <is>
          <t>9</t>
        </is>
      </c>
    </row>
    <row r="4159">
      <c r="A4159" t="inlineStr">
        <is>
          <t>香辣小鸡排（绿） 2*5</t>
        </is>
      </c>
      <c r="B4159" t="inlineStr">
        <is>
          <t>08027056</t>
        </is>
      </c>
      <c r="C4159" t="inlineStr">
        <is>
          <t>2*5</t>
        </is>
      </c>
      <c r="D4159" t="n">
        <v>10</v>
      </c>
      <c r="E4159" t="inlineStr">
        <is>
          <t>山东新和盛食品有限公司2020</t>
        </is>
      </c>
      <c r="F4159" t="inlineStr">
        <is>
          <t>山东新和盛食品有限公司2020</t>
        </is>
      </c>
      <c r="G4159" t="inlineStr">
        <is>
          <t>9</t>
        </is>
      </c>
    </row>
    <row r="4160">
      <c r="A4160" t="inlineStr">
        <is>
          <t>香辣汉堡饼0.7*15</t>
        </is>
      </c>
      <c r="B4160" t="inlineStr">
        <is>
          <t>09010610</t>
        </is>
      </c>
      <c r="C4160" t="inlineStr">
        <is>
          <t>0.7*15</t>
        </is>
      </c>
      <c r="D4160" t="n">
        <v>10.5</v>
      </c>
      <c r="E4160" t="inlineStr">
        <is>
          <t>辽宁圣源食品有限公司2020</t>
        </is>
      </c>
      <c r="F4160" t="inlineStr">
        <is>
          <t>辽宁圣源食品有限公司2020</t>
        </is>
      </c>
      <c r="G4160" t="inlineStr">
        <is>
          <t>13</t>
        </is>
      </c>
    </row>
    <row r="4161">
      <c r="A4161" t="inlineStr">
        <is>
          <t>香辣汉堡饼0.98*10-1</t>
        </is>
      </c>
      <c r="B4161" t="inlineStr">
        <is>
          <t>09015284</t>
        </is>
      </c>
      <c r="C4161" t="inlineStr">
        <is>
          <t>0.98*10</t>
        </is>
      </c>
      <c r="D4161" t="n">
        <v>9.800000000000001</v>
      </c>
      <c r="E4161" t="inlineStr">
        <is>
          <t>辽宁圣源食品有限公司2020</t>
        </is>
      </c>
      <c r="F4161" t="inlineStr">
        <is>
          <t>辽宁圣源食品有限公司2020</t>
        </is>
      </c>
      <c r="G4161" t="inlineStr">
        <is>
          <t>13</t>
        </is>
      </c>
    </row>
    <row r="4162">
      <c r="A4162" t="inlineStr">
        <is>
          <t>香辣翅中 1*10</t>
        </is>
      </c>
      <c r="B4162" t="inlineStr">
        <is>
          <t>06320358</t>
        </is>
      </c>
      <c r="C4162" t="inlineStr">
        <is>
          <t>1*10</t>
        </is>
      </c>
      <c r="D4162" t="n">
        <v>10</v>
      </c>
      <c r="E4162" t="inlineStr">
        <is>
          <t>山东新和盛飨食集团有限公司2020</t>
        </is>
      </c>
      <c r="F4162" t="inlineStr">
        <is>
          <t>山东新和盛飨食集团有限公司2020</t>
        </is>
      </c>
      <c r="G4162" t="inlineStr">
        <is>
          <t>13</t>
        </is>
      </c>
    </row>
    <row r="4163">
      <c r="A4163" t="inlineStr">
        <is>
          <t>香辣翅中ZK（程泓） 1*10</t>
        </is>
      </c>
      <c r="B4163" t="inlineStr">
        <is>
          <t>09150031</t>
        </is>
      </c>
      <c r="C4163" t="inlineStr">
        <is>
          <t>1*10</t>
        </is>
      </c>
      <c r="D4163" t="n">
        <v>10</v>
      </c>
      <c r="E4163" t="inlineStr">
        <is>
          <t>山东新和盛食品有限公司2020</t>
        </is>
      </c>
      <c r="F4163" t="inlineStr">
        <is>
          <t>山东新和盛食品有限公司2020</t>
        </is>
      </c>
      <c r="G4163" t="inlineStr">
        <is>
          <t>13</t>
        </is>
      </c>
    </row>
    <row r="4164">
      <c r="A4164" t="inlineStr">
        <is>
          <t>香辣翅中（新优客）1*10</t>
        </is>
      </c>
      <c r="B4164" t="inlineStr">
        <is>
          <t>09015263</t>
        </is>
      </c>
      <c r="C4164" t="inlineStr">
        <is>
          <t>1*10</t>
        </is>
      </c>
      <c r="D4164" t="n">
        <v>10</v>
      </c>
      <c r="E4164" t="inlineStr">
        <is>
          <t>辽宁圣源食品有限公司2020</t>
        </is>
      </c>
      <c r="F4164" t="inlineStr">
        <is>
          <t>辽宁圣源食品有限公司2020</t>
        </is>
      </c>
      <c r="G4164" t="inlineStr">
        <is>
          <t>13</t>
        </is>
      </c>
    </row>
    <row r="4165">
      <c r="A4165" t="inlineStr">
        <is>
          <t>香辣翅中（钦山）1*10</t>
        </is>
      </c>
      <c r="B4165" t="inlineStr">
        <is>
          <t>06320305</t>
        </is>
      </c>
      <c r="C4165" t="inlineStr">
        <is>
          <t>1*10</t>
        </is>
      </c>
      <c r="D4165" t="n">
        <v>10</v>
      </c>
      <c r="E4165" t="inlineStr">
        <is>
          <t>山东新和盛飨食集团有限公司2020</t>
        </is>
      </c>
      <c r="F4165" t="inlineStr">
        <is>
          <t>山东新和盛飨食集团有限公司2020</t>
        </is>
      </c>
      <c r="G4165" t="inlineStr">
        <is>
          <t>13</t>
        </is>
      </c>
    </row>
    <row r="4166">
      <c r="A4166" t="inlineStr">
        <is>
          <t>香辣翅根  1*10</t>
        </is>
      </c>
      <c r="B4166" t="inlineStr">
        <is>
          <t>06320092</t>
        </is>
      </c>
      <c r="C4166" t="inlineStr">
        <is>
          <t>1*10</t>
        </is>
      </c>
      <c r="D4166" t="n">
        <v>10</v>
      </c>
      <c r="E4166" t="inlineStr">
        <is>
          <t>山东新和盛飨食集团有限公司2020</t>
        </is>
      </c>
      <c r="F4166" t="inlineStr">
        <is>
          <t>山东新和盛飨食集团有限公司2020</t>
        </is>
      </c>
      <c r="G4166" t="inlineStr">
        <is>
          <t>13</t>
        </is>
      </c>
    </row>
    <row r="4167">
      <c r="A4167" t="inlineStr">
        <is>
          <t>香辣翅根 1*10</t>
        </is>
      </c>
      <c r="B4167" t="inlineStr">
        <is>
          <t>06320356</t>
        </is>
      </c>
      <c r="C4167" t="inlineStr">
        <is>
          <t>1*10</t>
        </is>
      </c>
      <c r="D4167" t="n">
        <v>10</v>
      </c>
      <c r="E4167" t="inlineStr">
        <is>
          <t>山东新和盛飨食集团有限公司2020</t>
        </is>
      </c>
      <c r="F4167" t="inlineStr">
        <is>
          <t>山东新和盛飨食集团有限公司2020</t>
        </is>
      </c>
      <c r="G4167" t="inlineStr">
        <is>
          <t>13</t>
        </is>
      </c>
    </row>
    <row r="4168">
      <c r="A4168" t="inlineStr">
        <is>
          <t>香辣翅根(WX)</t>
        </is>
      </c>
      <c r="B4168" t="inlineStr">
        <is>
          <t>06310031</t>
        </is>
      </c>
      <c r="C4168" t="inlineStr">
        <is>
          <t>1*10</t>
        </is>
      </c>
      <c r="D4168" t="n">
        <v>10</v>
      </c>
      <c r="E4168" t="inlineStr">
        <is>
          <t>山东新和盛飨食集团有限公司2020 / 山东新和盛食品有限公司2020</t>
        </is>
      </c>
      <c r="F4168" t="inlineStr">
        <is>
          <t>多厂</t>
        </is>
      </c>
      <c r="G4168" t="inlineStr">
        <is>
          <t>13</t>
        </is>
      </c>
    </row>
    <row r="4169">
      <c r="A4169" t="inlineStr">
        <is>
          <t>香辣翅根17/18(WX)</t>
        </is>
      </c>
      <c r="B4169" t="inlineStr">
        <is>
          <t>06310209</t>
        </is>
      </c>
      <c r="C4169" t="inlineStr">
        <is>
          <t>1*10</t>
        </is>
      </c>
      <c r="D4169" t="n">
        <v>10</v>
      </c>
      <c r="E4169" t="inlineStr">
        <is>
          <t>山东新和盛食品有限公司2020</t>
        </is>
      </c>
      <c r="F4169" t="inlineStr">
        <is>
          <t>山东新和盛食品有限公司2020</t>
        </is>
      </c>
      <c r="G4169" t="inlineStr">
        <is>
          <t>13</t>
        </is>
      </c>
    </row>
    <row r="4170">
      <c r="A4170" t="inlineStr">
        <is>
          <t>香辣翅根19/21(黄)</t>
        </is>
      </c>
      <c r="B4170" t="inlineStr">
        <is>
          <t>09015592</t>
        </is>
      </c>
      <c r="C4170" t="inlineStr">
        <is>
          <t>1*10</t>
        </is>
      </c>
      <c r="D4170" t="n">
        <v>10</v>
      </c>
      <c r="E4170" t="inlineStr">
        <is>
          <t>山东新和盛食品有限公司2020</t>
        </is>
      </c>
      <c r="F4170" t="inlineStr">
        <is>
          <t>山东新和盛食品有限公司2020</t>
        </is>
      </c>
      <c r="G4170" t="inlineStr">
        <is>
          <t>13</t>
        </is>
      </c>
    </row>
    <row r="4171">
      <c r="A4171" t="inlineStr">
        <is>
          <t>香辣翅根ZK（程泓） 1*10</t>
        </is>
      </c>
      <c r="B4171" t="inlineStr">
        <is>
          <t>09150030</t>
        </is>
      </c>
      <c r="C4171" t="inlineStr">
        <is>
          <t>1*10</t>
        </is>
      </c>
      <c r="D4171" t="n">
        <v>10</v>
      </c>
      <c r="E4171" t="inlineStr">
        <is>
          <t>山东新和盛食品有限公司2020</t>
        </is>
      </c>
      <c r="F4171" t="inlineStr">
        <is>
          <t>山东新和盛食品有限公司2020</t>
        </is>
      </c>
      <c r="G4171" t="inlineStr">
        <is>
          <t>13</t>
        </is>
      </c>
    </row>
    <row r="4172">
      <c r="A4172" t="inlineStr">
        <is>
          <t>香辣翅根（B） 1*10</t>
        </is>
      </c>
      <c r="B4172" t="inlineStr">
        <is>
          <t>09040032</t>
        </is>
      </c>
      <c r="C4172" t="inlineStr">
        <is>
          <t>1*10</t>
        </is>
      </c>
      <c r="D4172" t="n">
        <v>10</v>
      </c>
      <c r="E4172" t="inlineStr">
        <is>
          <t>山东新和盛飨食集团有限公司2020</t>
        </is>
      </c>
      <c r="F4172" t="inlineStr">
        <is>
          <t>山东新和盛飨食集团有限公司2020</t>
        </is>
      </c>
      <c r="G4172" t="inlineStr">
        <is>
          <t>13</t>
        </is>
      </c>
    </row>
    <row r="4173">
      <c r="A4173" t="inlineStr">
        <is>
          <t>香辣翅根（外购一冷）1*10</t>
        </is>
      </c>
      <c r="B4173" t="inlineStr">
        <is>
          <t>1104015</t>
        </is>
      </c>
      <c r="C4173" t="inlineStr">
        <is>
          <t>1*10</t>
        </is>
      </c>
      <c r="D4173" t="n">
        <v>10</v>
      </c>
      <c r="E4173" t="inlineStr">
        <is>
          <t>辽宁圣源食品有限公司2020</t>
        </is>
      </c>
      <c r="F4173" t="inlineStr">
        <is>
          <t>辽宁圣源食品有限公司2020</t>
        </is>
      </c>
      <c r="G4173" t="inlineStr">
        <is>
          <t>13</t>
        </is>
      </c>
    </row>
    <row r="4174">
      <c r="A4174" t="inlineStr">
        <is>
          <t>香辣翅根（德国亚洲） 1*10</t>
        </is>
      </c>
      <c r="B4174" t="inlineStr">
        <is>
          <t>09027886</t>
        </is>
      </c>
      <c r="C4174" t="inlineStr">
        <is>
          <t>1*10</t>
        </is>
      </c>
      <c r="D4174" t="n">
        <v>10</v>
      </c>
      <c r="E4174" t="inlineStr">
        <is>
          <t>山东新和盛飨食集团有限公司2020</t>
        </is>
      </c>
      <c r="F4174" t="inlineStr">
        <is>
          <t>山东新和盛飨食集团有限公司2020</t>
        </is>
      </c>
      <c r="G4174" t="inlineStr">
        <is>
          <t>13</t>
        </is>
      </c>
    </row>
    <row r="4175">
      <c r="A4175" t="inlineStr">
        <is>
          <t>香辣翅根（新优客）1.2*10</t>
        </is>
      </c>
      <c r="B4175" t="inlineStr">
        <is>
          <t>09015264</t>
        </is>
      </c>
      <c r="C4175" t="inlineStr">
        <is>
          <t>1.2*10</t>
        </is>
      </c>
      <c r="D4175" t="n">
        <v>12</v>
      </c>
      <c r="E4175" t="inlineStr">
        <is>
          <t>辽宁圣源食品有限公司2020</t>
        </is>
      </c>
      <c r="F4175" t="inlineStr">
        <is>
          <t>辽宁圣源食品有限公司2020</t>
        </is>
      </c>
      <c r="G4175" t="inlineStr">
        <is>
          <t>13</t>
        </is>
      </c>
    </row>
    <row r="4176">
      <c r="A4176" t="inlineStr">
        <is>
          <t>香辣翅根（英国）1*6</t>
        </is>
      </c>
      <c r="B4176" t="inlineStr">
        <is>
          <t>09028107</t>
        </is>
      </c>
      <c r="C4176" t="inlineStr">
        <is>
          <t>1*6</t>
        </is>
      </c>
      <c r="D4176" t="n">
        <v>6</v>
      </c>
      <c r="E4176" t="inlineStr">
        <is>
          <t>山东新和盛飨食集团有限公司2020</t>
        </is>
      </c>
      <c r="F4176" t="inlineStr">
        <is>
          <t>山东新和盛飨食集团有限公司2020</t>
        </is>
      </c>
      <c r="G4176" t="inlineStr">
        <is>
          <t>13</t>
        </is>
      </c>
    </row>
    <row r="4177">
      <c r="A4177" t="inlineStr">
        <is>
          <t>香辣肉条0.74*10</t>
        </is>
      </c>
      <c r="B4177" t="inlineStr">
        <is>
          <t>08028486</t>
        </is>
      </c>
      <c r="C4177" t="inlineStr">
        <is>
          <t>0.74*10</t>
        </is>
      </c>
      <c r="D4177" t="n">
        <v>7.4</v>
      </c>
      <c r="E4177" t="inlineStr">
        <is>
          <t>山东新和盛食品有限公司2020</t>
        </is>
      </c>
      <c r="F4177" t="inlineStr">
        <is>
          <t>山东新和盛食品有限公司2020</t>
        </is>
      </c>
      <c r="G4177" t="inlineStr">
        <is>
          <t>9</t>
        </is>
      </c>
    </row>
    <row r="4178">
      <c r="A4178" t="inlineStr">
        <is>
          <t>香辣肉片（阿扎提）1*10-1</t>
        </is>
      </c>
      <c r="B4178" t="inlineStr">
        <is>
          <t>09020781</t>
        </is>
      </c>
      <c r="C4178" t="inlineStr">
        <is>
          <t>1*10</t>
        </is>
      </c>
      <c r="D4178" t="n">
        <v>10</v>
      </c>
      <c r="E4178" t="inlineStr">
        <is>
          <t>辽宁圣源食品有限公司2020</t>
        </is>
      </c>
      <c r="F4178" t="inlineStr">
        <is>
          <t>辽宁圣源食品有限公司2020</t>
        </is>
      </c>
      <c r="G4178" t="inlineStr">
        <is>
          <t>13</t>
        </is>
      </c>
    </row>
    <row r="4179">
      <c r="A4179" t="inlineStr">
        <is>
          <t>香辣腌料小料</t>
        </is>
      </c>
      <c r="B4179" t="inlineStr">
        <is>
          <t>02020126</t>
        </is>
      </c>
      <c r="C4179" t="inlineStr"/>
      <c r="E4179" t="inlineStr">
        <is>
          <t>山东新和盛飨食集团有限公司2020 / 山东新和盛食品有限公司2020</t>
        </is>
      </c>
      <c r="F4179" t="inlineStr">
        <is>
          <t>多厂</t>
        </is>
      </c>
      <c r="G4179" t="inlineStr">
        <is>
          <t>13</t>
        </is>
      </c>
    </row>
    <row r="4180">
      <c r="A4180" t="inlineStr">
        <is>
          <t>香辣腿排（新优客）2.11*8</t>
        </is>
      </c>
      <c r="B4180" t="inlineStr">
        <is>
          <t>09015563</t>
        </is>
      </c>
      <c r="C4180" t="inlineStr">
        <is>
          <t>2.11*8</t>
        </is>
      </c>
      <c r="D4180" t="n">
        <v>16.88</v>
      </c>
      <c r="E4180" t="inlineStr">
        <is>
          <t>辽宁圣源食品有限公司2020</t>
        </is>
      </c>
      <c r="F4180" t="inlineStr">
        <is>
          <t>辽宁圣源食品有限公司2020</t>
        </is>
      </c>
      <c r="G4180" t="inlineStr">
        <is>
          <t>13</t>
        </is>
      </c>
    </row>
    <row r="4181">
      <c r="A4181" t="inlineStr">
        <is>
          <t>香辣调理鸡腿排   1.2*10</t>
        </is>
      </c>
      <c r="B4181" t="inlineStr">
        <is>
          <t>08028566</t>
        </is>
      </c>
      <c r="C4181" t="inlineStr">
        <is>
          <t>1.2*10</t>
        </is>
      </c>
      <c r="D4181" t="n">
        <v>12</v>
      </c>
      <c r="E4181" t="inlineStr">
        <is>
          <t>山东新和盛食品有限公司2020</t>
        </is>
      </c>
      <c r="F4181" t="inlineStr">
        <is>
          <t>山东新和盛食品有限公司2020</t>
        </is>
      </c>
      <c r="G4181" t="inlineStr">
        <is>
          <t>9</t>
        </is>
      </c>
    </row>
    <row r="4182">
      <c r="A4182" t="inlineStr">
        <is>
          <t>香辣超霸鸡排（双蓝）1*10</t>
        </is>
      </c>
      <c r="B4182" t="inlineStr">
        <is>
          <t>09016441</t>
        </is>
      </c>
      <c r="C4182" t="inlineStr">
        <is>
          <t>1*10</t>
        </is>
      </c>
      <c r="D4182" t="n">
        <v>10</v>
      </c>
      <c r="E4182" t="inlineStr">
        <is>
          <t>山东新和盛食品有限公司2020</t>
        </is>
      </c>
      <c r="F4182" t="inlineStr">
        <is>
          <t>山东新和盛食品有限公司2020</t>
        </is>
      </c>
      <c r="G4182" t="inlineStr">
        <is>
          <t>13</t>
        </is>
      </c>
    </row>
    <row r="4183">
      <c r="A4183" t="inlineStr">
        <is>
          <t>香辣露骨翅根1*10</t>
        </is>
      </c>
      <c r="B4183" t="inlineStr">
        <is>
          <t>09010654</t>
        </is>
      </c>
      <c r="C4183" t="inlineStr">
        <is>
          <t>1*10</t>
        </is>
      </c>
      <c r="D4183" t="n">
        <v>10</v>
      </c>
      <c r="E4183" t="inlineStr">
        <is>
          <t>辽宁圣源食品有限公司2020</t>
        </is>
      </c>
      <c r="F4183" t="inlineStr">
        <is>
          <t>辽宁圣源食品有限公司2020</t>
        </is>
      </c>
      <c r="G4183" t="inlineStr">
        <is>
          <t>13</t>
        </is>
      </c>
    </row>
    <row r="4184">
      <c r="A4184" t="inlineStr">
        <is>
          <t>香辣风味烤鸡  5*2</t>
        </is>
      </c>
      <c r="B4184" t="inlineStr">
        <is>
          <t>09028162</t>
        </is>
      </c>
      <c r="C4184" t="inlineStr">
        <is>
          <t>5*2</t>
        </is>
      </c>
      <c r="D4184" t="n">
        <v>10</v>
      </c>
      <c r="E4184" t="inlineStr">
        <is>
          <t>山东新和盛食品有限公司2020</t>
        </is>
      </c>
      <c r="F4184" t="inlineStr">
        <is>
          <t>山东新和盛食品有限公司2020</t>
        </is>
      </c>
      <c r="G4184" t="inlineStr">
        <is>
          <t>13</t>
        </is>
      </c>
    </row>
    <row r="4185">
      <c r="A4185" t="inlineStr">
        <is>
          <t>香辣鸡胸肉排1.35*8</t>
        </is>
      </c>
      <c r="B4185" t="inlineStr">
        <is>
          <t>08020544</t>
        </is>
      </c>
      <c r="C4185" t="inlineStr">
        <is>
          <t>1.35*8</t>
        </is>
      </c>
      <c r="D4185" t="n">
        <v>10.8</v>
      </c>
      <c r="E4185" t="inlineStr">
        <is>
          <t>辽宁圣源食品有限公司2020</t>
        </is>
      </c>
      <c r="F4185" t="inlineStr">
        <is>
          <t>辽宁圣源食品有限公司2020</t>
        </is>
      </c>
      <c r="G4185" t="inlineStr">
        <is>
          <t>9</t>
        </is>
      </c>
    </row>
    <row r="4186">
      <c r="A4186" t="inlineStr">
        <is>
          <t>香辣鸡腿堡  sy 2.5*4</t>
        </is>
      </c>
      <c r="B4186" t="inlineStr">
        <is>
          <t>1101205</t>
        </is>
      </c>
      <c r="C4186" t="inlineStr">
        <is>
          <t>2.5*4</t>
        </is>
      </c>
      <c r="D4186" t="n">
        <v>10</v>
      </c>
      <c r="E4186" t="inlineStr">
        <is>
          <t>山东新和盛飨食集团有限公司2020</t>
        </is>
      </c>
      <c r="F4186" t="inlineStr">
        <is>
          <t>山东新和盛飨食集团有限公司2020</t>
        </is>
      </c>
      <c r="G4186" t="inlineStr">
        <is>
          <t>13</t>
        </is>
      </c>
    </row>
    <row r="4187">
      <c r="A4187" t="inlineStr">
        <is>
          <t>香辣鸡腿堡(WX)2.5*4</t>
        </is>
      </c>
      <c r="B4187" t="inlineStr">
        <is>
          <t>06310044</t>
        </is>
      </c>
      <c r="C4187" t="inlineStr">
        <is>
          <t>2.5*4</t>
        </is>
      </c>
      <c r="D4187" t="n">
        <v>10</v>
      </c>
      <c r="E4187" t="inlineStr">
        <is>
          <t>山东新和盛飨食集团有限公司2020 / 山东新和盛食品有限公司2020</t>
        </is>
      </c>
      <c r="F4187" t="inlineStr">
        <is>
          <t>多厂</t>
        </is>
      </c>
      <c r="G4187" t="inlineStr">
        <is>
          <t>13</t>
        </is>
      </c>
    </row>
    <row r="4188">
      <c r="A4188" t="inlineStr">
        <is>
          <t>香辣鸡腿堡100g(钦山出)1*10</t>
        </is>
      </c>
      <c r="B4188" t="inlineStr">
        <is>
          <t>09010739</t>
        </is>
      </c>
      <c r="C4188" t="inlineStr">
        <is>
          <t>1*10</t>
        </is>
      </c>
      <c r="D4188" t="n">
        <v>10</v>
      </c>
      <c r="E4188" t="inlineStr">
        <is>
          <t>辽宁圣源食品有限公司2020</t>
        </is>
      </c>
      <c r="F4188" t="inlineStr">
        <is>
          <t>辽宁圣源食品有限公司2020</t>
        </is>
      </c>
      <c r="G4188" t="inlineStr">
        <is>
          <t>13</t>
        </is>
      </c>
    </row>
    <row r="4189">
      <c r="A4189" t="inlineStr">
        <is>
          <t>香辣鸡腿堡2.5*4</t>
        </is>
      </c>
      <c r="B4189" t="inlineStr">
        <is>
          <t>09015053</t>
        </is>
      </c>
      <c r="C4189" t="inlineStr">
        <is>
          <t>2.5*4</t>
        </is>
      </c>
      <c r="D4189" t="n">
        <v>10</v>
      </c>
      <c r="E4189" t="inlineStr">
        <is>
          <t>辽宁圣源食品有限公司2020</t>
        </is>
      </c>
      <c r="F4189" t="inlineStr">
        <is>
          <t>辽宁圣源食品有限公司2020</t>
        </is>
      </c>
      <c r="G4189" t="inlineStr">
        <is>
          <t>13</t>
        </is>
      </c>
    </row>
    <row r="4190">
      <c r="A4190" t="inlineStr">
        <is>
          <t>香辣鸡腿堡92g  2.5*4</t>
        </is>
      </c>
      <c r="B4190" t="inlineStr">
        <is>
          <t>06310020</t>
        </is>
      </c>
      <c r="C4190" t="inlineStr">
        <is>
          <t>2.5*4</t>
        </is>
      </c>
      <c r="D4190" t="n">
        <v>10</v>
      </c>
      <c r="E4190" t="inlineStr">
        <is>
          <t>山东新和盛飨食集团有限公司2020</t>
        </is>
      </c>
      <c r="F4190" t="inlineStr">
        <is>
          <t>山东新和盛飨食集团有限公司2020</t>
        </is>
      </c>
      <c r="G4190" t="inlineStr">
        <is>
          <t>13</t>
        </is>
      </c>
    </row>
    <row r="4191">
      <c r="A4191" t="inlineStr">
        <is>
          <t>香辣鸡腿堡BYT-208</t>
        </is>
      </c>
      <c r="B4191" t="inlineStr">
        <is>
          <t>02120194</t>
        </is>
      </c>
      <c r="C4191" t="inlineStr"/>
      <c r="E4191" t="inlineStr">
        <is>
          <t>山东新和盛食品有限公司2020</t>
        </is>
      </c>
      <c r="F4191" t="inlineStr">
        <is>
          <t>山东新和盛食品有限公司2020</t>
        </is>
      </c>
      <c r="G4191" t="inlineStr">
        <is>
          <t>13</t>
        </is>
      </c>
    </row>
    <row r="4192">
      <c r="A4192" t="inlineStr">
        <is>
          <t>香辣鸡腿堡BYT-209</t>
        </is>
      </c>
      <c r="B4192" t="inlineStr">
        <is>
          <t>02120195</t>
        </is>
      </c>
      <c r="C4192" t="inlineStr"/>
      <c r="E4192" t="inlineStr">
        <is>
          <t>山东新和盛食品有限公司2020</t>
        </is>
      </c>
      <c r="F4192" t="inlineStr">
        <is>
          <t>山东新和盛食品有限公司2020</t>
        </is>
      </c>
      <c r="G4192" t="inlineStr">
        <is>
          <t>13</t>
        </is>
      </c>
    </row>
    <row r="4193">
      <c r="A4193" t="inlineStr">
        <is>
          <t>香辣鸡腿堡BYT-210</t>
        </is>
      </c>
      <c r="B4193" t="inlineStr">
        <is>
          <t>02120196</t>
        </is>
      </c>
      <c r="C4193" t="inlineStr"/>
      <c r="E4193" t="inlineStr">
        <is>
          <t>山东新和盛食品有限公司2020</t>
        </is>
      </c>
      <c r="F4193" t="inlineStr">
        <is>
          <t>山东新和盛食品有限公司2020</t>
        </is>
      </c>
      <c r="G4193" t="inlineStr">
        <is>
          <t>13</t>
        </is>
      </c>
    </row>
    <row r="4194">
      <c r="A4194" t="inlineStr">
        <is>
          <t>香辣鸡腿堡（100g2.5*4-1)</t>
        </is>
      </c>
      <c r="B4194" t="inlineStr">
        <is>
          <t>09015167</t>
        </is>
      </c>
      <c r="C4194" t="inlineStr">
        <is>
          <t>2.5*4</t>
        </is>
      </c>
      <c r="D4194" t="n">
        <v>10</v>
      </c>
      <c r="E4194" t="inlineStr">
        <is>
          <t>辽宁圣源食品有限公司2020</t>
        </is>
      </c>
      <c r="F4194" t="inlineStr">
        <is>
          <t>辽宁圣源食品有限公司2020</t>
        </is>
      </c>
      <c r="G4194" t="inlineStr">
        <is>
          <t>13</t>
        </is>
      </c>
    </row>
    <row r="4195">
      <c r="A4195" t="inlineStr">
        <is>
          <t>香辣鸡腿堡（C98） 2.5*4</t>
        </is>
      </c>
      <c r="B4195" t="inlineStr">
        <is>
          <t>09010651</t>
        </is>
      </c>
      <c r="C4195" t="inlineStr">
        <is>
          <t>2.5*4</t>
        </is>
      </c>
      <c r="D4195" t="n">
        <v>10</v>
      </c>
      <c r="E4195" t="inlineStr">
        <is>
          <t>辽宁圣源食品有限公司2020</t>
        </is>
      </c>
      <c r="F4195" t="inlineStr">
        <is>
          <t>辽宁圣源食品有限公司2020</t>
        </is>
      </c>
      <c r="G4195" t="inlineStr">
        <is>
          <t>13</t>
        </is>
      </c>
    </row>
    <row r="4196">
      <c r="A4196" t="inlineStr">
        <is>
          <t>香辣鸡腿堡（全熟）1*10</t>
        </is>
      </c>
      <c r="B4196" t="inlineStr">
        <is>
          <t>09010769</t>
        </is>
      </c>
      <c r="C4196" t="inlineStr">
        <is>
          <t>1*10</t>
        </is>
      </c>
      <c r="D4196" t="n">
        <v>10</v>
      </c>
      <c r="E4196" t="inlineStr">
        <is>
          <t>辽宁圣源食品有限公司2020</t>
        </is>
      </c>
      <c r="F4196" t="inlineStr">
        <is>
          <t>辽宁圣源食品有限公司2020</t>
        </is>
      </c>
      <c r="G4196" t="inlineStr"/>
    </row>
    <row r="4197">
      <c r="A4197" t="inlineStr">
        <is>
          <t>香辣鸡腿堡（冻一族）2.5*4-1</t>
        </is>
      </c>
      <c r="B4197" t="inlineStr">
        <is>
          <t>09010758</t>
        </is>
      </c>
      <c r="C4197" t="inlineStr">
        <is>
          <t>2.5*4</t>
        </is>
      </c>
      <c r="D4197" t="n">
        <v>10</v>
      </c>
      <c r="E4197" t="inlineStr">
        <is>
          <t>辽宁圣源食品有限公司2020</t>
        </is>
      </c>
      <c r="F4197" t="inlineStr">
        <is>
          <t>辽宁圣源食品有限公司2020</t>
        </is>
      </c>
      <c r="G4197" t="inlineStr">
        <is>
          <t>13</t>
        </is>
      </c>
    </row>
    <row r="4198">
      <c r="A4198" t="inlineStr">
        <is>
          <t>香辣鸡腿堡（台锐）2.5*4-1</t>
        </is>
      </c>
      <c r="B4198" t="inlineStr">
        <is>
          <t>09010608</t>
        </is>
      </c>
      <c r="C4198" t="inlineStr">
        <is>
          <t>2.5*4</t>
        </is>
      </c>
      <c r="D4198" t="n">
        <v>10</v>
      </c>
      <c r="E4198" t="inlineStr">
        <is>
          <t>辽宁圣源食品有限公司2020</t>
        </is>
      </c>
      <c r="F4198" t="inlineStr">
        <is>
          <t>辽宁圣源食品有限公司2020</t>
        </is>
      </c>
      <c r="G4198" t="inlineStr">
        <is>
          <t>13</t>
        </is>
      </c>
    </row>
    <row r="4199">
      <c r="A4199" t="inlineStr">
        <is>
          <t>香辣鸡腿堡（山水贸易）2.5*4</t>
        </is>
      </c>
      <c r="B4199" t="inlineStr">
        <is>
          <t>09010737</t>
        </is>
      </c>
      <c r="C4199" t="inlineStr">
        <is>
          <t>2.5*4</t>
        </is>
      </c>
      <c r="D4199" t="n">
        <v>10</v>
      </c>
      <c r="E4199" t="inlineStr">
        <is>
          <t>辽宁圣源食品有限公司2020</t>
        </is>
      </c>
      <c r="F4199" t="inlineStr">
        <is>
          <t>辽宁圣源食品有限公司2020</t>
        </is>
      </c>
      <c r="G4199" t="inlineStr">
        <is>
          <t>13</t>
        </is>
      </c>
    </row>
    <row r="4200">
      <c r="A4200" t="inlineStr">
        <is>
          <t>香辣鸡腿堡（无清真）（WX） 2.5*4</t>
        </is>
      </c>
      <c r="B4200" t="inlineStr">
        <is>
          <t>06310283</t>
        </is>
      </c>
      <c r="C4200" t="inlineStr">
        <is>
          <t>2.5*4</t>
        </is>
      </c>
      <c r="D4200" t="n">
        <v>10</v>
      </c>
      <c r="E4200" t="inlineStr">
        <is>
          <t>山东新和盛食品有限公司2020</t>
        </is>
      </c>
      <c r="F4200" t="inlineStr">
        <is>
          <t>山东新和盛食品有限公司2020</t>
        </is>
      </c>
      <c r="G4200" t="inlineStr">
        <is>
          <t>13</t>
        </is>
      </c>
    </row>
    <row r="4201">
      <c r="A4201" t="inlineStr">
        <is>
          <t>香辣鸡腿堡（蓝）100g  2.5*4</t>
        </is>
      </c>
      <c r="B4201" t="inlineStr">
        <is>
          <t>06310019</t>
        </is>
      </c>
      <c r="C4201" t="inlineStr">
        <is>
          <t>2.5*4</t>
        </is>
      </c>
      <c r="D4201" t="n">
        <v>10</v>
      </c>
      <c r="E4201" t="inlineStr">
        <is>
          <t>山东新和盛飨食集团有限公司2020</t>
        </is>
      </c>
      <c r="F4201" t="inlineStr">
        <is>
          <t>山东新和盛飨食集团有限公司2020</t>
        </is>
      </c>
      <c r="G4201" t="inlineStr">
        <is>
          <t>13</t>
        </is>
      </c>
    </row>
    <row r="4202">
      <c r="A4202" t="inlineStr">
        <is>
          <t>香辣鸡腿堡（钦山-吉尔吉斯斯坦） 1*10   （sy）</t>
        </is>
      </c>
      <c r="B4202" t="inlineStr">
        <is>
          <t>1104410</t>
        </is>
      </c>
      <c r="C4202" t="inlineStr">
        <is>
          <t>1*10</t>
        </is>
      </c>
      <c r="D4202" t="n">
        <v>10</v>
      </c>
      <c r="E4202" t="inlineStr">
        <is>
          <t>山东新和盛飨食集团有限公司2020</t>
        </is>
      </c>
      <c r="F4202" t="inlineStr">
        <is>
          <t>山东新和盛飨食集团有限公司2020</t>
        </is>
      </c>
      <c r="G4202" t="inlineStr">
        <is>
          <t>13</t>
        </is>
      </c>
    </row>
    <row r="4203">
      <c r="A4203" t="inlineStr">
        <is>
          <t>香酥伴翅0.5*20</t>
        </is>
      </c>
      <c r="B4203" t="inlineStr">
        <is>
          <t>09016151</t>
        </is>
      </c>
      <c r="C4203" t="inlineStr">
        <is>
          <t>0.5*20</t>
        </is>
      </c>
      <c r="D4203" t="n">
        <v>10</v>
      </c>
      <c r="E4203" t="inlineStr">
        <is>
          <t>辽宁圣源食品有限公司2020</t>
        </is>
      </c>
      <c r="F4203" t="inlineStr">
        <is>
          <t>辽宁圣源食品有限公司2020</t>
        </is>
      </c>
      <c r="G4203" t="inlineStr">
        <is>
          <t>13</t>
        </is>
      </c>
    </row>
    <row r="4204">
      <c r="A4204" t="inlineStr">
        <is>
          <t>香酥伴翅0.5*20（sy）</t>
        </is>
      </c>
      <c r="B4204" t="inlineStr">
        <is>
          <t>1104318</t>
        </is>
      </c>
      <c r="C4204" t="inlineStr">
        <is>
          <t>0.5*20</t>
        </is>
      </c>
      <c r="D4204" t="n">
        <v>10</v>
      </c>
      <c r="E4204" t="inlineStr">
        <is>
          <t>山东新和盛飨食集团有限公司2020</t>
        </is>
      </c>
      <c r="F4204" t="inlineStr">
        <is>
          <t>山东新和盛飨食集团有限公司2020</t>
        </is>
      </c>
      <c r="G4204" t="inlineStr">
        <is>
          <t>13</t>
        </is>
      </c>
    </row>
    <row r="4205">
      <c r="A4205" t="inlineStr">
        <is>
          <t>香酥伴翅1*10</t>
        </is>
      </c>
      <c r="B4205" t="inlineStr">
        <is>
          <t>08020539</t>
        </is>
      </c>
      <c r="C4205" t="inlineStr">
        <is>
          <t>1*10</t>
        </is>
      </c>
      <c r="D4205" t="n">
        <v>10</v>
      </c>
      <c r="E4205" t="inlineStr">
        <is>
          <t>辽宁圣源食品有限公司2020</t>
        </is>
      </c>
      <c r="F4205" t="inlineStr">
        <is>
          <t>辽宁圣源食品有限公司2020</t>
        </is>
      </c>
      <c r="G4205" t="inlineStr"/>
    </row>
    <row r="4206">
      <c r="A4206" t="inlineStr">
        <is>
          <t>香酥扒翅（孜然）  1*10</t>
        </is>
      </c>
      <c r="B4206" t="inlineStr">
        <is>
          <t>09027569</t>
        </is>
      </c>
      <c r="C4206" t="inlineStr">
        <is>
          <t>1*10</t>
        </is>
      </c>
      <c r="D4206" t="n">
        <v>10</v>
      </c>
      <c r="E4206" t="inlineStr">
        <is>
          <t>山东新和盛食品有限公司2020</t>
        </is>
      </c>
      <c r="F4206" t="inlineStr">
        <is>
          <t>山东新和盛食品有限公司2020</t>
        </is>
      </c>
      <c r="G4206" t="inlineStr">
        <is>
          <t>13</t>
        </is>
      </c>
    </row>
    <row r="4207">
      <c r="A4207" t="inlineStr">
        <is>
          <t>香酥炸鸡 (锅圈食汇） 0.4*23</t>
        </is>
      </c>
      <c r="B4207" t="inlineStr">
        <is>
          <t>09150133</t>
        </is>
      </c>
      <c r="C4207" t="inlineStr">
        <is>
          <t>0.4*23</t>
        </is>
      </c>
      <c r="D4207" t="n">
        <v>9.199999999999999</v>
      </c>
      <c r="E4207" t="inlineStr">
        <is>
          <t>山东新和盛食品有限公司2020</t>
        </is>
      </c>
      <c r="F4207" t="inlineStr">
        <is>
          <t>山东新和盛食品有限公司2020</t>
        </is>
      </c>
      <c r="G4207" t="inlineStr">
        <is>
          <t>13</t>
        </is>
      </c>
    </row>
    <row r="4208">
      <c r="A4208" t="inlineStr">
        <is>
          <t>香酥炸鸡 23只 (外购一冷) 10.4*1</t>
        </is>
      </c>
      <c r="B4208" t="inlineStr">
        <is>
          <t>1104218</t>
        </is>
      </c>
      <c r="C4208" t="inlineStr">
        <is>
          <t>10.4*1</t>
        </is>
      </c>
      <c r="D4208" t="n">
        <v>10.4</v>
      </c>
      <c r="E4208" t="inlineStr">
        <is>
          <t>辽宁圣源食品有限公司2020</t>
        </is>
      </c>
      <c r="F4208" t="inlineStr">
        <is>
          <t>辽宁圣源食品有限公司2020</t>
        </is>
      </c>
      <c r="G4208" t="inlineStr">
        <is>
          <t>13</t>
        </is>
      </c>
    </row>
    <row r="4209">
      <c r="A4209" t="inlineStr">
        <is>
          <t>香酥炸鸡 4.5*1</t>
        </is>
      </c>
      <c r="B4209" t="inlineStr">
        <is>
          <t>06310143</t>
        </is>
      </c>
      <c r="C4209" t="inlineStr">
        <is>
          <t>4.5*1</t>
        </is>
      </c>
      <c r="D4209" t="n">
        <v>4.5</v>
      </c>
      <c r="E4209" t="inlineStr">
        <is>
          <t>山东新和盛飨食集团有限公司2020</t>
        </is>
      </c>
      <c r="F4209" t="inlineStr">
        <is>
          <t>山东新和盛飨食集团有限公司2020</t>
        </is>
      </c>
      <c r="G4209" t="inlineStr">
        <is>
          <t>13</t>
        </is>
      </c>
    </row>
    <row r="4210">
      <c r="A4210" t="inlineStr">
        <is>
          <t>香酥炸鸡(18只/超市)      10.4*1</t>
        </is>
      </c>
      <c r="B4210" t="inlineStr">
        <is>
          <t>09150060</t>
        </is>
      </c>
      <c r="C4210" t="inlineStr">
        <is>
          <t>10.4*1</t>
        </is>
      </c>
      <c r="D4210" t="n">
        <v>10.4</v>
      </c>
      <c r="E4210" t="inlineStr">
        <is>
          <t>山东新和盛食品有限公司2020</t>
        </is>
      </c>
      <c r="F4210" t="inlineStr">
        <is>
          <t>山东新和盛食品有限公司2020</t>
        </is>
      </c>
      <c r="G4210" t="inlineStr">
        <is>
          <t>13</t>
        </is>
      </c>
    </row>
    <row r="4211">
      <c r="A4211" t="inlineStr">
        <is>
          <t>香酥炸鸡(黄板)A   10.4*1</t>
        </is>
      </c>
      <c r="B4211" t="inlineStr">
        <is>
          <t>09160011</t>
        </is>
      </c>
      <c r="C4211" t="inlineStr">
        <is>
          <t>10.4*1</t>
        </is>
      </c>
      <c r="D4211" t="n">
        <v>10.4</v>
      </c>
      <c r="E4211" t="inlineStr">
        <is>
          <t>山东新和盛食品有限公司2020</t>
        </is>
      </c>
      <c r="F4211" t="inlineStr">
        <is>
          <t>山东新和盛食品有限公司2020</t>
        </is>
      </c>
      <c r="G4211" t="inlineStr">
        <is>
          <t>13</t>
        </is>
      </c>
    </row>
    <row r="4212">
      <c r="A4212" t="inlineStr">
        <is>
          <t>香酥炸鸡10.4*1</t>
        </is>
      </c>
      <c r="B4212" t="inlineStr">
        <is>
          <t>06310142</t>
        </is>
      </c>
      <c r="C4212" t="inlineStr">
        <is>
          <t>10.4*1</t>
        </is>
      </c>
      <c r="D4212" t="n">
        <v>10.4</v>
      </c>
      <c r="E4212" t="inlineStr">
        <is>
          <t>山东新和盛飨食集团有限公司2020</t>
        </is>
      </c>
      <c r="F4212" t="inlineStr">
        <is>
          <t>山东新和盛飨食集团有限公司2020</t>
        </is>
      </c>
      <c r="G4212" t="inlineStr">
        <is>
          <t>13</t>
        </is>
      </c>
    </row>
    <row r="4213">
      <c r="A4213" t="inlineStr">
        <is>
          <t>香酥炸鸡20只（半鸡）  0.52*20</t>
        </is>
      </c>
      <c r="B4213" t="inlineStr">
        <is>
          <t>09150088</t>
        </is>
      </c>
      <c r="C4213" t="inlineStr">
        <is>
          <t>0.52*20</t>
        </is>
      </c>
      <c r="D4213" t="n">
        <v>10.4</v>
      </c>
      <c r="E4213" t="inlineStr">
        <is>
          <t>山东新和盛食品有限公司2020</t>
        </is>
      </c>
      <c r="F4213" t="inlineStr">
        <is>
          <t>山东新和盛食品有限公司2020</t>
        </is>
      </c>
      <c r="G4213" t="inlineStr">
        <is>
          <t>13</t>
        </is>
      </c>
    </row>
    <row r="4214">
      <c r="A4214" t="inlineStr">
        <is>
          <t>香酥炸鸡20只（半鸡） 0.52*20（外购农牧）</t>
        </is>
      </c>
      <c r="B4214" t="inlineStr">
        <is>
          <t>1104471</t>
        </is>
      </c>
      <c r="C4214" t="inlineStr">
        <is>
          <t>0.52*20</t>
        </is>
      </c>
      <c r="D4214" t="n">
        <v>10.4</v>
      </c>
      <c r="E4214" t="inlineStr">
        <is>
          <t>辽宁圣源食品有限公司2020</t>
        </is>
      </c>
      <c r="F4214" t="inlineStr">
        <is>
          <t>辽宁圣源食品有限公司2020</t>
        </is>
      </c>
      <c r="G4214" t="inlineStr">
        <is>
          <t>13</t>
        </is>
      </c>
    </row>
    <row r="4215">
      <c r="A4215" t="inlineStr">
        <is>
          <t>香酥炸鸡（20只）  10.4*1</t>
        </is>
      </c>
      <c r="B4215" t="inlineStr">
        <is>
          <t>09150063</t>
        </is>
      </c>
      <c r="C4215" t="inlineStr">
        <is>
          <t>10.4*1</t>
        </is>
      </c>
      <c r="D4215" t="n">
        <v>10.4</v>
      </c>
      <c r="E4215" t="inlineStr">
        <is>
          <t>山东新和盛食品有限公司2020</t>
        </is>
      </c>
      <c r="F4215" t="inlineStr">
        <is>
          <t>山东新和盛食品有限公司2020</t>
        </is>
      </c>
      <c r="G4215" t="inlineStr">
        <is>
          <t>13</t>
        </is>
      </c>
    </row>
    <row r="4216">
      <c r="A4216" t="inlineStr">
        <is>
          <t>香酥鸡排   1*10</t>
        </is>
      </c>
      <c r="B4216" t="inlineStr">
        <is>
          <t>09050834</t>
        </is>
      </c>
      <c r="C4216" t="inlineStr">
        <is>
          <t>1*10</t>
        </is>
      </c>
      <c r="D4216" t="n">
        <v>10</v>
      </c>
      <c r="E4216" t="inlineStr">
        <is>
          <t>山东新和盛飨食集团有限公司2020</t>
        </is>
      </c>
      <c r="F4216" t="inlineStr">
        <is>
          <t>山东新和盛飨食集团有限公司2020</t>
        </is>
      </c>
      <c r="G4216" t="inlineStr">
        <is>
          <t>13</t>
        </is>
      </c>
    </row>
    <row r="4217">
      <c r="A4217" t="inlineStr">
        <is>
          <t>香酥鸡排(奥地利)2.04*4</t>
        </is>
      </c>
      <c r="B4217" t="inlineStr">
        <is>
          <t>09028024</t>
        </is>
      </c>
      <c r="C4217" t="inlineStr">
        <is>
          <t>2.04*4</t>
        </is>
      </c>
      <c r="D4217" t="n">
        <v>8.16</v>
      </c>
      <c r="E4217" t="inlineStr">
        <is>
          <t>山东新和盛飨食集团有限公司2020</t>
        </is>
      </c>
      <c r="F4217" t="inlineStr">
        <is>
          <t>山东新和盛飨食集团有限公司2020</t>
        </is>
      </c>
      <c r="G4217" t="inlineStr">
        <is>
          <t>13</t>
        </is>
      </c>
    </row>
    <row r="4218">
      <c r="A4218" t="inlineStr">
        <is>
          <t>香酥鸡排B   1*10</t>
        </is>
      </c>
      <c r="B4218" t="inlineStr">
        <is>
          <t>09050837</t>
        </is>
      </c>
      <c r="C4218" t="inlineStr">
        <is>
          <t>1*10</t>
        </is>
      </c>
      <c r="D4218" t="n">
        <v>10</v>
      </c>
      <c r="E4218" t="inlineStr">
        <is>
          <t>山东新和盛飨食集团有限公司2020</t>
        </is>
      </c>
      <c r="F4218" t="inlineStr">
        <is>
          <t>山东新和盛飨食集团有限公司2020</t>
        </is>
      </c>
      <c r="G4218" t="inlineStr">
        <is>
          <t>13</t>
        </is>
      </c>
    </row>
    <row r="4219">
      <c r="A4219" t="inlineStr">
        <is>
          <t>香酥鸡排大包装（奥地利） 5*2</t>
        </is>
      </c>
      <c r="B4219" t="inlineStr">
        <is>
          <t>09070291</t>
        </is>
      </c>
      <c r="C4219" t="inlineStr">
        <is>
          <t>5*2</t>
        </is>
      </c>
      <c r="D4219" t="n">
        <v>10</v>
      </c>
      <c r="E4219" t="inlineStr">
        <is>
          <t>山东新和盛飨食集团有限公司2020</t>
        </is>
      </c>
      <c r="F4219" t="inlineStr">
        <is>
          <t>山东新和盛飨食集团有限公司2020</t>
        </is>
      </c>
      <c r="G4219" t="inlineStr">
        <is>
          <t>13</t>
        </is>
      </c>
    </row>
    <row r="4220">
      <c r="A4220" t="inlineStr">
        <is>
          <t>香酥鸡柳0.8*10</t>
        </is>
      </c>
      <c r="B4220" t="inlineStr">
        <is>
          <t>08020574</t>
        </is>
      </c>
      <c r="C4220" t="inlineStr">
        <is>
          <t>0.8*10</t>
        </is>
      </c>
      <c r="D4220" t="n">
        <v>8</v>
      </c>
      <c r="E4220" t="inlineStr">
        <is>
          <t>辽宁圣源食品有限公司2020</t>
        </is>
      </c>
      <c r="F4220" t="inlineStr">
        <is>
          <t>辽宁圣源食品有限公司2020</t>
        </is>
      </c>
      <c r="G4220" t="inlineStr">
        <is>
          <t>9</t>
        </is>
      </c>
    </row>
    <row r="4221">
      <c r="A4221" t="inlineStr">
        <is>
          <t>香酥鸡柳（样品）1*10</t>
        </is>
      </c>
      <c r="B4221" t="inlineStr">
        <is>
          <t>09010760</t>
        </is>
      </c>
      <c r="C4221" t="inlineStr">
        <is>
          <t>1*10</t>
        </is>
      </c>
      <c r="D4221" t="n">
        <v>10</v>
      </c>
      <c r="E4221" t="inlineStr">
        <is>
          <t>辽宁圣源食品有限公司2020</t>
        </is>
      </c>
      <c r="F4221" t="inlineStr">
        <is>
          <t>辽宁圣源食品有限公司2020</t>
        </is>
      </c>
      <c r="G4221" t="inlineStr">
        <is>
          <t>13</t>
        </is>
      </c>
    </row>
    <row r="4222">
      <c r="A4222" t="inlineStr">
        <is>
          <t>香酥鸡柳（麦好多）0.8*10</t>
        </is>
      </c>
      <c r="B4222" t="inlineStr">
        <is>
          <t>08020565</t>
        </is>
      </c>
      <c r="C4222" t="inlineStr">
        <is>
          <t>0.8*10</t>
        </is>
      </c>
      <c r="D4222" t="n">
        <v>8</v>
      </c>
      <c r="E4222" t="inlineStr">
        <is>
          <t>辽宁圣源食品有限公司2020</t>
        </is>
      </c>
      <c r="F4222" t="inlineStr">
        <is>
          <t>辽宁圣源食品有限公司2020</t>
        </is>
      </c>
      <c r="G4222" t="inlineStr">
        <is>
          <t>9</t>
        </is>
      </c>
    </row>
    <row r="4223">
      <c r="A4223" t="inlineStr">
        <is>
          <t>香酥鸭（15只）9.45*1</t>
        </is>
      </c>
      <c r="B4223" t="inlineStr">
        <is>
          <t>09027985</t>
        </is>
      </c>
      <c r="C4223" t="inlineStr">
        <is>
          <t>9.45*1</t>
        </is>
      </c>
      <c r="D4223" t="n">
        <v>9.449999999999999</v>
      </c>
      <c r="E4223" t="inlineStr">
        <is>
          <t>山东新和盛飨食集团有限公司2020</t>
        </is>
      </c>
      <c r="F4223" t="inlineStr">
        <is>
          <t>山东新和盛飨食集团有限公司2020</t>
        </is>
      </c>
      <c r="G4223" t="inlineStr">
        <is>
          <t>13</t>
        </is>
      </c>
    </row>
    <row r="4224">
      <c r="A4224" t="inlineStr">
        <is>
          <t>香雪杜伦小麦粉</t>
        </is>
      </c>
      <c r="B4224" t="inlineStr">
        <is>
          <t>021830048</t>
        </is>
      </c>
      <c r="C4224" t="inlineStr">
        <is>
          <t>25kg/件</t>
        </is>
      </c>
      <c r="D4224" t="n">
        <v>25</v>
      </c>
      <c r="E4224" t="inlineStr">
        <is>
          <t>锦州新和盛食品有限公司2020</t>
        </is>
      </c>
      <c r="F4224" t="inlineStr">
        <is>
          <t>锦州新和盛食品有限公司2020</t>
        </is>
      </c>
      <c r="G4224" t="inlineStr">
        <is>
          <t>9</t>
        </is>
      </c>
    </row>
    <row r="4225">
      <c r="A4225" t="inlineStr">
        <is>
          <t>马卡龙鸡块(玉米风味)1*10 （sy）</t>
        </is>
      </c>
      <c r="B4225" t="inlineStr">
        <is>
          <t>1104456</t>
        </is>
      </c>
      <c r="C4225" t="inlineStr">
        <is>
          <t>1*10</t>
        </is>
      </c>
      <c r="D4225" t="n">
        <v>10</v>
      </c>
      <c r="E4225" t="inlineStr">
        <is>
          <t>山东新和盛飨食集团有限公司2020</t>
        </is>
      </c>
      <c r="F4225" t="inlineStr">
        <is>
          <t>山东新和盛飨食集团有限公司2020</t>
        </is>
      </c>
      <c r="G4225" t="inlineStr">
        <is>
          <t>13</t>
        </is>
      </c>
    </row>
    <row r="4226">
      <c r="A4226" t="inlineStr">
        <is>
          <t>马卡龙鸡块（玉米风味）1*10</t>
        </is>
      </c>
      <c r="B4226" t="inlineStr">
        <is>
          <t>09010752</t>
        </is>
      </c>
      <c r="C4226" t="inlineStr">
        <is>
          <t>1*10</t>
        </is>
      </c>
      <c r="D4226" t="n">
        <v>10</v>
      </c>
      <c r="E4226" t="inlineStr">
        <is>
          <t>辽宁圣源食品有限公司2020</t>
        </is>
      </c>
      <c r="F4226" t="inlineStr">
        <is>
          <t>辽宁圣源食品有限公司2020</t>
        </is>
      </c>
      <c r="G4226" t="inlineStr">
        <is>
          <t>13</t>
        </is>
      </c>
    </row>
    <row r="4227">
      <c r="A4227" t="inlineStr">
        <is>
          <t>马蹄鸡肉丸（匈牙利樱桃）3*4</t>
        </is>
      </c>
      <c r="B4227" t="inlineStr">
        <is>
          <t>09027995</t>
        </is>
      </c>
      <c r="C4227" t="inlineStr">
        <is>
          <t>3*4</t>
        </is>
      </c>
      <c r="D4227" t="n">
        <v>12</v>
      </c>
      <c r="E4227" t="inlineStr">
        <is>
          <t>山东新和盛飨食集团有限公司2020</t>
        </is>
      </c>
      <c r="F4227" t="inlineStr">
        <is>
          <t>山东新和盛飨食集团有限公司2020</t>
        </is>
      </c>
      <c r="G4227" t="inlineStr">
        <is>
          <t>13</t>
        </is>
      </c>
    </row>
    <row r="4228">
      <c r="A4228" t="inlineStr">
        <is>
          <t>马铃薯淀粉生粉</t>
        </is>
      </c>
      <c r="B4228" t="inlineStr">
        <is>
          <t>021820043</t>
        </is>
      </c>
      <c r="C4228" t="inlineStr">
        <is>
          <t>25kg/件</t>
        </is>
      </c>
      <c r="D4228" t="n">
        <v>25</v>
      </c>
      <c r="E4228" t="inlineStr">
        <is>
          <t>辽宁圣源食品有限公司2020 / 锦州新和盛食品有限公司2020</t>
        </is>
      </c>
      <c r="F4228" t="inlineStr">
        <is>
          <t>多厂</t>
        </is>
      </c>
      <c r="G4228" t="inlineStr">
        <is>
          <t>13</t>
        </is>
      </c>
    </row>
    <row r="4229">
      <c r="A4229" t="inlineStr">
        <is>
          <t>马铃薯淀粉（华伦宇）</t>
        </is>
      </c>
      <c r="B4229" t="inlineStr">
        <is>
          <t>021820073</t>
        </is>
      </c>
      <c r="C4229" t="inlineStr">
        <is>
          <t>25kg/件</t>
        </is>
      </c>
      <c r="D4229" t="n">
        <v>25</v>
      </c>
      <c r="E4229" t="inlineStr">
        <is>
          <t>辽宁圣源食品有限公司2020 / 锦州新和盛食品有限公司2020</t>
        </is>
      </c>
      <c r="F4229" t="inlineStr">
        <is>
          <t>多厂</t>
        </is>
      </c>
      <c r="G4229" t="inlineStr">
        <is>
          <t>13</t>
        </is>
      </c>
    </row>
    <row r="4230">
      <c r="A4230" t="inlineStr">
        <is>
          <t>骨状鸡肉棒(土库曼斯坦)1.5*6（出口）</t>
        </is>
      </c>
      <c r="B4230" t="inlineStr">
        <is>
          <t>09900155</t>
        </is>
      </c>
      <c r="C4230" t="inlineStr">
        <is>
          <t>1.5*6</t>
        </is>
      </c>
      <c r="D4230" t="n">
        <v>9</v>
      </c>
      <c r="E4230" t="inlineStr">
        <is>
          <t>山东新和盛飨食集团有限公司2020</t>
        </is>
      </c>
      <c r="F4230" t="inlineStr">
        <is>
          <t>山东新和盛飨食集团有限公司2020</t>
        </is>
      </c>
      <c r="G4230" t="inlineStr"/>
    </row>
    <row r="4231">
      <c r="A4231" t="inlineStr">
        <is>
          <t>骨状鸡肉棒9kg1.5*6-1</t>
        </is>
      </c>
      <c r="B4231" t="inlineStr">
        <is>
          <t>09015350</t>
        </is>
      </c>
      <c r="C4231" t="inlineStr">
        <is>
          <t>1.5*6</t>
        </is>
      </c>
      <c r="D4231" t="n">
        <v>9</v>
      </c>
      <c r="E4231" t="inlineStr">
        <is>
          <t>辽宁圣源食品有限公司2020</t>
        </is>
      </c>
      <c r="F4231" t="inlineStr">
        <is>
          <t>辽宁圣源食品有限公司2020</t>
        </is>
      </c>
      <c r="G4231" t="inlineStr">
        <is>
          <t>13</t>
        </is>
      </c>
    </row>
    <row r="4232">
      <c r="A4232" t="inlineStr">
        <is>
          <t>骨状鸡肉棒9kg1.5*6-1sy</t>
        </is>
      </c>
      <c r="B4232" t="inlineStr">
        <is>
          <t>1104191</t>
        </is>
      </c>
      <c r="C4232" t="inlineStr">
        <is>
          <t>1.5*6</t>
        </is>
      </c>
      <c r="D4232" t="n">
        <v>9</v>
      </c>
      <c r="E4232" t="inlineStr">
        <is>
          <t>山东新和盛飨食集团有限公司2020</t>
        </is>
      </c>
      <c r="F4232" t="inlineStr">
        <is>
          <t>山东新和盛飨食集团有限公司2020</t>
        </is>
      </c>
      <c r="G4232" t="inlineStr">
        <is>
          <t>13</t>
        </is>
      </c>
    </row>
    <row r="4233">
      <c r="A4233" t="inlineStr">
        <is>
          <t>骨状鸡肉棒（单身鸡块）-1  1*8</t>
        </is>
      </c>
      <c r="B4233" t="inlineStr">
        <is>
          <t>09015839</t>
        </is>
      </c>
      <c r="C4233" t="inlineStr">
        <is>
          <t>1*8</t>
        </is>
      </c>
      <c r="D4233" t="n">
        <v>8</v>
      </c>
      <c r="E4233" t="inlineStr">
        <is>
          <t>辽宁圣源食品有限公司2020</t>
        </is>
      </c>
      <c r="F4233" t="inlineStr">
        <is>
          <t>辽宁圣源食品有限公司2020</t>
        </is>
      </c>
      <c r="G4233" t="inlineStr">
        <is>
          <t>13</t>
        </is>
      </c>
    </row>
    <row r="4234">
      <c r="A4234" t="inlineStr">
        <is>
          <t>骨状鸡肉棒（单身鸡块）-1sy  1*8</t>
        </is>
      </c>
      <c r="B4234" t="inlineStr">
        <is>
          <t>1104159</t>
        </is>
      </c>
      <c r="C4234" t="inlineStr">
        <is>
          <t>1*8</t>
        </is>
      </c>
      <c r="D4234" t="n">
        <v>8</v>
      </c>
      <c r="E4234" t="inlineStr">
        <is>
          <t>山东新和盛飨食集团有限公司2020</t>
        </is>
      </c>
      <c r="F4234" t="inlineStr">
        <is>
          <t>山东新和盛飨食集团有限公司2020</t>
        </is>
      </c>
      <c r="G4234" t="inlineStr">
        <is>
          <t>13</t>
        </is>
      </c>
    </row>
    <row r="4235">
      <c r="A4235" t="inlineStr">
        <is>
          <t>骨状鸡肉棒（土库曼斯坦）1.5*6</t>
        </is>
      </c>
      <c r="B4235" t="inlineStr">
        <is>
          <t>09010719</t>
        </is>
      </c>
      <c r="C4235" t="inlineStr">
        <is>
          <t>1.5*6</t>
        </is>
      </c>
      <c r="D4235" t="n">
        <v>9</v>
      </c>
      <c r="E4235" t="inlineStr">
        <is>
          <t>辽宁圣源食品有限公司2020</t>
        </is>
      </c>
      <c r="F4235" t="inlineStr">
        <is>
          <t>辽宁圣源食品有限公司2020</t>
        </is>
      </c>
      <c r="G4235" t="inlineStr">
        <is>
          <t>13</t>
        </is>
      </c>
    </row>
    <row r="4236">
      <c r="A4236" t="inlineStr">
        <is>
          <t>骨状鸡肉棒（客多多）1.5*6</t>
        </is>
      </c>
      <c r="B4236" t="inlineStr">
        <is>
          <t>09015526</t>
        </is>
      </c>
      <c r="C4236" t="inlineStr">
        <is>
          <t>1.5*6</t>
        </is>
      </c>
      <c r="D4236" t="n">
        <v>9</v>
      </c>
      <c r="E4236" t="inlineStr">
        <is>
          <t>辽宁圣源食品有限公司2020</t>
        </is>
      </c>
      <c r="F4236" t="inlineStr">
        <is>
          <t>辽宁圣源食品有限公司2020</t>
        </is>
      </c>
      <c r="G4236" t="inlineStr">
        <is>
          <t>13</t>
        </is>
      </c>
    </row>
    <row r="4237">
      <c r="A4237" t="inlineStr">
        <is>
          <t>骨状鸡肉棒（将卤客士单身鸡块）1*10</t>
        </is>
      </c>
      <c r="B4237" t="inlineStr">
        <is>
          <t>09015939</t>
        </is>
      </c>
      <c r="C4237" t="inlineStr">
        <is>
          <t>1*10</t>
        </is>
      </c>
      <c r="D4237" t="n">
        <v>10</v>
      </c>
      <c r="E4237" t="inlineStr">
        <is>
          <t>辽宁圣源食品有限公司2020</t>
        </is>
      </c>
      <c r="F4237" t="inlineStr">
        <is>
          <t>辽宁圣源食品有限公司2020</t>
        </is>
      </c>
      <c r="G4237" t="inlineStr">
        <is>
          <t>13</t>
        </is>
      </c>
    </row>
    <row r="4238">
      <c r="A4238" t="inlineStr">
        <is>
          <t>骨肉串</t>
        </is>
      </c>
      <c r="B4238" t="inlineStr">
        <is>
          <t>08010089</t>
        </is>
      </c>
      <c r="C4238" t="inlineStr">
        <is>
          <t>0.95*10</t>
        </is>
      </c>
      <c r="D4238" t="n">
        <v>9.5</v>
      </c>
      <c r="E4238" t="inlineStr">
        <is>
          <t>山东新和盛食品有限公司2020</t>
        </is>
      </c>
      <c r="F4238" t="inlineStr">
        <is>
          <t>山东新和盛食品有限公司2020</t>
        </is>
      </c>
      <c r="G4238" t="inlineStr">
        <is>
          <t>9</t>
        </is>
      </c>
    </row>
    <row r="4239">
      <c r="A4239" t="inlineStr">
        <is>
          <t>骨肉串  0.95*10</t>
        </is>
      </c>
      <c r="B4239" t="inlineStr">
        <is>
          <t>06220048</t>
        </is>
      </c>
      <c r="C4239" t="inlineStr">
        <is>
          <t>0.95*10</t>
        </is>
      </c>
      <c r="D4239" t="n">
        <v>9.5</v>
      </c>
      <c r="E4239" t="inlineStr">
        <is>
          <t>山东新和盛飨食集团有限公司2020</t>
        </is>
      </c>
      <c r="F4239" t="inlineStr">
        <is>
          <t>山东新和盛飨食集团有限公司2020</t>
        </is>
      </c>
      <c r="G4239" t="inlineStr">
        <is>
          <t>9</t>
        </is>
      </c>
    </row>
    <row r="4240">
      <c r="A4240" t="inlineStr">
        <is>
          <t>骨肉串 1*10</t>
        </is>
      </c>
      <c r="B4240" t="inlineStr">
        <is>
          <t>06210195</t>
        </is>
      </c>
      <c r="C4240" t="inlineStr">
        <is>
          <t>1*10</t>
        </is>
      </c>
      <c r="D4240" t="n">
        <v>10</v>
      </c>
      <c r="E4240" t="inlineStr">
        <is>
          <t>山东新和盛食品有限公司2020</t>
        </is>
      </c>
      <c r="F4240" t="inlineStr">
        <is>
          <t>山东新和盛食品有限公司2020</t>
        </is>
      </c>
      <c r="G4240" t="inlineStr">
        <is>
          <t>9</t>
        </is>
      </c>
    </row>
    <row r="4241">
      <c r="A4241" t="inlineStr">
        <is>
          <t>骨肉串40g（无字铁炮签） 1*10（外购一冷）</t>
        </is>
      </c>
      <c r="B4241" t="inlineStr">
        <is>
          <t>1105118</t>
        </is>
      </c>
      <c r="C4241" t="inlineStr">
        <is>
          <t>1*10</t>
        </is>
      </c>
      <c r="D4241" t="n">
        <v>10</v>
      </c>
      <c r="E4241" t="inlineStr">
        <is>
          <t>辽宁圣源食品有限公司2020</t>
        </is>
      </c>
      <c r="F4241" t="inlineStr">
        <is>
          <t>辽宁圣源食品有限公司2020</t>
        </is>
      </c>
      <c r="G4241" t="inlineStr">
        <is>
          <t>9</t>
        </is>
      </c>
    </row>
    <row r="4242">
      <c r="A4242" t="inlineStr">
        <is>
          <t>骨肉串40g（无字铁炮签）(WX)    1*10</t>
        </is>
      </c>
      <c r="B4242" t="inlineStr">
        <is>
          <t>0622084</t>
        </is>
      </c>
      <c r="C4242" t="inlineStr">
        <is>
          <t>1*10</t>
        </is>
      </c>
      <c r="D4242" t="n">
        <v>10</v>
      </c>
      <c r="E4242" t="inlineStr">
        <is>
          <t>山东新和盛食品有限公司2020</t>
        </is>
      </c>
      <c r="F4242" t="inlineStr">
        <is>
          <t>山东新和盛食品有限公司2020</t>
        </is>
      </c>
      <c r="G4242" t="inlineStr">
        <is>
          <t>9</t>
        </is>
      </c>
    </row>
    <row r="4243">
      <c r="A4243" t="inlineStr">
        <is>
          <t>骨肉相连串50g（隆富达出口日本丸王） 0.5*20</t>
        </is>
      </c>
      <c r="B4243" t="inlineStr">
        <is>
          <t>09028077</t>
        </is>
      </c>
      <c r="C4243" t="inlineStr">
        <is>
          <t>0.5*20</t>
        </is>
      </c>
      <c r="D4243" t="n">
        <v>10</v>
      </c>
      <c r="E4243" t="inlineStr">
        <is>
          <t>山东新和盛飨食集团有限公司2020</t>
        </is>
      </c>
      <c r="F4243" t="inlineStr">
        <is>
          <t>山东新和盛飨食集团有限公司2020</t>
        </is>
      </c>
      <c r="G4243" t="inlineStr">
        <is>
          <t>13</t>
        </is>
      </c>
    </row>
    <row r="4244">
      <c r="A4244" t="inlineStr">
        <is>
          <t>高产腌料</t>
        </is>
      </c>
      <c r="B4244" t="inlineStr">
        <is>
          <t>02120063</t>
        </is>
      </c>
      <c r="C4244" t="inlineStr"/>
      <c r="E4244" t="inlineStr">
        <is>
          <t>山东新和盛食品有限公司2020</t>
        </is>
      </c>
      <c r="F4244" t="inlineStr">
        <is>
          <t>山东新和盛食品有限公司2020</t>
        </is>
      </c>
      <c r="G4244" t="inlineStr">
        <is>
          <t>13</t>
        </is>
      </c>
    </row>
    <row r="4245">
      <c r="A4245" t="inlineStr">
        <is>
          <t>高温白袋285*215*10</t>
        </is>
      </c>
      <c r="B4245" t="inlineStr">
        <is>
          <t>031910014</t>
        </is>
      </c>
      <c r="C4245" t="inlineStr">
        <is>
          <t>285*215*10</t>
        </is>
      </c>
      <c r="D4245" t="n">
        <v>612750</v>
      </c>
      <c r="E4245" t="inlineStr">
        <is>
          <t>辽宁圣源食品有限公司2020 / 锦州新和盛食品有限公司2020</t>
        </is>
      </c>
      <c r="F4245" t="inlineStr">
        <is>
          <t>多厂</t>
        </is>
      </c>
      <c r="G4245" t="inlineStr">
        <is>
          <t>13</t>
        </is>
      </c>
    </row>
    <row r="4246">
      <c r="A4246" t="inlineStr">
        <is>
          <t>高温白袋400*250*10</t>
        </is>
      </c>
      <c r="B4246" t="inlineStr">
        <is>
          <t>031910012</t>
        </is>
      </c>
      <c r="C4246" t="inlineStr">
        <is>
          <t>400*250*10</t>
        </is>
      </c>
      <c r="D4246" t="n">
        <v>1000000</v>
      </c>
      <c r="E4246" t="inlineStr">
        <is>
          <t>锦州新和盛食品有限公司2020</t>
        </is>
      </c>
      <c r="F4246" t="inlineStr">
        <is>
          <t>锦州新和盛食品有限公司2020</t>
        </is>
      </c>
      <c r="G4246" t="inlineStr">
        <is>
          <t>13</t>
        </is>
      </c>
    </row>
    <row r="4247">
      <c r="A4247" t="inlineStr">
        <is>
          <t>高筋雪花粉（五兄妹）</t>
        </is>
      </c>
      <c r="B4247" t="inlineStr">
        <is>
          <t>021830016</t>
        </is>
      </c>
      <c r="C4247" t="inlineStr">
        <is>
          <t>25kg/件</t>
        </is>
      </c>
      <c r="D4247" t="n">
        <v>25</v>
      </c>
      <c r="E4247" t="inlineStr">
        <is>
          <t>辽宁圣源食品有限公司2020 / 锦州新和盛食品有限公司2020</t>
        </is>
      </c>
      <c r="F4247" t="inlineStr">
        <is>
          <t>多厂</t>
        </is>
      </c>
      <c r="G4247" t="inlineStr">
        <is>
          <t>9</t>
        </is>
      </c>
    </row>
    <row r="4248">
      <c r="A4248" t="inlineStr">
        <is>
          <t>高辣粉</t>
        </is>
      </c>
      <c r="B4248" t="inlineStr">
        <is>
          <t>02120064</t>
        </is>
      </c>
      <c r="C4248" t="inlineStr"/>
      <c r="E4248" t="inlineStr">
        <is>
          <t>山东新和盛食品有限公司2020</t>
        </is>
      </c>
      <c r="F4248" t="inlineStr">
        <is>
          <t>山东新和盛食品有限公司2020</t>
        </is>
      </c>
      <c r="G4248" t="inlineStr">
        <is>
          <t>13</t>
        </is>
      </c>
    </row>
    <row r="4249">
      <c r="A4249" t="inlineStr">
        <is>
          <t>高辣粉 ‖ 10kg/件</t>
        </is>
      </c>
      <c r="B4249" t="inlineStr">
        <is>
          <t>021860094</t>
        </is>
      </c>
      <c r="C4249" t="inlineStr">
        <is>
          <t>10kg/件</t>
        </is>
      </c>
      <c r="D4249" t="n">
        <v>10</v>
      </c>
      <c r="E4249" t="inlineStr">
        <is>
          <t>辽宁圣源食品有限公司2020</t>
        </is>
      </c>
      <c r="F4249" t="inlineStr">
        <is>
          <t>辽宁圣源食品有限公司2020</t>
        </is>
      </c>
      <c r="G4249" t="inlineStr">
        <is>
          <t>13</t>
        </is>
      </c>
    </row>
    <row r="4250">
      <c r="A4250" t="inlineStr">
        <is>
          <t>鬱金香雞槌（B）  1*10</t>
        </is>
      </c>
      <c r="B4250" t="inlineStr">
        <is>
          <t>09050680</t>
        </is>
      </c>
      <c r="C4250" t="inlineStr">
        <is>
          <t>1*10</t>
        </is>
      </c>
      <c r="D4250" t="n">
        <v>10</v>
      </c>
      <c r="E4250" t="inlineStr">
        <is>
          <t>山东新和盛飨食集团有限公司2020</t>
        </is>
      </c>
      <c r="F4250" t="inlineStr">
        <is>
          <t>山东新和盛飨食集团有限公司2020</t>
        </is>
      </c>
      <c r="G4250" t="inlineStr">
        <is>
          <t>13</t>
        </is>
      </c>
    </row>
    <row r="4251">
      <c r="A4251" t="inlineStr">
        <is>
          <t>魅琪出吉布提出口大胸0129 2*6</t>
        </is>
      </c>
      <c r="B4251" t="inlineStr">
        <is>
          <t>07036088</t>
        </is>
      </c>
      <c r="C4251" t="inlineStr">
        <is>
          <t>2*6</t>
        </is>
      </c>
      <c r="D4251" t="n">
        <v>12</v>
      </c>
      <c r="E4251" t="inlineStr">
        <is>
          <t>山东新和盛飨食集团有限公司2020</t>
        </is>
      </c>
      <c r="F4251" t="inlineStr">
        <is>
          <t>山东新和盛飨食集团有限公司2020</t>
        </is>
      </c>
      <c r="G4251" t="inlineStr">
        <is>
          <t>9</t>
        </is>
      </c>
    </row>
    <row r="4252">
      <c r="A4252" t="inlineStr">
        <is>
          <t>魅琪出吉布提出口大胸0201 2*6</t>
        </is>
      </c>
      <c r="B4252" t="inlineStr">
        <is>
          <t>07036089</t>
        </is>
      </c>
      <c r="C4252" t="inlineStr">
        <is>
          <t>2*6</t>
        </is>
      </c>
      <c r="D4252" t="n">
        <v>12</v>
      </c>
      <c r="E4252" t="inlineStr">
        <is>
          <t>山东新和盛飨食集团有限公司2020</t>
        </is>
      </c>
      <c r="F4252" t="inlineStr">
        <is>
          <t>山东新和盛飨食集团有限公司2020</t>
        </is>
      </c>
      <c r="G4252" t="inlineStr">
        <is>
          <t>9</t>
        </is>
      </c>
    </row>
    <row r="4253">
      <c r="A4253" t="inlineStr">
        <is>
          <t>魅琪出吉布提出口大胸0202 2*6</t>
        </is>
      </c>
      <c r="B4253" t="inlineStr">
        <is>
          <t>07036090</t>
        </is>
      </c>
      <c r="C4253" t="inlineStr">
        <is>
          <t>2*6</t>
        </is>
      </c>
      <c r="D4253" t="n">
        <v>12</v>
      </c>
      <c r="E4253" t="inlineStr">
        <is>
          <t>山东新和盛飨食集团有限公司2020</t>
        </is>
      </c>
      <c r="F4253" t="inlineStr">
        <is>
          <t>山东新和盛飨食集团有限公司2020</t>
        </is>
      </c>
      <c r="G4253" t="inlineStr">
        <is>
          <t>9</t>
        </is>
      </c>
    </row>
    <row r="4254">
      <c r="A4254" t="inlineStr">
        <is>
          <t>魅琪出吉布提出口大胸0203 2*6</t>
        </is>
      </c>
      <c r="B4254" t="inlineStr">
        <is>
          <t>07036091</t>
        </is>
      </c>
      <c r="C4254" t="inlineStr">
        <is>
          <t>2*6</t>
        </is>
      </c>
      <c r="D4254" t="n">
        <v>12</v>
      </c>
      <c r="E4254" t="inlineStr">
        <is>
          <t>山东新和盛飨食集团有限公司2020</t>
        </is>
      </c>
      <c r="F4254" t="inlineStr">
        <is>
          <t>山东新和盛飨食集团有限公司2020</t>
        </is>
      </c>
      <c r="G4254" t="inlineStr">
        <is>
          <t>9</t>
        </is>
      </c>
    </row>
    <row r="4255">
      <c r="A4255" t="inlineStr">
        <is>
          <t>魅琪出吉布提出口大胸0205 2*6</t>
        </is>
      </c>
      <c r="B4255" t="inlineStr">
        <is>
          <t>07036092</t>
        </is>
      </c>
      <c r="C4255" t="inlineStr">
        <is>
          <t>2*6</t>
        </is>
      </c>
      <c r="D4255" t="n">
        <v>12</v>
      </c>
      <c r="E4255" t="inlineStr">
        <is>
          <t>山东新和盛飨食集团有限公司2020</t>
        </is>
      </c>
      <c r="F4255" t="inlineStr">
        <is>
          <t>山东新和盛飨食集团有限公司2020</t>
        </is>
      </c>
      <c r="G4255" t="inlineStr">
        <is>
          <t>9</t>
        </is>
      </c>
    </row>
    <row r="4256">
      <c r="A4256" t="inlineStr">
        <is>
          <t>魅琪出吉布提出口大胸0206 2*6</t>
        </is>
      </c>
      <c r="B4256" t="inlineStr">
        <is>
          <t>07036093</t>
        </is>
      </c>
      <c r="C4256" t="inlineStr">
        <is>
          <t>2*6</t>
        </is>
      </c>
      <c r="D4256" t="n">
        <v>12</v>
      </c>
      <c r="E4256" t="inlineStr">
        <is>
          <t>山东新和盛飨食集团有限公司2020</t>
        </is>
      </c>
      <c r="F4256" t="inlineStr">
        <is>
          <t>山东新和盛飨食集团有限公司2020</t>
        </is>
      </c>
      <c r="G4256" t="inlineStr">
        <is>
          <t>9</t>
        </is>
      </c>
    </row>
    <row r="4257">
      <c r="A4257" t="inlineStr">
        <is>
          <t>鱼香肉丝酱 (不辣)1*10</t>
        </is>
      </c>
      <c r="B4257" t="inlineStr">
        <is>
          <t>09220209</t>
        </is>
      </c>
      <c r="C4257" t="inlineStr">
        <is>
          <t>1*10</t>
        </is>
      </c>
      <c r="D4257" t="n">
        <v>10</v>
      </c>
      <c r="E4257" t="inlineStr">
        <is>
          <t>锦州新和盛食品有限公司2020</t>
        </is>
      </c>
      <c r="F4257" t="inlineStr">
        <is>
          <t>锦州新和盛食品有限公司2020</t>
        </is>
      </c>
      <c r="G4257" t="inlineStr">
        <is>
          <t>13</t>
        </is>
      </c>
    </row>
    <row r="4258">
      <c r="A4258" t="inlineStr">
        <is>
          <t>鱼香肉丝风味酱1*10</t>
        </is>
      </c>
      <c r="B4258" t="inlineStr">
        <is>
          <t>09210027</t>
        </is>
      </c>
      <c r="C4258" t="inlineStr">
        <is>
          <t>1*10</t>
        </is>
      </c>
      <c r="D4258" t="n">
        <v>10</v>
      </c>
      <c r="E4258" t="inlineStr">
        <is>
          <t>锦州新和盛食品有限公司2020</t>
        </is>
      </c>
      <c r="F4258" t="inlineStr">
        <is>
          <t>锦州新和盛食品有限公司2020</t>
        </is>
      </c>
      <c r="G4258" t="inlineStr">
        <is>
          <t>13</t>
        </is>
      </c>
    </row>
    <row r="4259">
      <c r="A4259" t="inlineStr">
        <is>
          <t>鱼香肉丝（SY）  0.18*48</t>
        </is>
      </c>
      <c r="B4259" t="inlineStr">
        <is>
          <t>1104049</t>
        </is>
      </c>
      <c r="C4259" t="inlineStr">
        <is>
          <t>0.18*48</t>
        </is>
      </c>
      <c r="D4259" t="n">
        <v>8.640000000000001</v>
      </c>
      <c r="E4259" t="inlineStr">
        <is>
          <t>山东新和盛飨食集团有限公司2020</t>
        </is>
      </c>
      <c r="F4259" t="inlineStr">
        <is>
          <t>山东新和盛飨食集团有限公司2020</t>
        </is>
      </c>
      <c r="G4259" t="inlineStr">
        <is>
          <t>13</t>
        </is>
      </c>
    </row>
    <row r="4260">
      <c r="A4260" t="inlineStr">
        <is>
          <t>鱼香肉丝（新和盛）0.18*6*8</t>
        </is>
      </c>
      <c r="B4260" t="inlineStr">
        <is>
          <t>09220361</t>
        </is>
      </c>
      <c r="C4260" t="inlineStr">
        <is>
          <t>0.18*6*8</t>
        </is>
      </c>
      <c r="D4260" t="n">
        <v>8.640000000000001</v>
      </c>
      <c r="E4260" t="inlineStr">
        <is>
          <t>锦州新和盛食品有限公司2020</t>
        </is>
      </c>
      <c r="F4260" t="inlineStr">
        <is>
          <t>锦州新和盛食品有限公司2020</t>
        </is>
      </c>
      <c r="G4260" t="inlineStr">
        <is>
          <t>13</t>
        </is>
      </c>
    </row>
    <row r="4261">
      <c r="A4261" t="inlineStr">
        <is>
          <t>鱼香肉丝（爱福叮厨）sy  0.18*48</t>
        </is>
      </c>
      <c r="B4261" t="inlineStr">
        <is>
          <t>11070005</t>
        </is>
      </c>
      <c r="C4261" t="inlineStr">
        <is>
          <t>0.18*48</t>
        </is>
      </c>
      <c r="D4261" t="n">
        <v>8.640000000000001</v>
      </c>
      <c r="E4261" t="inlineStr">
        <is>
          <t>山东新和盛飨食集团有限公司2020</t>
        </is>
      </c>
      <c r="F4261" t="inlineStr">
        <is>
          <t>山东新和盛飨食集团有限公司2020</t>
        </is>
      </c>
      <c r="G4261" t="inlineStr">
        <is>
          <t>13</t>
        </is>
      </c>
    </row>
    <row r="4262">
      <c r="A4262" t="inlineStr">
        <is>
          <t>鱼香肉丝（饭香鸡）0.22*50</t>
        </is>
      </c>
      <c r="B4262" t="inlineStr">
        <is>
          <t>09220121</t>
        </is>
      </c>
      <c r="C4262" t="inlineStr">
        <is>
          <t>0.22*50</t>
        </is>
      </c>
      <c r="D4262" t="n">
        <v>11</v>
      </c>
      <c r="E4262" t="inlineStr">
        <is>
          <t>锦州新和盛食品有限公司2020</t>
        </is>
      </c>
      <c r="F4262" t="inlineStr">
        <is>
          <t>锦州新和盛食品有限公司2020</t>
        </is>
      </c>
      <c r="G4262" t="inlineStr">
        <is>
          <t>13</t>
        </is>
      </c>
    </row>
    <row r="4263">
      <c r="A4263" t="inlineStr">
        <is>
          <t>鱼香鸡柳  0.92*10</t>
        </is>
      </c>
      <c r="B4263" t="inlineStr">
        <is>
          <t>08010184</t>
        </is>
      </c>
      <c r="C4263" t="inlineStr">
        <is>
          <t>0.92*10</t>
        </is>
      </c>
      <c r="D4263" t="n">
        <v>9.199999999999999</v>
      </c>
      <c r="E4263" t="inlineStr">
        <is>
          <t>山东新和盛食品有限公司2020</t>
        </is>
      </c>
      <c r="F4263" t="inlineStr">
        <is>
          <t>山东新和盛食品有限公司2020</t>
        </is>
      </c>
      <c r="G4263" t="inlineStr">
        <is>
          <t>9</t>
        </is>
      </c>
    </row>
    <row r="4264">
      <c r="A4264" t="inlineStr">
        <is>
          <t>鱼香鸡柳(WX)</t>
        </is>
      </c>
      <c r="B4264" t="inlineStr">
        <is>
          <t>06210087</t>
        </is>
      </c>
      <c r="C4264" t="inlineStr">
        <is>
          <t>0.92*10</t>
        </is>
      </c>
      <c r="D4264" t="n">
        <v>9.199999999999999</v>
      </c>
      <c r="E4264" t="inlineStr">
        <is>
          <t>山东新和盛飨食集团有限公司2020 / 山东新和盛食品有限公司2020</t>
        </is>
      </c>
      <c r="F4264" t="inlineStr">
        <is>
          <t>多厂</t>
        </is>
      </c>
      <c r="G4264" t="inlineStr">
        <is>
          <t>9</t>
        </is>
      </c>
    </row>
    <row r="4265">
      <c r="A4265" t="inlineStr">
        <is>
          <t>鲁王低筋小麦粉</t>
        </is>
      </c>
      <c r="B4265" t="inlineStr">
        <is>
          <t>021830047</t>
        </is>
      </c>
      <c r="C4265" t="inlineStr">
        <is>
          <t>5kg/件</t>
        </is>
      </c>
      <c r="D4265" t="n">
        <v>5</v>
      </c>
      <c r="E4265" t="inlineStr">
        <is>
          <t>锦州新和盛食品有限公司2020</t>
        </is>
      </c>
      <c r="F4265" t="inlineStr">
        <is>
          <t>锦州新和盛食品有限公司2020</t>
        </is>
      </c>
      <c r="G4265" t="inlineStr">
        <is>
          <t>9</t>
        </is>
      </c>
    </row>
    <row r="4266">
      <c r="A4266" t="inlineStr">
        <is>
          <t>鲁香棒翅（29/34条）</t>
        </is>
      </c>
      <c r="B4266" t="inlineStr">
        <is>
          <t>09027603</t>
        </is>
      </c>
      <c r="C4266" t="inlineStr">
        <is>
          <t>2.5*4</t>
        </is>
      </c>
      <c r="D4266" t="n">
        <v>10</v>
      </c>
      <c r="E4266" t="inlineStr">
        <is>
          <t>山东新和盛食品有限公司2020</t>
        </is>
      </c>
      <c r="F4266" t="inlineStr">
        <is>
          <t>山东新和盛食品有限公司2020</t>
        </is>
      </c>
      <c r="G4266" t="inlineStr">
        <is>
          <t>13</t>
        </is>
      </c>
    </row>
    <row r="4267">
      <c r="A4267" t="inlineStr">
        <is>
          <t>鲁香棒翅（80g）</t>
        </is>
      </c>
      <c r="B4267" t="inlineStr">
        <is>
          <t>09027439</t>
        </is>
      </c>
      <c r="C4267" t="inlineStr">
        <is>
          <t>2.5*4</t>
        </is>
      </c>
      <c r="D4267" t="n">
        <v>10</v>
      </c>
      <c r="E4267" t="inlineStr">
        <is>
          <t>山东新和盛食品有限公司2020</t>
        </is>
      </c>
      <c r="F4267" t="inlineStr">
        <is>
          <t>山东新和盛食品有限公司2020</t>
        </is>
      </c>
      <c r="G4267" t="inlineStr">
        <is>
          <t>13</t>
        </is>
      </c>
    </row>
    <row r="4268">
      <c r="A4268" t="inlineStr">
        <is>
          <t>鲁香棒翅（80g）  2.5*4</t>
        </is>
      </c>
      <c r="B4268" t="inlineStr">
        <is>
          <t>06320152</t>
        </is>
      </c>
      <c r="C4268" t="inlineStr">
        <is>
          <t>2.5*4</t>
        </is>
      </c>
      <c r="D4268" t="n">
        <v>10</v>
      </c>
      <c r="E4268" t="inlineStr">
        <is>
          <t>山东新和盛飨食集团有限公司2020</t>
        </is>
      </c>
      <c r="F4268" t="inlineStr">
        <is>
          <t>山东新和盛飨食集团有限公司2020</t>
        </is>
      </c>
      <c r="G4268" t="inlineStr">
        <is>
          <t>13</t>
        </is>
      </c>
    </row>
    <row r="4269">
      <c r="A4269" t="inlineStr">
        <is>
          <t>鲜150/180无胸半架  10*1</t>
        </is>
      </c>
      <c r="B4269" t="inlineStr">
        <is>
          <t>07020365</t>
        </is>
      </c>
      <c r="C4269" t="inlineStr">
        <is>
          <t>10*1</t>
        </is>
      </c>
      <c r="D4269" t="n">
        <v>10</v>
      </c>
      <c r="E4269" t="inlineStr">
        <is>
          <t>山东新和盛飨食集团有限公司2020</t>
        </is>
      </c>
      <c r="F4269" t="inlineStr">
        <is>
          <t>山东新和盛飨食集团有限公司2020</t>
        </is>
      </c>
      <c r="G4269" t="inlineStr">
        <is>
          <t>9</t>
        </is>
      </c>
    </row>
    <row r="4270">
      <c r="A4270" t="inlineStr">
        <is>
          <t>鲜150以上琵琶腿 10*1</t>
        </is>
      </c>
      <c r="B4270" t="inlineStr">
        <is>
          <t>07041435</t>
        </is>
      </c>
      <c r="C4270" t="inlineStr">
        <is>
          <t>10*1</t>
        </is>
      </c>
      <c r="D4270" t="n">
        <v>10</v>
      </c>
      <c r="E4270" t="inlineStr">
        <is>
          <t>山东新和盛飨食集团有限公司2020</t>
        </is>
      </c>
      <c r="F4270" t="inlineStr">
        <is>
          <t>山东新和盛飨食集团有限公司2020</t>
        </is>
      </c>
      <c r="G4270" t="inlineStr">
        <is>
          <t>9</t>
        </is>
      </c>
    </row>
    <row r="4271">
      <c r="A4271" t="inlineStr">
        <is>
          <t>鲜160/180无胸半架  10*1</t>
        </is>
      </c>
      <c r="B4271" t="inlineStr">
        <is>
          <t>07020325</t>
        </is>
      </c>
      <c r="C4271" t="inlineStr">
        <is>
          <t>10*1</t>
        </is>
      </c>
      <c r="D4271" t="n">
        <v>10</v>
      </c>
      <c r="E4271" t="inlineStr">
        <is>
          <t>山东新和盛飨食集团有限公司2020</t>
        </is>
      </c>
      <c r="F4271" t="inlineStr">
        <is>
          <t>山东新和盛飨食集团有限公司2020</t>
        </is>
      </c>
      <c r="G4271" t="inlineStr">
        <is>
          <t>9</t>
        </is>
      </c>
    </row>
    <row r="4272">
      <c r="A4272" t="inlineStr">
        <is>
          <t>鲜170/190无胸半架  10*1</t>
        </is>
      </c>
      <c r="B4272" t="inlineStr">
        <is>
          <t>07020320</t>
        </is>
      </c>
      <c r="C4272" t="inlineStr">
        <is>
          <t>10*1</t>
        </is>
      </c>
      <c r="D4272" t="n">
        <v>10</v>
      </c>
      <c r="E4272" t="inlineStr">
        <is>
          <t>山东新和盛飨食集团有限公司2020</t>
        </is>
      </c>
      <c r="F4272" t="inlineStr">
        <is>
          <t>山东新和盛飨食集团有限公司2020</t>
        </is>
      </c>
      <c r="G4272" t="inlineStr">
        <is>
          <t>9</t>
        </is>
      </c>
    </row>
    <row r="4273">
      <c r="A4273" t="inlineStr">
        <is>
          <t>鲜180/200无胸半架  10*1</t>
        </is>
      </c>
      <c r="B4273" t="inlineStr">
        <is>
          <t>07020183</t>
        </is>
      </c>
      <c r="C4273" t="inlineStr">
        <is>
          <t>10*1</t>
        </is>
      </c>
      <c r="D4273" t="n">
        <v>10</v>
      </c>
      <c r="E4273" t="inlineStr">
        <is>
          <t>山东新和盛飨食集团有限公司2020</t>
        </is>
      </c>
      <c r="F4273" t="inlineStr">
        <is>
          <t>山东新和盛飨食集团有限公司2020</t>
        </is>
      </c>
      <c r="G4273" t="inlineStr">
        <is>
          <t>9</t>
        </is>
      </c>
    </row>
    <row r="4274">
      <c r="A4274" t="inlineStr">
        <is>
          <t>鲜190/210无胸半架  10*1</t>
        </is>
      </c>
      <c r="B4274" t="inlineStr">
        <is>
          <t>07020458</t>
        </is>
      </c>
      <c r="C4274" t="inlineStr">
        <is>
          <t>10*1</t>
        </is>
      </c>
      <c r="D4274" t="n">
        <v>10</v>
      </c>
      <c r="E4274" t="inlineStr">
        <is>
          <t>山东新和盛飨食集团有限公司2020</t>
        </is>
      </c>
      <c r="F4274" t="inlineStr">
        <is>
          <t>山东新和盛飨食集团有限公司2020</t>
        </is>
      </c>
      <c r="G4274" t="inlineStr">
        <is>
          <t>9</t>
        </is>
      </c>
    </row>
    <row r="4275">
      <c r="A4275" t="inlineStr">
        <is>
          <t>鲜190/230无胸半架 10*1</t>
        </is>
      </c>
      <c r="B4275" t="inlineStr">
        <is>
          <t>07020462</t>
        </is>
      </c>
      <c r="C4275" t="inlineStr">
        <is>
          <t>10*1</t>
        </is>
      </c>
      <c r="D4275" t="n">
        <v>10</v>
      </c>
      <c r="E4275" t="inlineStr">
        <is>
          <t>山东新和盛飨食集团有限公司2020</t>
        </is>
      </c>
      <c r="F4275" t="inlineStr">
        <is>
          <t>山东新和盛飨食集团有限公司2020</t>
        </is>
      </c>
      <c r="G4275" t="inlineStr">
        <is>
          <t>9</t>
        </is>
      </c>
    </row>
    <row r="4276">
      <c r="A4276" t="inlineStr">
        <is>
          <t>鲜200/215无胸半架  10*1</t>
        </is>
      </c>
      <c r="B4276" t="inlineStr">
        <is>
          <t>07020469</t>
        </is>
      </c>
      <c r="C4276" t="inlineStr">
        <is>
          <t>10*1</t>
        </is>
      </c>
      <c r="D4276" t="n">
        <v>10</v>
      </c>
      <c r="E4276" t="inlineStr">
        <is>
          <t>山东新和盛飨食集团有限公司2020</t>
        </is>
      </c>
      <c r="F4276" t="inlineStr">
        <is>
          <t>山东新和盛飨食集团有限公司2020</t>
        </is>
      </c>
      <c r="G4276" t="inlineStr">
        <is>
          <t>9</t>
        </is>
      </c>
    </row>
    <row r="4277">
      <c r="A4277" t="inlineStr">
        <is>
          <t>鲜200/240无胸半架 10*1</t>
        </is>
      </c>
      <c r="B4277" t="inlineStr">
        <is>
          <t>07020466</t>
        </is>
      </c>
      <c r="C4277" t="inlineStr">
        <is>
          <t>10*1</t>
        </is>
      </c>
      <c r="D4277" t="n">
        <v>10</v>
      </c>
      <c r="E4277" t="inlineStr">
        <is>
          <t>山东新和盛飨食集团有限公司2020</t>
        </is>
      </c>
      <c r="F4277" t="inlineStr">
        <is>
          <t>山东新和盛飨食集团有限公司2020</t>
        </is>
      </c>
      <c r="G4277" t="inlineStr">
        <is>
          <t>9</t>
        </is>
      </c>
    </row>
    <row r="4278">
      <c r="A4278" t="inlineStr">
        <is>
          <t>鲜30以下翅中 5*2</t>
        </is>
      </c>
      <c r="B4278" t="inlineStr">
        <is>
          <t>07061318</t>
        </is>
      </c>
      <c r="C4278" t="inlineStr">
        <is>
          <t>5*2</t>
        </is>
      </c>
      <c r="D4278" t="n">
        <v>10</v>
      </c>
      <c r="E4278" t="inlineStr">
        <is>
          <t>山东新和盛飨食集团有限公司2020</t>
        </is>
      </c>
      <c r="F4278" t="inlineStr">
        <is>
          <t>山东新和盛飨食集团有限公司2020</t>
        </is>
      </c>
      <c r="G4278" t="inlineStr">
        <is>
          <t>9</t>
        </is>
      </c>
    </row>
    <row r="4279">
      <c r="A4279" t="inlineStr">
        <is>
          <t>鲜350g以上带叉半背 20*1</t>
        </is>
      </c>
      <c r="B4279" t="inlineStr">
        <is>
          <t>07020197</t>
        </is>
      </c>
      <c r="C4279" t="inlineStr">
        <is>
          <t>20*1</t>
        </is>
      </c>
      <c r="D4279" t="n">
        <v>20</v>
      </c>
      <c r="E4279" t="inlineStr">
        <is>
          <t>山东新和盛飨食集团有限公司2020</t>
        </is>
      </c>
      <c r="F4279" t="inlineStr">
        <is>
          <t>山东新和盛飨食集团有限公司2020</t>
        </is>
      </c>
      <c r="G4279" t="inlineStr"/>
    </row>
    <row r="4280">
      <c r="A4280" t="inlineStr">
        <is>
          <t>鲜40/50翅中 5*2</t>
        </is>
      </c>
      <c r="B4280" t="inlineStr">
        <is>
          <t>07061319</t>
        </is>
      </c>
      <c r="C4280" t="inlineStr">
        <is>
          <t>5*2</t>
        </is>
      </c>
      <c r="D4280" t="n">
        <v>10</v>
      </c>
      <c r="E4280" t="inlineStr">
        <is>
          <t>山东新和盛飨食集团有限公司2020</t>
        </is>
      </c>
      <c r="F4280" t="inlineStr">
        <is>
          <t>山东新和盛飨食集团有限公司2020</t>
        </is>
      </c>
      <c r="G4280" t="inlineStr">
        <is>
          <t>9</t>
        </is>
      </c>
    </row>
    <row r="4281">
      <c r="A4281" t="inlineStr">
        <is>
          <t>鲜400G以上带叉半背</t>
        </is>
      </c>
      <c r="B4281" t="inlineStr">
        <is>
          <t>07020184</t>
        </is>
      </c>
      <c r="C4281" t="inlineStr">
        <is>
          <t>20*1</t>
        </is>
      </c>
      <c r="D4281" t="n">
        <v>20</v>
      </c>
      <c r="E4281" t="inlineStr">
        <is>
          <t>山东新和盛飨食集团有限公司2020</t>
        </is>
      </c>
      <c r="F4281" t="inlineStr">
        <is>
          <t>山东新和盛飨食集团有限公司2020</t>
        </is>
      </c>
      <c r="G4281" t="inlineStr"/>
    </row>
    <row r="4282">
      <c r="A4282" t="inlineStr">
        <is>
          <t>鲜400g以上带叉半背</t>
        </is>
      </c>
      <c r="B4282" t="inlineStr">
        <is>
          <t>07020035</t>
        </is>
      </c>
      <c r="C4282" t="inlineStr">
        <is>
          <t>10*1</t>
        </is>
      </c>
      <c r="D4282" t="n">
        <v>10</v>
      </c>
      <c r="E4282" t="inlineStr">
        <is>
          <t>山东新和盛飨食集团有限公司2020</t>
        </is>
      </c>
      <c r="F4282" t="inlineStr">
        <is>
          <t>山东新和盛飨食集团有限公司2020</t>
        </is>
      </c>
      <c r="G4282" t="inlineStr">
        <is>
          <t>9</t>
        </is>
      </c>
    </row>
    <row r="4283">
      <c r="A4283" t="inlineStr">
        <is>
          <t>鲜50以上翅中 5*2</t>
        </is>
      </c>
      <c r="B4283" t="inlineStr">
        <is>
          <t>07061320</t>
        </is>
      </c>
      <c r="C4283" t="inlineStr">
        <is>
          <t>5*2</t>
        </is>
      </c>
      <c r="D4283" t="n">
        <v>10</v>
      </c>
      <c r="E4283" t="inlineStr">
        <is>
          <t>山东新和盛飨食集团有限公司2020</t>
        </is>
      </c>
      <c r="F4283" t="inlineStr">
        <is>
          <t>山东新和盛飨食集团有限公司2020</t>
        </is>
      </c>
      <c r="G4283" t="inlineStr">
        <is>
          <t>9</t>
        </is>
      </c>
    </row>
    <row r="4284">
      <c r="A4284" t="inlineStr">
        <is>
          <t>鲜9/12腿肉块  10*1</t>
        </is>
      </c>
      <c r="B4284" t="inlineStr">
        <is>
          <t>07042708</t>
        </is>
      </c>
      <c r="C4284" t="inlineStr">
        <is>
          <t>10*1</t>
        </is>
      </c>
      <c r="D4284" t="n">
        <v>10</v>
      </c>
      <c r="E4284" t="inlineStr">
        <is>
          <t>山东新和盛飨食集团有限公司2020</t>
        </is>
      </c>
      <c r="F4284" t="inlineStr">
        <is>
          <t>山东新和盛飨食集团有限公司2020</t>
        </is>
      </c>
      <c r="G4284" t="inlineStr">
        <is>
          <t>9</t>
        </is>
      </c>
    </row>
    <row r="4285">
      <c r="A4285" t="inlineStr">
        <is>
          <t>鲜B皮  15*1</t>
        </is>
      </c>
      <c r="B4285" t="inlineStr">
        <is>
          <t>07240047</t>
        </is>
      </c>
      <c r="C4285" t="inlineStr">
        <is>
          <t>15*1</t>
        </is>
      </c>
      <c r="D4285" t="n">
        <v>15</v>
      </c>
      <c r="E4285" t="inlineStr">
        <is>
          <t>山东新和盛飨食集团有限公司2020</t>
        </is>
      </c>
      <c r="F4285" t="inlineStr">
        <is>
          <t>山东新和盛飨食集团有限公司2020</t>
        </is>
      </c>
      <c r="G4285" t="inlineStr">
        <is>
          <t>9</t>
        </is>
      </c>
    </row>
    <row r="4286">
      <c r="A4286" t="inlineStr">
        <is>
          <t>鲜三叉骨 10*1</t>
        </is>
      </c>
      <c r="B4286" t="inlineStr">
        <is>
          <t>07020168</t>
        </is>
      </c>
      <c r="C4286" t="inlineStr">
        <is>
          <t>10*1</t>
        </is>
      </c>
      <c r="D4286" t="n">
        <v>10</v>
      </c>
      <c r="E4286" t="inlineStr">
        <is>
          <t>山东新和盛飨食集团有限公司2020</t>
        </is>
      </c>
      <c r="F4286" t="inlineStr">
        <is>
          <t>山东新和盛飨食集团有限公司2020</t>
        </is>
      </c>
      <c r="G4286" t="inlineStr"/>
    </row>
    <row r="4287">
      <c r="A4287" t="inlineStr">
        <is>
          <t>鲜三叉骨1/2（精修） 15*1</t>
        </is>
      </c>
      <c r="B4287" t="inlineStr">
        <is>
          <t>07020178</t>
        </is>
      </c>
      <c r="C4287" t="inlineStr">
        <is>
          <t>15*1</t>
        </is>
      </c>
      <c r="D4287" t="n">
        <v>15</v>
      </c>
      <c r="E4287" t="inlineStr">
        <is>
          <t>山东新和盛飨食集团有限公司2020</t>
        </is>
      </c>
      <c r="F4287" t="inlineStr">
        <is>
          <t>山东新和盛飨食集团有限公司2020</t>
        </is>
      </c>
      <c r="G4287" t="inlineStr"/>
    </row>
    <row r="4288">
      <c r="A4288" t="inlineStr">
        <is>
          <t>鲜三叉骨25/40g 10*1</t>
        </is>
      </c>
      <c r="B4288" t="inlineStr">
        <is>
          <t>07020467</t>
        </is>
      </c>
      <c r="C4288" t="inlineStr">
        <is>
          <t>10*1</t>
        </is>
      </c>
      <c r="D4288" t="n">
        <v>10</v>
      </c>
      <c r="E4288" t="inlineStr">
        <is>
          <t>山东新和盛飨食集团有限公司2020</t>
        </is>
      </c>
      <c r="F4288" t="inlineStr">
        <is>
          <t>山东新和盛飨食集团有限公司2020</t>
        </is>
      </c>
      <c r="G4288" t="inlineStr">
        <is>
          <t>9</t>
        </is>
      </c>
    </row>
    <row r="4289">
      <c r="A4289" t="inlineStr">
        <is>
          <t>鲜三叉骨下脚料  10*1</t>
        </is>
      </c>
      <c r="B4289" t="inlineStr">
        <is>
          <t>07020169</t>
        </is>
      </c>
      <c r="C4289" t="inlineStr">
        <is>
          <t>10*1</t>
        </is>
      </c>
      <c r="D4289" t="n">
        <v>10</v>
      </c>
      <c r="E4289" t="inlineStr">
        <is>
          <t>山东新和盛飨食集团有限公司2020 / 山东新和盛食品有限公司2020</t>
        </is>
      </c>
      <c r="F4289" t="inlineStr">
        <is>
          <t>多厂</t>
        </is>
      </c>
      <c r="G4289" t="inlineStr"/>
    </row>
    <row r="4290">
      <c r="A4290" t="inlineStr">
        <is>
          <t>鲜三叉骨精修 10*1</t>
        </is>
      </c>
      <c r="B4290" t="inlineStr">
        <is>
          <t>07020391</t>
        </is>
      </c>
      <c r="C4290" t="inlineStr">
        <is>
          <t>10*1</t>
        </is>
      </c>
      <c r="D4290" t="n">
        <v>10</v>
      </c>
      <c r="E4290" t="inlineStr">
        <is>
          <t>山东新和盛飨食集团有限公司2020</t>
        </is>
      </c>
      <c r="F4290" t="inlineStr">
        <is>
          <t>山东新和盛飨食集团有限公司2020</t>
        </is>
      </c>
      <c r="G4290" t="inlineStr">
        <is>
          <t>9</t>
        </is>
      </c>
    </row>
    <row r="4291">
      <c r="A4291" t="inlineStr">
        <is>
          <t>鲜三叉骨精修（箱）  10*1</t>
        </is>
      </c>
      <c r="B4291" t="inlineStr">
        <is>
          <t>07020393</t>
        </is>
      </c>
      <c r="C4291" t="inlineStr">
        <is>
          <t>10*1</t>
        </is>
      </c>
      <c r="D4291" t="n">
        <v>10</v>
      </c>
      <c r="E4291" t="inlineStr">
        <is>
          <t>山东新和盛飨食集团有限公司2020</t>
        </is>
      </c>
      <c r="F4291" t="inlineStr">
        <is>
          <t>山东新和盛飨食集团有限公司2020</t>
        </is>
      </c>
      <c r="G4291" t="inlineStr">
        <is>
          <t>9</t>
        </is>
      </c>
    </row>
    <row r="4292">
      <c r="A4292" t="inlineStr">
        <is>
          <t>鲜上半架  20*1</t>
        </is>
      </c>
      <c r="B4292" t="inlineStr">
        <is>
          <t>07020433</t>
        </is>
      </c>
      <c r="C4292" t="inlineStr">
        <is>
          <t>20*1</t>
        </is>
      </c>
      <c r="D4292" t="n">
        <v>20</v>
      </c>
      <c r="E4292" t="inlineStr">
        <is>
          <t>山东新和盛飨食集团有限公司2020</t>
        </is>
      </c>
      <c r="F4292" t="inlineStr">
        <is>
          <t>山东新和盛飨食集团有限公司2020</t>
        </is>
      </c>
      <c r="G4292" t="inlineStr">
        <is>
          <t>9</t>
        </is>
      </c>
    </row>
    <row r="4293">
      <c r="A4293" t="inlineStr">
        <is>
          <t>鲜上腿皮</t>
        </is>
      </c>
      <c r="B4293" t="inlineStr">
        <is>
          <t>07040263</t>
        </is>
      </c>
      <c r="C4293" t="inlineStr">
        <is>
          <t>10*1</t>
        </is>
      </c>
      <c r="D4293" t="n">
        <v>10</v>
      </c>
      <c r="E4293" t="inlineStr">
        <is>
          <t>山东新和盛飨食集团有限公司2020</t>
        </is>
      </c>
      <c r="F4293" t="inlineStr">
        <is>
          <t>山东新和盛飨食集团有限公司2020</t>
        </is>
      </c>
      <c r="G4293" t="inlineStr">
        <is>
          <t>9</t>
        </is>
      </c>
    </row>
    <row r="4294">
      <c r="A4294" t="inlineStr">
        <is>
          <t>鲜下半架  20*1 ‖ 20*1 ‖ 06180340</t>
        </is>
      </c>
      <c r="B4294" t="inlineStr">
        <is>
          <t>06180340</t>
        </is>
      </c>
      <c r="C4294" t="inlineStr">
        <is>
          <t>20*1</t>
        </is>
      </c>
      <c r="D4294" t="n">
        <v>20</v>
      </c>
      <c r="E4294" t="inlineStr">
        <is>
          <t>锦州新和盛食品有限公司2020</t>
        </is>
      </c>
      <c r="F4294" t="inlineStr">
        <is>
          <t>锦州新和盛食品有限公司2020</t>
        </is>
      </c>
      <c r="G4294" t="inlineStr">
        <is>
          <t>9</t>
        </is>
      </c>
    </row>
    <row r="4295">
      <c r="A4295" t="inlineStr">
        <is>
          <t>鲜下半架  20*1 ‖ 20*1 ‖ 07020434</t>
        </is>
      </c>
      <c r="B4295" t="inlineStr">
        <is>
          <t>07020434</t>
        </is>
      </c>
      <c r="C4295" t="inlineStr">
        <is>
          <t>20*1</t>
        </is>
      </c>
      <c r="D4295" t="n">
        <v>20</v>
      </c>
      <c r="E4295" t="inlineStr">
        <is>
          <t>山东新和盛飨食集团有限公司2020</t>
        </is>
      </c>
      <c r="F4295" t="inlineStr">
        <is>
          <t>山东新和盛飨食集团有限公司2020</t>
        </is>
      </c>
      <c r="G4295" t="inlineStr">
        <is>
          <t>9</t>
        </is>
      </c>
    </row>
    <row r="4296">
      <c r="A4296" t="inlineStr">
        <is>
          <t>鲜下脚料A</t>
        </is>
      </c>
      <c r="B4296" t="inlineStr">
        <is>
          <t>07070001</t>
        </is>
      </c>
      <c r="C4296" t="inlineStr">
        <is>
          <t>15*1</t>
        </is>
      </c>
      <c r="D4296" t="n">
        <v>15</v>
      </c>
      <c r="E4296" t="inlineStr">
        <is>
          <t>山东新和盛飨食集团有限公司2020</t>
        </is>
      </c>
      <c r="F4296" t="inlineStr">
        <is>
          <t>山东新和盛飨食集团有限公司2020</t>
        </is>
      </c>
      <c r="G4296" t="inlineStr">
        <is>
          <t>9</t>
        </is>
      </c>
    </row>
    <row r="4297">
      <c r="A4297" t="inlineStr">
        <is>
          <t>鲜中翅中</t>
        </is>
      </c>
      <c r="B4297" t="inlineStr">
        <is>
          <t>07060367</t>
        </is>
      </c>
      <c r="C4297" t="inlineStr">
        <is>
          <t>10*1</t>
        </is>
      </c>
      <c r="D4297" t="n">
        <v>10</v>
      </c>
      <c r="E4297" t="inlineStr">
        <is>
          <t>山东新和盛飨食集团有限公司2020</t>
        </is>
      </c>
      <c r="F4297" t="inlineStr">
        <is>
          <t>山东新和盛飨食集团有限公司2020</t>
        </is>
      </c>
      <c r="G4297" t="inlineStr">
        <is>
          <t>9</t>
        </is>
      </c>
    </row>
    <row r="4298">
      <c r="A4298" t="inlineStr">
        <is>
          <t>鲜中翅中  5*2</t>
        </is>
      </c>
      <c r="B4298" t="inlineStr">
        <is>
          <t>07061008</t>
        </is>
      </c>
      <c r="C4298" t="inlineStr">
        <is>
          <t>5*2</t>
        </is>
      </c>
      <c r="D4298" t="n">
        <v>10</v>
      </c>
      <c r="E4298" t="inlineStr">
        <is>
          <t>山东新和盛飨食集团有限公司2020</t>
        </is>
      </c>
      <c r="F4298" t="inlineStr">
        <is>
          <t>山东新和盛飨食集团有限公司2020</t>
        </is>
      </c>
      <c r="G4298" t="inlineStr">
        <is>
          <t>9</t>
        </is>
      </c>
    </row>
    <row r="4299">
      <c r="A4299" t="inlineStr">
        <is>
          <t>鲜中翅根  10*1</t>
        </is>
      </c>
      <c r="B4299" t="inlineStr">
        <is>
          <t>07060355</t>
        </is>
      </c>
      <c r="C4299" t="inlineStr">
        <is>
          <t>10*1</t>
        </is>
      </c>
      <c r="D4299" t="n">
        <v>10</v>
      </c>
      <c r="E4299" t="inlineStr">
        <is>
          <t>山东新和盛飨食集团有限公司2020</t>
        </is>
      </c>
      <c r="F4299" t="inlineStr">
        <is>
          <t>山东新和盛飨食集团有限公司2020</t>
        </is>
      </c>
      <c r="G4299" t="inlineStr">
        <is>
          <t>9</t>
        </is>
      </c>
    </row>
    <row r="4300">
      <c r="A4300" t="inlineStr">
        <is>
          <t>鲜全翅</t>
        </is>
      </c>
      <c r="B4300" t="inlineStr">
        <is>
          <t>07060319</t>
        </is>
      </c>
      <c r="C4300" t="inlineStr">
        <is>
          <t>10*1</t>
        </is>
      </c>
      <c r="D4300" t="n">
        <v>10</v>
      </c>
      <c r="E4300" t="inlineStr">
        <is>
          <t>山东新和盛飨食集团有限公司2020</t>
        </is>
      </c>
      <c r="F4300" t="inlineStr">
        <is>
          <t>山东新和盛飨食集团有限公司2020</t>
        </is>
      </c>
      <c r="G4300" t="inlineStr">
        <is>
          <t>9</t>
        </is>
      </c>
    </row>
    <row r="4301">
      <c r="A4301" t="inlineStr">
        <is>
          <t>鲜全翅  5*2</t>
        </is>
      </c>
      <c r="B4301" t="inlineStr">
        <is>
          <t>07061421</t>
        </is>
      </c>
      <c r="C4301" t="inlineStr">
        <is>
          <t>5*2</t>
        </is>
      </c>
      <c r="D4301" t="n">
        <v>10</v>
      </c>
      <c r="E4301" t="inlineStr">
        <is>
          <t>山东新和盛飨食集团有限公司2020</t>
        </is>
      </c>
      <c r="F4301" t="inlineStr">
        <is>
          <t>山东新和盛飨食集团有限公司2020</t>
        </is>
      </c>
      <c r="G4301" t="inlineStr">
        <is>
          <t>9</t>
        </is>
      </c>
    </row>
    <row r="4302">
      <c r="A4302" t="inlineStr">
        <is>
          <t>鲜全翅100/110</t>
        </is>
      </c>
      <c r="B4302" t="inlineStr">
        <is>
          <t>07060278</t>
        </is>
      </c>
      <c r="C4302" t="inlineStr">
        <is>
          <t>10*1</t>
        </is>
      </c>
      <c r="D4302" t="n">
        <v>10</v>
      </c>
      <c r="E4302" t="inlineStr">
        <is>
          <t>山东新和盛飨食集团有限公司2020</t>
        </is>
      </c>
      <c r="F4302" t="inlineStr">
        <is>
          <t>山东新和盛飨食集团有限公司2020</t>
        </is>
      </c>
      <c r="G4302" t="inlineStr">
        <is>
          <t>9</t>
        </is>
      </c>
    </row>
    <row r="4303">
      <c r="A4303" t="inlineStr">
        <is>
          <t>鲜全翅100/120  10*1</t>
        </is>
      </c>
      <c r="B4303" t="inlineStr">
        <is>
          <t>07061113</t>
        </is>
      </c>
      <c r="C4303" t="inlineStr">
        <is>
          <t>10*1</t>
        </is>
      </c>
      <c r="D4303" t="n">
        <v>10</v>
      </c>
      <c r="E4303" t="inlineStr">
        <is>
          <t>山东新和盛飨食集团有限公司2020</t>
        </is>
      </c>
      <c r="F4303" t="inlineStr">
        <is>
          <t>山东新和盛飨食集团有限公司2020</t>
        </is>
      </c>
      <c r="G4303" t="inlineStr">
        <is>
          <t>9</t>
        </is>
      </c>
    </row>
    <row r="4304">
      <c r="A4304" t="inlineStr">
        <is>
          <t>鲜全翅80/90</t>
        </is>
      </c>
      <c r="B4304" t="inlineStr">
        <is>
          <t>07060321</t>
        </is>
      </c>
      <c r="C4304" t="inlineStr">
        <is>
          <t>10*1</t>
        </is>
      </c>
      <c r="D4304" t="n">
        <v>10</v>
      </c>
      <c r="E4304" t="inlineStr">
        <is>
          <t>山东新和盛飨食集团有限公司2020</t>
        </is>
      </c>
      <c r="F4304" t="inlineStr">
        <is>
          <t>山东新和盛飨食集团有限公司2020</t>
        </is>
      </c>
      <c r="G4304" t="inlineStr">
        <is>
          <t>9</t>
        </is>
      </c>
    </row>
    <row r="4305">
      <c r="A4305" t="inlineStr">
        <is>
          <t>鲜全翅90/100</t>
        </is>
      </c>
      <c r="B4305" t="inlineStr">
        <is>
          <t>07060322</t>
        </is>
      </c>
      <c r="C4305" t="inlineStr">
        <is>
          <t>10*1</t>
        </is>
      </c>
      <c r="D4305" t="n">
        <v>10</v>
      </c>
      <c r="E4305" t="inlineStr">
        <is>
          <t>山东新和盛飨食集团有限公司2020</t>
        </is>
      </c>
      <c r="F4305" t="inlineStr">
        <is>
          <t>山东新和盛飨食集团有限公司2020</t>
        </is>
      </c>
      <c r="G4305" t="inlineStr">
        <is>
          <t>9</t>
        </is>
      </c>
    </row>
    <row r="4306">
      <c r="A4306" t="inlineStr">
        <is>
          <t>鲜全腿</t>
        </is>
      </c>
      <c r="B4306" t="inlineStr">
        <is>
          <t>07040261</t>
        </is>
      </c>
      <c r="C4306" t="inlineStr">
        <is>
          <t>10*1</t>
        </is>
      </c>
      <c r="D4306" t="n">
        <v>10</v>
      </c>
      <c r="E4306" t="inlineStr">
        <is>
          <t>山东新和盛飨食集团有限公司2020</t>
        </is>
      </c>
      <c r="F4306" t="inlineStr">
        <is>
          <t>山东新和盛飨食集团有限公司2020</t>
        </is>
      </c>
      <c r="G4306" t="inlineStr">
        <is>
          <t>9</t>
        </is>
      </c>
    </row>
    <row r="4307">
      <c r="A4307" t="inlineStr">
        <is>
          <t>鲜全腿190/220  10*1</t>
        </is>
      </c>
      <c r="B4307" t="inlineStr">
        <is>
          <t>07041962</t>
        </is>
      </c>
      <c r="C4307" t="inlineStr">
        <is>
          <t>10*1</t>
        </is>
      </c>
      <c r="D4307" t="n">
        <v>10</v>
      </c>
      <c r="E4307" t="inlineStr">
        <is>
          <t>山东新和盛飨食集团有限公司2020</t>
        </is>
      </c>
      <c r="F4307" t="inlineStr">
        <is>
          <t>山东新和盛飨食集团有限公司2020</t>
        </is>
      </c>
      <c r="G4307" t="inlineStr">
        <is>
          <t>9</t>
        </is>
      </c>
    </row>
    <row r="4308">
      <c r="A4308" t="inlineStr">
        <is>
          <t>鲜全腿250/300  10*1</t>
        </is>
      </c>
      <c r="B4308" t="inlineStr">
        <is>
          <t>07041534</t>
        </is>
      </c>
      <c r="C4308" t="inlineStr">
        <is>
          <t>10*1</t>
        </is>
      </c>
      <c r="D4308" t="n">
        <v>10</v>
      </c>
      <c r="E4308" t="inlineStr">
        <is>
          <t>山东新和盛飨食集团有限公司2020</t>
        </is>
      </c>
      <c r="F4308" t="inlineStr">
        <is>
          <t>山东新和盛飨食集团有限公司2020</t>
        </is>
      </c>
      <c r="G4308" t="inlineStr">
        <is>
          <t>9</t>
        </is>
      </c>
    </row>
    <row r="4309">
      <c r="A4309" t="inlineStr">
        <is>
          <t>鲜全腿250/300  5*2</t>
        </is>
      </c>
      <c r="B4309" t="inlineStr">
        <is>
          <t>07041694</t>
        </is>
      </c>
      <c r="C4309" t="inlineStr">
        <is>
          <t>5*2</t>
        </is>
      </c>
      <c r="D4309" t="n">
        <v>10</v>
      </c>
      <c r="E4309" t="inlineStr">
        <is>
          <t>山东新和盛飨食集团有限公司2020</t>
        </is>
      </c>
      <c r="F4309" t="inlineStr">
        <is>
          <t>山东新和盛飨食集团有限公司2020</t>
        </is>
      </c>
      <c r="G4309" t="inlineStr">
        <is>
          <t>9</t>
        </is>
      </c>
    </row>
    <row r="4310">
      <c r="A4310" t="inlineStr">
        <is>
          <t>鲜全腿300/350  10*1</t>
        </is>
      </c>
      <c r="B4310" t="inlineStr">
        <is>
          <t>07041533</t>
        </is>
      </c>
      <c r="C4310" t="inlineStr">
        <is>
          <t>10*1</t>
        </is>
      </c>
      <c r="D4310" t="n">
        <v>10</v>
      </c>
      <c r="E4310" t="inlineStr">
        <is>
          <t>山东新和盛飨食集团有限公司2020</t>
        </is>
      </c>
      <c r="F4310" t="inlineStr">
        <is>
          <t>山东新和盛飨食集团有限公司2020</t>
        </is>
      </c>
      <c r="G4310" t="inlineStr">
        <is>
          <t>9</t>
        </is>
      </c>
    </row>
    <row r="4311">
      <c r="A4311" t="inlineStr">
        <is>
          <t>鲜全腿350/400  10*1</t>
        </is>
      </c>
      <c r="B4311" t="inlineStr">
        <is>
          <t>07042101</t>
        </is>
      </c>
      <c r="C4311" t="inlineStr">
        <is>
          <t>10*1</t>
        </is>
      </c>
      <c r="D4311" t="n">
        <v>10</v>
      </c>
      <c r="E4311" t="inlineStr">
        <is>
          <t>山东新和盛飨食集团有限公司2020</t>
        </is>
      </c>
      <c r="F4311" t="inlineStr">
        <is>
          <t>山东新和盛飨食集团有限公司2020</t>
        </is>
      </c>
      <c r="G4311" t="inlineStr">
        <is>
          <t>9</t>
        </is>
      </c>
    </row>
    <row r="4312">
      <c r="A4312" t="inlineStr">
        <is>
          <t>鲜全腿350/400  5*2</t>
        </is>
      </c>
      <c r="B4312" t="inlineStr">
        <is>
          <t>07041541</t>
        </is>
      </c>
      <c r="C4312" t="inlineStr">
        <is>
          <t>5*2</t>
        </is>
      </c>
      <c r="D4312" t="n">
        <v>10</v>
      </c>
      <c r="E4312" t="inlineStr">
        <is>
          <t>山东新和盛飨食集团有限公司2020</t>
        </is>
      </c>
      <c r="F4312" t="inlineStr">
        <is>
          <t>山东新和盛飨食集团有限公司2020</t>
        </is>
      </c>
      <c r="G4312" t="inlineStr">
        <is>
          <t>9</t>
        </is>
      </c>
    </row>
    <row r="4313">
      <c r="A4313" t="inlineStr">
        <is>
          <t>鲜全腿400g以上  10*1</t>
        </is>
      </c>
      <c r="B4313" t="inlineStr">
        <is>
          <t>07041700</t>
        </is>
      </c>
      <c r="C4313" t="inlineStr">
        <is>
          <t>10*1</t>
        </is>
      </c>
      <c r="D4313" t="n">
        <v>10</v>
      </c>
      <c r="E4313" t="inlineStr">
        <is>
          <t>山东新和盛飨食集团有限公司2020</t>
        </is>
      </c>
      <c r="F4313" t="inlineStr">
        <is>
          <t>山东新和盛飨食集团有限公司2020</t>
        </is>
      </c>
      <c r="G4313" t="inlineStr">
        <is>
          <t>9</t>
        </is>
      </c>
    </row>
    <row r="4314">
      <c r="A4314" t="inlineStr">
        <is>
          <t>鲜全腿400g以上  5*2</t>
        </is>
      </c>
      <c r="B4314" t="inlineStr">
        <is>
          <t>07041764</t>
        </is>
      </c>
      <c r="C4314" t="inlineStr">
        <is>
          <t>5*2</t>
        </is>
      </c>
      <c r="D4314" t="n">
        <v>10</v>
      </c>
      <c r="E4314" t="inlineStr">
        <is>
          <t>山东新和盛飨食集团有限公司2020</t>
        </is>
      </c>
      <c r="F4314" t="inlineStr">
        <is>
          <t>山东新和盛飨食集团有限公司2020</t>
        </is>
      </c>
      <c r="G4314" t="inlineStr">
        <is>
          <t>9</t>
        </is>
      </c>
    </row>
    <row r="4315">
      <c r="A4315" t="inlineStr">
        <is>
          <t>鲜凤尾 10*1</t>
        </is>
      </c>
      <c r="B4315" t="inlineStr">
        <is>
          <t>07020246</t>
        </is>
      </c>
      <c r="C4315" t="inlineStr">
        <is>
          <t>10*1</t>
        </is>
      </c>
      <c r="D4315" t="n">
        <v>10</v>
      </c>
      <c r="E4315" t="inlineStr">
        <is>
          <t>山东新和盛飨食集团有限公司2020</t>
        </is>
      </c>
      <c r="F4315" t="inlineStr">
        <is>
          <t>山东新和盛飨食集团有限公司2020</t>
        </is>
      </c>
      <c r="G4315" t="inlineStr">
        <is>
          <t>9</t>
        </is>
      </c>
    </row>
    <row r="4316">
      <c r="A4316" t="inlineStr">
        <is>
          <t>鲜凤爪  10*1</t>
        </is>
      </c>
      <c r="B4316" t="inlineStr">
        <is>
          <t>07010207</t>
        </is>
      </c>
      <c r="C4316" t="inlineStr">
        <is>
          <t>10*1</t>
        </is>
      </c>
      <c r="D4316" t="n">
        <v>10</v>
      </c>
      <c r="E4316" t="inlineStr">
        <is>
          <t>山东新和盛飨食集团有限公司2020</t>
        </is>
      </c>
      <c r="F4316" t="inlineStr">
        <is>
          <t>山东新和盛飨食集团有限公司2020</t>
        </is>
      </c>
      <c r="G4316" t="inlineStr">
        <is>
          <t>9</t>
        </is>
      </c>
    </row>
    <row r="4317">
      <c r="A4317" t="inlineStr">
        <is>
          <t>鲜出口去皮腿肉 10*1</t>
        </is>
      </c>
      <c r="B4317" t="inlineStr">
        <is>
          <t>07042655</t>
        </is>
      </c>
      <c r="C4317" t="inlineStr">
        <is>
          <t>10*1</t>
        </is>
      </c>
      <c r="D4317" t="n">
        <v>10</v>
      </c>
      <c r="E4317" t="inlineStr">
        <is>
          <t>山东新和盛飨食集团有限公司2020</t>
        </is>
      </c>
      <c r="F4317" t="inlineStr">
        <is>
          <t>山东新和盛飨食集团有限公司2020</t>
        </is>
      </c>
      <c r="G4317" t="inlineStr">
        <is>
          <t>9</t>
        </is>
      </c>
    </row>
    <row r="4318">
      <c r="A4318" t="inlineStr">
        <is>
          <t>鲜出口去皮腿肉30克以上 10*1</t>
        </is>
      </c>
      <c r="B4318" t="inlineStr">
        <is>
          <t>070400472</t>
        </is>
      </c>
      <c r="C4318" t="inlineStr">
        <is>
          <t>10*1</t>
        </is>
      </c>
      <c r="D4318" t="n">
        <v>10</v>
      </c>
      <c r="E4318" t="inlineStr">
        <is>
          <t>山东新和盛飨食集团有限公司2020</t>
        </is>
      </c>
      <c r="F4318" t="inlineStr">
        <is>
          <t>山东新和盛飨食集团有限公司2020</t>
        </is>
      </c>
      <c r="G4318" t="inlineStr">
        <is>
          <t>9</t>
        </is>
      </c>
    </row>
    <row r="4319">
      <c r="A4319" t="inlineStr">
        <is>
          <t>鲜出口去皮腿肉块30克以上  10*1</t>
        </is>
      </c>
      <c r="B4319" t="inlineStr">
        <is>
          <t>07042640</t>
        </is>
      </c>
      <c r="C4319" t="inlineStr">
        <is>
          <t>10*1</t>
        </is>
      </c>
      <c r="D4319" t="n">
        <v>10</v>
      </c>
      <c r="E4319" t="inlineStr">
        <is>
          <t>山东新和盛飨食集团有限公司2020</t>
        </is>
      </c>
      <c r="F4319" t="inlineStr">
        <is>
          <t>山东新和盛飨食集团有限公司2020</t>
        </is>
      </c>
      <c r="G4319" t="inlineStr">
        <is>
          <t>9</t>
        </is>
      </c>
    </row>
    <row r="4320">
      <c r="A4320" t="inlineStr">
        <is>
          <t>鲜出口带皮腿肉10*1</t>
        </is>
      </c>
      <c r="B4320" t="inlineStr">
        <is>
          <t>07042713</t>
        </is>
      </c>
      <c r="C4320" t="inlineStr">
        <is>
          <t>10*1</t>
        </is>
      </c>
      <c r="D4320" t="n">
        <v>10</v>
      </c>
      <c r="E4320" t="inlineStr">
        <is>
          <t>山东新和盛飨食集团有限公司2020</t>
        </is>
      </c>
      <c r="F4320" t="inlineStr">
        <is>
          <t>山东新和盛飨食集团有限公司2020</t>
        </is>
      </c>
      <c r="G4320" t="inlineStr">
        <is>
          <t>9</t>
        </is>
      </c>
    </row>
    <row r="4321">
      <c r="A4321" t="inlineStr">
        <is>
          <t>鲜出口胸皮 10*1</t>
        </is>
      </c>
      <c r="B4321" t="inlineStr">
        <is>
          <t>07036140</t>
        </is>
      </c>
      <c r="C4321" t="inlineStr">
        <is>
          <t>10*1</t>
        </is>
      </c>
      <c r="D4321" t="n">
        <v>10</v>
      </c>
      <c r="E4321" t="inlineStr">
        <is>
          <t>山东新和盛飨食集团有限公司2020</t>
        </is>
      </c>
      <c r="F4321" t="inlineStr">
        <is>
          <t>山东新和盛飨食集团有限公司2020</t>
        </is>
      </c>
      <c r="G4321" t="inlineStr">
        <is>
          <t>9</t>
        </is>
      </c>
    </row>
    <row r="4322">
      <c r="A4322" t="inlineStr">
        <is>
          <t>鲜去叉去尾半背</t>
        </is>
      </c>
      <c r="B4322" t="inlineStr">
        <is>
          <t>07020126</t>
        </is>
      </c>
      <c r="C4322" t="inlineStr">
        <is>
          <t>20*1</t>
        </is>
      </c>
      <c r="D4322" t="n">
        <v>20</v>
      </c>
      <c r="E4322" t="inlineStr">
        <is>
          <t>山东新和盛飨食集团有限公司2020</t>
        </is>
      </c>
      <c r="F4322" t="inlineStr">
        <is>
          <t>山东新和盛飨食集团有限公司2020</t>
        </is>
      </c>
      <c r="G4322" t="inlineStr">
        <is>
          <t>9</t>
        </is>
      </c>
    </row>
    <row r="4323">
      <c r="A4323" t="inlineStr">
        <is>
          <t>鲜去叉去尾鸡背 20*1</t>
        </is>
      </c>
      <c r="B4323" t="inlineStr">
        <is>
          <t>07020155</t>
        </is>
      </c>
      <c r="C4323" t="inlineStr">
        <is>
          <t>20*1</t>
        </is>
      </c>
      <c r="D4323" t="n">
        <v>20</v>
      </c>
      <c r="E4323" t="inlineStr">
        <is>
          <t>山东新和盛飨食集团有限公司2020</t>
        </is>
      </c>
      <c r="F4323" t="inlineStr">
        <is>
          <t>山东新和盛飨食集团有限公司2020</t>
        </is>
      </c>
      <c r="G4323" t="inlineStr">
        <is>
          <t>9</t>
        </is>
      </c>
    </row>
    <row r="4324">
      <c r="A4324" t="inlineStr">
        <is>
          <t>鲜去叉带尾半背  20*1</t>
        </is>
      </c>
      <c r="B4324" t="inlineStr">
        <is>
          <t>07020075</t>
        </is>
      </c>
      <c r="C4324" t="inlineStr">
        <is>
          <t>20*1</t>
        </is>
      </c>
      <c r="D4324" t="n">
        <v>20</v>
      </c>
      <c r="E4324" t="inlineStr">
        <is>
          <t>山东新和盛飨食集团有限公司2020</t>
        </is>
      </c>
      <c r="F4324" t="inlineStr">
        <is>
          <t>山东新和盛飨食集团有限公司2020</t>
        </is>
      </c>
      <c r="G4324" t="inlineStr">
        <is>
          <t>9</t>
        </is>
      </c>
    </row>
    <row r="4325">
      <c r="A4325" t="inlineStr">
        <is>
          <t>鲜去叉背   10*1</t>
        </is>
      </c>
      <c r="B4325" t="inlineStr">
        <is>
          <t>07020107</t>
        </is>
      </c>
      <c r="C4325" t="inlineStr">
        <is>
          <t>10*1</t>
        </is>
      </c>
      <c r="D4325" t="n">
        <v>10</v>
      </c>
      <c r="E4325" t="inlineStr">
        <is>
          <t>山东新和盛飨食集团有限公司2020</t>
        </is>
      </c>
      <c r="F4325" t="inlineStr">
        <is>
          <t>山东新和盛飨食集团有限公司2020</t>
        </is>
      </c>
      <c r="G4325" t="inlineStr">
        <is>
          <t>9</t>
        </is>
      </c>
    </row>
    <row r="4326">
      <c r="A4326" t="inlineStr">
        <is>
          <t>鲜去头背  10*1</t>
        </is>
      </c>
      <c r="B4326" t="inlineStr">
        <is>
          <t>07020077</t>
        </is>
      </c>
      <c r="C4326" t="inlineStr">
        <is>
          <t>10*1</t>
        </is>
      </c>
      <c r="D4326" t="n">
        <v>10</v>
      </c>
      <c r="E4326" t="inlineStr">
        <is>
          <t>山东新和盛飨食集团有限公司2020</t>
        </is>
      </c>
      <c r="F4326" t="inlineStr">
        <is>
          <t>山东新和盛飨食集团有限公司2020</t>
        </is>
      </c>
      <c r="G4326" t="inlineStr">
        <is>
          <t>9</t>
        </is>
      </c>
    </row>
    <row r="4327">
      <c r="A4327" t="inlineStr">
        <is>
          <t>鲜去头背 20*1</t>
        </is>
      </c>
      <c r="B4327" t="inlineStr">
        <is>
          <t>07020165</t>
        </is>
      </c>
      <c r="C4327" t="inlineStr">
        <is>
          <t>20*1</t>
        </is>
      </c>
      <c r="D4327" t="n">
        <v>20</v>
      </c>
      <c r="E4327" t="inlineStr">
        <is>
          <t>山东新和盛飨食集团有限公司2020</t>
        </is>
      </c>
      <c r="F4327" t="inlineStr">
        <is>
          <t>山东新和盛飨食集团有限公司2020</t>
        </is>
      </c>
      <c r="G4327" t="inlineStr"/>
    </row>
    <row r="4328">
      <c r="A4328" t="inlineStr">
        <is>
          <t>鲜去皮大胸150/190 10*1</t>
        </is>
      </c>
      <c r="B4328" t="inlineStr">
        <is>
          <t>07035368</t>
        </is>
      </c>
      <c r="C4328" t="inlineStr">
        <is>
          <t>10*1</t>
        </is>
      </c>
      <c r="D4328" t="n">
        <v>10</v>
      </c>
      <c r="E4328" t="inlineStr">
        <is>
          <t>山东新和盛飨食集团有限公司2020</t>
        </is>
      </c>
      <c r="F4328" t="inlineStr">
        <is>
          <t>山东新和盛飨食集团有限公司2020</t>
        </is>
      </c>
      <c r="G4328" t="inlineStr">
        <is>
          <t>9</t>
        </is>
      </c>
    </row>
    <row r="4329">
      <c r="A4329" t="inlineStr">
        <is>
          <t>鲜去皮大胸220g以上</t>
        </is>
      </c>
      <c r="B4329" t="inlineStr">
        <is>
          <t>07030088</t>
        </is>
      </c>
      <c r="C4329" t="inlineStr">
        <is>
          <t>10*1</t>
        </is>
      </c>
      <c r="D4329" t="n">
        <v>10</v>
      </c>
      <c r="E4329" t="inlineStr">
        <is>
          <t>山东新和盛飨食集团有限公司2020</t>
        </is>
      </c>
      <c r="F4329" t="inlineStr">
        <is>
          <t>山东新和盛飨食集团有限公司2020</t>
        </is>
      </c>
      <c r="G4329" t="inlineStr">
        <is>
          <t>9</t>
        </is>
      </c>
    </row>
    <row r="4330">
      <c r="A4330" t="inlineStr">
        <is>
          <t>鲜去皮大胸230/260 10*1</t>
        </is>
      </c>
      <c r="B4330" t="inlineStr">
        <is>
          <t>07035698</t>
        </is>
      </c>
      <c r="C4330" t="inlineStr">
        <is>
          <t>10*1</t>
        </is>
      </c>
      <c r="D4330" t="n">
        <v>10</v>
      </c>
      <c r="E4330" t="inlineStr">
        <is>
          <t>山东新和盛飨食集团有限公司2020</t>
        </is>
      </c>
      <c r="F4330" t="inlineStr">
        <is>
          <t>山东新和盛飨食集团有限公司2020</t>
        </is>
      </c>
      <c r="G4330" t="inlineStr">
        <is>
          <t>9</t>
        </is>
      </c>
    </row>
    <row r="4331">
      <c r="A4331" t="inlineStr">
        <is>
          <t>鲜去皮大胸230g以上  10*1</t>
        </is>
      </c>
      <c r="B4331" t="inlineStr">
        <is>
          <t>07035300</t>
        </is>
      </c>
      <c r="C4331" t="inlineStr">
        <is>
          <t>10*1</t>
        </is>
      </c>
      <c r="D4331" t="n">
        <v>10</v>
      </c>
      <c r="E4331" t="inlineStr">
        <is>
          <t>山东新和盛飨食集团有限公司2020</t>
        </is>
      </c>
      <c r="F4331" t="inlineStr">
        <is>
          <t>山东新和盛飨食集团有限公司2020</t>
        </is>
      </c>
      <c r="G4331" t="inlineStr">
        <is>
          <t>9</t>
        </is>
      </c>
    </row>
    <row r="4332">
      <c r="A4332" t="inlineStr">
        <is>
          <t>鲜去皮大胸精修220g以上10*1</t>
        </is>
      </c>
      <c r="B4332" t="inlineStr">
        <is>
          <t>07036130</t>
        </is>
      </c>
      <c r="C4332" t="inlineStr">
        <is>
          <t>10*1</t>
        </is>
      </c>
      <c r="D4332" t="n">
        <v>10</v>
      </c>
      <c r="E4332" t="inlineStr">
        <is>
          <t>山东新和盛飨食集团有限公司2020</t>
        </is>
      </c>
      <c r="F4332" t="inlineStr">
        <is>
          <t>山东新和盛飨食集团有限公司2020</t>
        </is>
      </c>
      <c r="G4332" t="inlineStr">
        <is>
          <t>9</t>
        </is>
      </c>
    </row>
    <row r="4333">
      <c r="A4333" t="inlineStr">
        <is>
          <t>鲜去皮脖 15*1</t>
        </is>
      </c>
      <c r="B4333" t="inlineStr">
        <is>
          <t>07020149</t>
        </is>
      </c>
      <c r="C4333" t="inlineStr">
        <is>
          <t>15*1</t>
        </is>
      </c>
      <c r="D4333" t="n">
        <v>15</v>
      </c>
      <c r="E4333" t="inlineStr">
        <is>
          <t>山东新和盛飨食集团有限公司2020</t>
        </is>
      </c>
      <c r="F4333" t="inlineStr">
        <is>
          <t>山东新和盛飨食集团有限公司2020</t>
        </is>
      </c>
      <c r="G4333" t="inlineStr">
        <is>
          <t>9</t>
        </is>
      </c>
    </row>
    <row r="4334">
      <c r="A4334" t="inlineStr">
        <is>
          <t>鲜去皮腿排79/84   10*1</t>
        </is>
      </c>
      <c r="B4334" t="inlineStr">
        <is>
          <t>07042665</t>
        </is>
      </c>
      <c r="C4334" t="inlineStr">
        <is>
          <t>10*1</t>
        </is>
      </c>
      <c r="D4334" t="n">
        <v>10</v>
      </c>
      <c r="E4334" t="inlineStr">
        <is>
          <t>山东新和盛飨食集团有限公司2020</t>
        </is>
      </c>
      <c r="F4334" t="inlineStr">
        <is>
          <t>山东新和盛飨食集团有限公司2020</t>
        </is>
      </c>
      <c r="G4334" t="inlineStr">
        <is>
          <t>9</t>
        </is>
      </c>
    </row>
    <row r="4335">
      <c r="A4335" t="inlineStr">
        <is>
          <t>鲜去皮腿肉</t>
        </is>
      </c>
      <c r="B4335" t="inlineStr">
        <is>
          <t>07040318</t>
        </is>
      </c>
      <c r="C4335" t="inlineStr">
        <is>
          <t>10*1</t>
        </is>
      </c>
      <c r="D4335" t="n">
        <v>10</v>
      </c>
      <c r="E4335" t="inlineStr">
        <is>
          <t>山东新和盛飨食集团有限公司2020</t>
        </is>
      </c>
      <c r="F4335" t="inlineStr">
        <is>
          <t>山东新和盛飨食集团有限公司2020</t>
        </is>
      </c>
      <c r="G4335" t="inlineStr">
        <is>
          <t>9</t>
        </is>
      </c>
    </row>
    <row r="4336">
      <c r="A4336" t="inlineStr">
        <is>
          <t>鲜去皮腿肉70/80  10*1</t>
        </is>
      </c>
      <c r="B4336" t="inlineStr">
        <is>
          <t>07041623</t>
        </is>
      </c>
      <c r="C4336" t="inlineStr">
        <is>
          <t>10*1</t>
        </is>
      </c>
      <c r="D4336" t="n">
        <v>10</v>
      </c>
      <c r="E4336" t="inlineStr">
        <is>
          <t>山东新和盛飨食集团有限公司2020</t>
        </is>
      </c>
      <c r="F4336" t="inlineStr">
        <is>
          <t>山东新和盛飨食集团有限公司2020</t>
        </is>
      </c>
      <c r="G4336" t="inlineStr">
        <is>
          <t>9</t>
        </is>
      </c>
    </row>
    <row r="4337">
      <c r="A4337" t="inlineStr">
        <is>
          <t>鲜去皮腿肉70/80 1.875*1</t>
        </is>
      </c>
      <c r="B4337" t="inlineStr">
        <is>
          <t>07041348</t>
        </is>
      </c>
      <c r="C4337" t="inlineStr">
        <is>
          <t>1.875*1</t>
        </is>
      </c>
      <c r="D4337" t="n">
        <v>1.875</v>
      </c>
      <c r="E4337" t="inlineStr">
        <is>
          <t>山东新和盛飨食集团有限公司2020</t>
        </is>
      </c>
      <c r="F4337" t="inlineStr">
        <is>
          <t>山东新和盛飨食集团有限公司2020</t>
        </is>
      </c>
      <c r="G4337" t="inlineStr">
        <is>
          <t>9</t>
        </is>
      </c>
    </row>
    <row r="4338">
      <c r="A4338" t="inlineStr">
        <is>
          <t>鲜去皮腿肉75/85 10*1</t>
        </is>
      </c>
      <c r="B4338" t="inlineStr">
        <is>
          <t>07041469</t>
        </is>
      </c>
      <c r="C4338" t="inlineStr">
        <is>
          <t>10*1</t>
        </is>
      </c>
      <c r="D4338" t="n">
        <v>10</v>
      </c>
      <c r="E4338" t="inlineStr">
        <is>
          <t>山东新和盛飨食集团有限公司2020</t>
        </is>
      </c>
      <c r="F4338" t="inlineStr">
        <is>
          <t>山东新和盛飨食集团有限公司2020</t>
        </is>
      </c>
      <c r="G4338" t="inlineStr">
        <is>
          <t>9</t>
        </is>
      </c>
    </row>
    <row r="4339">
      <c r="A4339" t="inlineStr">
        <is>
          <t>鲜去皮腿肉块 10*1</t>
        </is>
      </c>
      <c r="B4339" t="inlineStr">
        <is>
          <t>07042393</t>
        </is>
      </c>
      <c r="C4339" t="inlineStr">
        <is>
          <t>10*1</t>
        </is>
      </c>
      <c r="D4339" t="n">
        <v>10</v>
      </c>
      <c r="E4339" t="inlineStr">
        <is>
          <t>山东新和盛飨食集团有限公司2020</t>
        </is>
      </c>
      <c r="F4339" t="inlineStr">
        <is>
          <t>山东新和盛飨食集团有限公司2020</t>
        </is>
      </c>
      <c r="G4339" t="inlineStr">
        <is>
          <t>9</t>
        </is>
      </c>
    </row>
    <row r="4340">
      <c r="A4340" t="inlineStr">
        <is>
          <t>鲜品全腿300/350</t>
        </is>
      </c>
      <c r="B4340" t="inlineStr">
        <is>
          <t>06150770</t>
        </is>
      </c>
      <c r="C4340" t="inlineStr">
        <is>
          <t>5*1</t>
        </is>
      </c>
      <c r="D4340" t="n">
        <v>5</v>
      </c>
      <c r="E4340" t="inlineStr">
        <is>
          <t>锦州新和盛食品有限公司2020</t>
        </is>
      </c>
      <c r="F4340" t="inlineStr">
        <is>
          <t>锦州新和盛食品有限公司2020</t>
        </is>
      </c>
      <c r="G4340" t="inlineStr">
        <is>
          <t>9</t>
        </is>
      </c>
    </row>
    <row r="4341">
      <c r="A4341" t="inlineStr">
        <is>
          <t>鲜品蝴蝶大胸   10*2</t>
        </is>
      </c>
      <c r="B4341" t="inlineStr">
        <is>
          <t>06160243</t>
        </is>
      </c>
      <c r="C4341" t="inlineStr">
        <is>
          <t>10*2</t>
        </is>
      </c>
      <c r="D4341" t="n">
        <v>20</v>
      </c>
      <c r="E4341" t="inlineStr">
        <is>
          <t>锦州新和盛食品有限公司2020</t>
        </is>
      </c>
      <c r="F4341" t="inlineStr">
        <is>
          <t>锦州新和盛食品有限公司2020</t>
        </is>
      </c>
      <c r="G4341" t="inlineStr">
        <is>
          <t>9</t>
        </is>
      </c>
    </row>
    <row r="4342">
      <c r="A4342" t="inlineStr">
        <is>
          <t>鲜大翅中 1*10</t>
        </is>
      </c>
      <c r="B4342" t="inlineStr">
        <is>
          <t>07061250</t>
        </is>
      </c>
      <c r="C4342" t="inlineStr">
        <is>
          <t>1*10</t>
        </is>
      </c>
      <c r="D4342" t="n">
        <v>10</v>
      </c>
      <c r="E4342" t="inlineStr">
        <is>
          <t>山东新和盛飨食集团有限公司2020</t>
        </is>
      </c>
      <c r="F4342" t="inlineStr">
        <is>
          <t>山东新和盛飨食集团有限公司2020</t>
        </is>
      </c>
      <c r="G4342" t="inlineStr">
        <is>
          <t>9</t>
        </is>
      </c>
    </row>
    <row r="4343">
      <c r="A4343" t="inlineStr">
        <is>
          <t>鲜大翅中 5*2</t>
        </is>
      </c>
      <c r="B4343" t="inlineStr">
        <is>
          <t>07060352</t>
        </is>
      </c>
      <c r="C4343" t="inlineStr">
        <is>
          <t>5*2</t>
        </is>
      </c>
      <c r="D4343" t="n">
        <v>10</v>
      </c>
      <c r="E4343" t="inlineStr">
        <is>
          <t>山东新和盛飨食集团有限公司2020</t>
        </is>
      </c>
      <c r="F4343" t="inlineStr">
        <is>
          <t>山东新和盛飨食集团有限公司2020</t>
        </is>
      </c>
      <c r="G4343" t="inlineStr">
        <is>
          <t>9</t>
        </is>
      </c>
    </row>
    <row r="4344">
      <c r="A4344" t="inlineStr">
        <is>
          <t>鲜大翅中 ‖ 10*1 ‖ 06130095</t>
        </is>
      </c>
      <c r="B4344" t="inlineStr">
        <is>
          <t>06130095</t>
        </is>
      </c>
      <c r="C4344" t="inlineStr">
        <is>
          <t>10*1</t>
        </is>
      </c>
      <c r="D4344" t="n">
        <v>10</v>
      </c>
      <c r="E4344" t="inlineStr">
        <is>
          <t>山东新和盛飨食集团有限公司2020</t>
        </is>
      </c>
      <c r="F4344" t="inlineStr">
        <is>
          <t>山东新和盛飨食集团有限公司2020</t>
        </is>
      </c>
      <c r="G4344" t="inlineStr">
        <is>
          <t>9</t>
        </is>
      </c>
    </row>
    <row r="4345">
      <c r="A4345" t="inlineStr">
        <is>
          <t>鲜大翅中 ‖ 10*1 ‖ 07060368</t>
        </is>
      </c>
      <c r="B4345" t="inlineStr">
        <is>
          <t>07060368</t>
        </is>
      </c>
      <c r="C4345" t="inlineStr">
        <is>
          <t>10*1</t>
        </is>
      </c>
      <c r="D4345" t="n">
        <v>10</v>
      </c>
      <c r="E4345" t="inlineStr">
        <is>
          <t>山东新和盛飨食集团有限公司2020</t>
        </is>
      </c>
      <c r="F4345" t="inlineStr">
        <is>
          <t>山东新和盛飨食集团有限公司2020</t>
        </is>
      </c>
      <c r="G4345" t="inlineStr">
        <is>
          <t>9</t>
        </is>
      </c>
    </row>
    <row r="4346">
      <c r="A4346" t="inlineStr">
        <is>
          <t>鲜大翅根 5*2</t>
        </is>
      </c>
      <c r="B4346" t="inlineStr">
        <is>
          <t>07060510</t>
        </is>
      </c>
      <c r="C4346" t="inlineStr">
        <is>
          <t>5*2</t>
        </is>
      </c>
      <c r="D4346" t="n">
        <v>10</v>
      </c>
      <c r="E4346" t="inlineStr">
        <is>
          <t>山东新和盛飨食集团有限公司2020</t>
        </is>
      </c>
      <c r="F4346" t="inlineStr">
        <is>
          <t>山东新和盛飨食集团有限公司2020</t>
        </is>
      </c>
      <c r="G4346" t="inlineStr">
        <is>
          <t>9</t>
        </is>
      </c>
    </row>
    <row r="4347">
      <c r="A4347" t="inlineStr">
        <is>
          <t>鲜大翅根10*1</t>
        </is>
      </c>
      <c r="B4347" t="inlineStr">
        <is>
          <t>07060354</t>
        </is>
      </c>
      <c r="C4347" t="inlineStr">
        <is>
          <t>10*1</t>
        </is>
      </c>
      <c r="D4347" t="n">
        <v>10</v>
      </c>
      <c r="E4347" t="inlineStr">
        <is>
          <t>山东新和盛飨食集团有限公司2020</t>
        </is>
      </c>
      <c r="F4347" t="inlineStr">
        <is>
          <t>山东新和盛飨食集团有限公司2020</t>
        </is>
      </c>
      <c r="G4347" t="inlineStr">
        <is>
          <t>9</t>
        </is>
      </c>
    </row>
    <row r="4348">
      <c r="A4348" t="inlineStr">
        <is>
          <t>鲜大胸</t>
        </is>
      </c>
      <c r="B4348" t="inlineStr">
        <is>
          <t>07030099</t>
        </is>
      </c>
      <c r="C4348" t="inlineStr">
        <is>
          <t>10*1</t>
        </is>
      </c>
      <c r="D4348" t="n">
        <v>10</v>
      </c>
      <c r="E4348" t="inlineStr">
        <is>
          <t>山东新和盛飨食集团有限公司2020</t>
        </is>
      </c>
      <c r="F4348" t="inlineStr">
        <is>
          <t>山东新和盛飨食集团有限公司2020</t>
        </is>
      </c>
      <c r="G4348" t="inlineStr">
        <is>
          <t>9</t>
        </is>
      </c>
    </row>
    <row r="4349">
      <c r="A4349" t="inlineStr">
        <is>
          <t>鲜大胸  10*1</t>
        </is>
      </c>
      <c r="B4349" t="inlineStr">
        <is>
          <t>07035233</t>
        </is>
      </c>
      <c r="C4349" t="inlineStr">
        <is>
          <t>10*1</t>
        </is>
      </c>
      <c r="D4349" t="n">
        <v>10</v>
      </c>
      <c r="E4349" t="inlineStr">
        <is>
          <t>山东新和盛飨食集团有限公司2020</t>
        </is>
      </c>
      <c r="F4349" t="inlineStr">
        <is>
          <t>山东新和盛飨食集团有限公司2020</t>
        </is>
      </c>
      <c r="G4349" t="inlineStr">
        <is>
          <t>9</t>
        </is>
      </c>
    </row>
    <row r="4350">
      <c r="A4350" t="inlineStr">
        <is>
          <t>鲜大胸 5*2</t>
        </is>
      </c>
      <c r="B4350" t="inlineStr">
        <is>
          <t>07035675</t>
        </is>
      </c>
      <c r="C4350" t="inlineStr">
        <is>
          <t>5*2</t>
        </is>
      </c>
      <c r="D4350" t="n">
        <v>10</v>
      </c>
      <c r="E4350" t="inlineStr">
        <is>
          <t>山东新和盛飨食集团有限公司2020</t>
        </is>
      </c>
      <c r="F4350" t="inlineStr">
        <is>
          <t>山东新和盛飨食集团有限公司2020</t>
        </is>
      </c>
      <c r="G4350" t="inlineStr">
        <is>
          <t>9</t>
        </is>
      </c>
    </row>
    <row r="4351">
      <c r="A4351" t="inlineStr">
        <is>
          <t>鲜大胸190/230</t>
        </is>
      </c>
      <c r="B4351" t="inlineStr">
        <is>
          <t>07030094</t>
        </is>
      </c>
      <c r="C4351" t="inlineStr">
        <is>
          <t>10*1</t>
        </is>
      </c>
      <c r="D4351" t="n">
        <v>10</v>
      </c>
      <c r="E4351" t="inlineStr">
        <is>
          <t>山东新和盛飨食集团有限公司2020</t>
        </is>
      </c>
      <c r="F4351" t="inlineStr">
        <is>
          <t>山东新和盛飨食集团有限公司2020</t>
        </is>
      </c>
      <c r="G4351" t="inlineStr">
        <is>
          <t>9</t>
        </is>
      </c>
    </row>
    <row r="4352">
      <c r="A4352" t="inlineStr">
        <is>
          <t>鲜大胸230以上10*1</t>
        </is>
      </c>
      <c r="B4352" t="inlineStr">
        <is>
          <t>06160054</t>
        </is>
      </c>
      <c r="C4352" t="inlineStr">
        <is>
          <t>10*1</t>
        </is>
      </c>
      <c r="D4352" t="n">
        <v>10</v>
      </c>
      <c r="E4352" t="inlineStr">
        <is>
          <t>山东新和盛飨食集团有限公司2020</t>
        </is>
      </c>
      <c r="F4352" t="inlineStr">
        <is>
          <t>山东新和盛飨食集团有限公司2020</t>
        </is>
      </c>
      <c r="G4352" t="inlineStr">
        <is>
          <t>9</t>
        </is>
      </c>
    </row>
    <row r="4353">
      <c r="A4353" t="inlineStr">
        <is>
          <t>鲜大胸不分级  10*1</t>
        </is>
      </c>
      <c r="B4353" t="inlineStr">
        <is>
          <t>07035765</t>
        </is>
      </c>
      <c r="C4353" t="inlineStr">
        <is>
          <t>10*1</t>
        </is>
      </c>
      <c r="D4353" t="n">
        <v>10</v>
      </c>
      <c r="E4353" t="inlineStr">
        <is>
          <t>山东新和盛飨食集团有限公司2020</t>
        </is>
      </c>
      <c r="F4353" t="inlineStr">
        <is>
          <t>山东新和盛飨食集团有限公司2020</t>
        </is>
      </c>
      <c r="G4353" t="inlineStr">
        <is>
          <t>9</t>
        </is>
      </c>
    </row>
    <row r="4354">
      <c r="A4354" t="inlineStr">
        <is>
          <t>鲜大胸架</t>
        </is>
      </c>
      <c r="B4354" t="inlineStr">
        <is>
          <t>07020130</t>
        </is>
      </c>
      <c r="C4354" t="inlineStr">
        <is>
          <t>10*1</t>
        </is>
      </c>
      <c r="D4354" t="n">
        <v>10</v>
      </c>
      <c r="E4354" t="inlineStr">
        <is>
          <t>山东新和盛飨食集团有限公司2020</t>
        </is>
      </c>
      <c r="F4354" t="inlineStr">
        <is>
          <t>山东新和盛飨食集团有限公司2020</t>
        </is>
      </c>
      <c r="G4354" t="inlineStr">
        <is>
          <t>9</t>
        </is>
      </c>
    </row>
    <row r="4355">
      <c r="A4355" t="inlineStr">
        <is>
          <t>鲜大胸碎肉 ‖ 10*1</t>
        </is>
      </c>
      <c r="B4355" t="inlineStr">
        <is>
          <t>07030101</t>
        </is>
      </c>
      <c r="C4355" t="inlineStr">
        <is>
          <t>10*1</t>
        </is>
      </c>
      <c r="D4355" t="n">
        <v>10</v>
      </c>
      <c r="E4355" t="inlineStr">
        <is>
          <t>山东新和盛飨食集团有限公司2020</t>
        </is>
      </c>
      <c r="F4355" t="inlineStr">
        <is>
          <t>山东新和盛飨食集团有限公司2020</t>
        </is>
      </c>
      <c r="G4355" t="inlineStr">
        <is>
          <t>9</t>
        </is>
      </c>
    </row>
    <row r="4356">
      <c r="A4356" t="inlineStr">
        <is>
          <t>鲜大胸碎肉 ‖ 10*2</t>
        </is>
      </c>
      <c r="B4356" t="inlineStr">
        <is>
          <t>07035385</t>
        </is>
      </c>
      <c r="C4356" t="inlineStr">
        <is>
          <t>10*2</t>
        </is>
      </c>
      <c r="D4356" t="n">
        <v>20</v>
      </c>
      <c r="E4356" t="inlineStr">
        <is>
          <t>山东新和盛飨食集团有限公司2020</t>
        </is>
      </c>
      <c r="F4356" t="inlineStr">
        <is>
          <t>山东新和盛飨食集团有限公司2020</t>
        </is>
      </c>
      <c r="G4356" t="inlineStr">
        <is>
          <t>9</t>
        </is>
      </c>
    </row>
    <row r="4357">
      <c r="A4357" t="inlineStr">
        <is>
          <t>鲜大胸精修  5*2</t>
        </is>
      </c>
      <c r="B4357" t="inlineStr">
        <is>
          <t>07030289</t>
        </is>
      </c>
      <c r="C4357" t="inlineStr">
        <is>
          <t>5*2</t>
        </is>
      </c>
      <c r="D4357" t="n">
        <v>10</v>
      </c>
      <c r="E4357" t="inlineStr">
        <is>
          <t>山东新和盛飨食集团有限公司2020</t>
        </is>
      </c>
      <c r="F4357" t="inlineStr">
        <is>
          <t>山东新和盛飨食集团有限公司2020</t>
        </is>
      </c>
      <c r="G4357" t="inlineStr">
        <is>
          <t>9</t>
        </is>
      </c>
    </row>
    <row r="4358">
      <c r="A4358" t="inlineStr">
        <is>
          <t>鲜小翅中</t>
        </is>
      </c>
      <c r="B4358" t="inlineStr">
        <is>
          <t>07060280</t>
        </is>
      </c>
      <c r="C4358" t="inlineStr">
        <is>
          <t>10*1</t>
        </is>
      </c>
      <c r="D4358" t="n">
        <v>10</v>
      </c>
      <c r="E4358" t="inlineStr">
        <is>
          <t>山东新和盛飨食集团有限公司2020</t>
        </is>
      </c>
      <c r="F4358" t="inlineStr">
        <is>
          <t>山东新和盛飨食集团有限公司2020</t>
        </is>
      </c>
      <c r="G4358" t="inlineStr">
        <is>
          <t>9</t>
        </is>
      </c>
    </row>
    <row r="4359">
      <c r="A4359" t="inlineStr">
        <is>
          <t>鲜小翅根10✘1</t>
        </is>
      </c>
      <c r="B4359" t="inlineStr">
        <is>
          <t>07060356</t>
        </is>
      </c>
      <c r="C4359" t="inlineStr">
        <is>
          <t>10*1</t>
        </is>
      </c>
      <c r="D4359" t="n">
        <v>10</v>
      </c>
      <c r="E4359" t="inlineStr">
        <is>
          <t>山东新和盛飨食集团有限公司2020</t>
        </is>
      </c>
      <c r="F4359" t="inlineStr">
        <is>
          <t>山东新和盛飨食集团有限公司2020</t>
        </is>
      </c>
      <c r="G4359" t="inlineStr">
        <is>
          <t>9</t>
        </is>
      </c>
    </row>
    <row r="4360">
      <c r="A4360" t="inlineStr">
        <is>
          <t>鲜小肚</t>
        </is>
      </c>
      <c r="B4360" t="inlineStr">
        <is>
          <t>07240099</t>
        </is>
      </c>
      <c r="C4360" t="inlineStr">
        <is>
          <t>10*1</t>
        </is>
      </c>
      <c r="D4360" t="n">
        <v>10</v>
      </c>
      <c r="E4360" t="inlineStr">
        <is>
          <t>山东新和盛飨食集团有限公司2020</t>
        </is>
      </c>
      <c r="F4360" t="inlineStr">
        <is>
          <t>山东新和盛飨食集团有限公司2020</t>
        </is>
      </c>
      <c r="G4360" t="inlineStr">
        <is>
          <t>9</t>
        </is>
      </c>
    </row>
    <row r="4361">
      <c r="A4361" t="inlineStr">
        <is>
          <t>鲜小胸 10*1</t>
        </is>
      </c>
      <c r="B4361" t="inlineStr">
        <is>
          <t>07150010</t>
        </is>
      </c>
      <c r="C4361" t="inlineStr">
        <is>
          <t>10*1</t>
        </is>
      </c>
      <c r="D4361" t="n">
        <v>10</v>
      </c>
      <c r="E4361" t="inlineStr">
        <is>
          <t>山东新和盛飨食集团有限公司2020</t>
        </is>
      </c>
      <c r="F4361" t="inlineStr">
        <is>
          <t>山东新和盛飨食集团有限公司2020</t>
        </is>
      </c>
      <c r="G4361" t="inlineStr">
        <is>
          <t>9</t>
        </is>
      </c>
    </row>
    <row r="4362">
      <c r="A4362" t="inlineStr">
        <is>
          <t>鲜小胸架  10*1</t>
        </is>
      </c>
      <c r="B4362" t="inlineStr">
        <is>
          <t>07020136</t>
        </is>
      </c>
      <c r="C4362" t="inlineStr">
        <is>
          <t>10*1</t>
        </is>
      </c>
      <c r="D4362" t="n">
        <v>10</v>
      </c>
      <c r="E4362" t="inlineStr">
        <is>
          <t>山东新和盛飨食集团有限公司2020</t>
        </is>
      </c>
      <c r="F4362" t="inlineStr">
        <is>
          <t>山东新和盛飨食集团有限公司2020</t>
        </is>
      </c>
      <c r="G4362" t="inlineStr">
        <is>
          <t>9</t>
        </is>
      </c>
    </row>
    <row r="4363">
      <c r="A4363" t="inlineStr">
        <is>
          <t>鲜小胸架 10*1</t>
        </is>
      </c>
      <c r="B4363" t="inlineStr">
        <is>
          <t>07020090</t>
        </is>
      </c>
      <c r="C4363" t="inlineStr">
        <is>
          <t>10*1</t>
        </is>
      </c>
      <c r="D4363" t="n">
        <v>10</v>
      </c>
      <c r="E4363" t="inlineStr">
        <is>
          <t>山东新和盛飨食集团有限公司2020</t>
        </is>
      </c>
      <c r="F4363" t="inlineStr">
        <is>
          <t>山东新和盛飨食集团有限公司2020</t>
        </is>
      </c>
      <c r="G4363" t="inlineStr">
        <is>
          <t>9</t>
        </is>
      </c>
    </row>
    <row r="4364">
      <c r="A4364" t="inlineStr">
        <is>
          <t>鲜小胸肉</t>
        </is>
      </c>
      <c r="B4364" t="inlineStr">
        <is>
          <t>07150008</t>
        </is>
      </c>
      <c r="C4364" t="inlineStr">
        <is>
          <t>10*1</t>
        </is>
      </c>
      <c r="D4364" t="n">
        <v>10</v>
      </c>
      <c r="E4364" t="inlineStr">
        <is>
          <t>山东新和盛飨食集团有限公司2020</t>
        </is>
      </c>
      <c r="F4364" t="inlineStr">
        <is>
          <t>山东新和盛飨食集团有限公司2020</t>
        </is>
      </c>
      <c r="G4364" t="inlineStr">
        <is>
          <t>9</t>
        </is>
      </c>
    </row>
    <row r="4365">
      <c r="A4365" t="inlineStr">
        <is>
          <t>鲜带叉去尾半背  15*1</t>
        </is>
      </c>
      <c r="B4365" t="inlineStr">
        <is>
          <t>07020074</t>
        </is>
      </c>
      <c r="C4365" t="inlineStr">
        <is>
          <t>15*1</t>
        </is>
      </c>
      <c r="D4365" t="n">
        <v>15</v>
      </c>
      <c r="E4365" t="inlineStr">
        <is>
          <t>山东新和盛飨食集团有限公司2020</t>
        </is>
      </c>
      <c r="F4365" t="inlineStr">
        <is>
          <t>山东新和盛飨食集团有限公司2020</t>
        </is>
      </c>
      <c r="G4365" t="inlineStr">
        <is>
          <t>9</t>
        </is>
      </c>
    </row>
    <row r="4366">
      <c r="A4366" t="inlineStr">
        <is>
          <t>鲜带叉背370/430  20*1</t>
        </is>
      </c>
      <c r="B4366" t="inlineStr">
        <is>
          <t>07020359</t>
        </is>
      </c>
      <c r="C4366" t="inlineStr">
        <is>
          <t>20*1</t>
        </is>
      </c>
      <c r="D4366" t="n">
        <v>20</v>
      </c>
      <c r="E4366" t="inlineStr">
        <is>
          <t>山东新和盛飨食集团有限公司2020</t>
        </is>
      </c>
      <c r="F4366" t="inlineStr">
        <is>
          <t>山东新和盛飨食集团有限公司2020</t>
        </is>
      </c>
      <c r="G4366" t="inlineStr">
        <is>
          <t>9</t>
        </is>
      </c>
    </row>
    <row r="4367">
      <c r="A4367" t="inlineStr">
        <is>
          <t>鲜带叉背430/470  20*1</t>
        </is>
      </c>
      <c r="B4367" t="inlineStr">
        <is>
          <t>07020360</t>
        </is>
      </c>
      <c r="C4367" t="inlineStr">
        <is>
          <t>20*1</t>
        </is>
      </c>
      <c r="D4367" t="n">
        <v>20</v>
      </c>
      <c r="E4367" t="inlineStr">
        <is>
          <t>山东新和盛飨食集团有限公司2020</t>
        </is>
      </c>
      <c r="F4367" t="inlineStr">
        <is>
          <t>山东新和盛飨食集团有限公司2020</t>
        </is>
      </c>
      <c r="G4367" t="inlineStr">
        <is>
          <t>9</t>
        </is>
      </c>
    </row>
    <row r="4368">
      <c r="A4368" t="inlineStr">
        <is>
          <t>鲜带皮去骨腿肉150g以上</t>
        </is>
      </c>
      <c r="B4368" t="inlineStr">
        <is>
          <t>06150852</t>
        </is>
      </c>
      <c r="C4368" t="inlineStr">
        <is>
          <t>10kg</t>
        </is>
      </c>
      <c r="D4368" t="n">
        <v>10</v>
      </c>
      <c r="E4368" t="inlineStr">
        <is>
          <t>锦州新和盛食品有限公司2020</t>
        </is>
      </c>
      <c r="F4368" t="inlineStr">
        <is>
          <t>锦州新和盛食品有限公司2020</t>
        </is>
      </c>
      <c r="G4368" t="inlineStr">
        <is>
          <t>9</t>
        </is>
      </c>
    </row>
    <row r="4369">
      <c r="A4369" t="inlineStr">
        <is>
          <t>鲜带皮腿排 85/95 10*1</t>
        </is>
      </c>
      <c r="B4369" t="inlineStr">
        <is>
          <t>07040832</t>
        </is>
      </c>
      <c r="C4369" t="inlineStr">
        <is>
          <t>10*1</t>
        </is>
      </c>
      <c r="D4369" t="n">
        <v>10</v>
      </c>
      <c r="E4369" t="inlineStr">
        <is>
          <t>山东新和盛飨食集团有限公司2020</t>
        </is>
      </c>
      <c r="F4369" t="inlineStr">
        <is>
          <t>山东新和盛飨食集团有限公司2020</t>
        </is>
      </c>
      <c r="G4369" t="inlineStr">
        <is>
          <t>9</t>
        </is>
      </c>
    </row>
    <row r="4370">
      <c r="A4370" t="inlineStr">
        <is>
          <t>鲜带皮腿排100-105 10*1</t>
        </is>
      </c>
      <c r="B4370" t="inlineStr">
        <is>
          <t>07042659</t>
        </is>
      </c>
      <c r="C4370" t="inlineStr">
        <is>
          <t>10*1</t>
        </is>
      </c>
      <c r="D4370" t="n">
        <v>10</v>
      </c>
      <c r="E4370" t="inlineStr">
        <is>
          <t>山东新和盛飨食集团有限公司2020</t>
        </is>
      </c>
      <c r="F4370" t="inlineStr">
        <is>
          <t>山东新和盛飨食集团有限公司2020</t>
        </is>
      </c>
      <c r="G4370" t="inlineStr">
        <is>
          <t>9</t>
        </is>
      </c>
    </row>
    <row r="4371">
      <c r="A4371" t="inlineStr">
        <is>
          <t>鲜带皮腿排70/75 10*1</t>
        </is>
      </c>
      <c r="B4371" t="inlineStr">
        <is>
          <t>07042658</t>
        </is>
      </c>
      <c r="C4371" t="inlineStr">
        <is>
          <t>10*1</t>
        </is>
      </c>
      <c r="D4371" t="n">
        <v>10</v>
      </c>
      <c r="E4371" t="inlineStr">
        <is>
          <t>山东新和盛飨食集团有限公司2020</t>
        </is>
      </c>
      <c r="F4371" t="inlineStr">
        <is>
          <t>山东新和盛飨食集团有限公司2020</t>
        </is>
      </c>
      <c r="G4371" t="inlineStr">
        <is>
          <t>9</t>
        </is>
      </c>
    </row>
    <row r="4372">
      <c r="A4372" t="inlineStr">
        <is>
          <t>鲜带皮腿肉</t>
        </is>
      </c>
      <c r="B4372" t="inlineStr">
        <is>
          <t>07040247</t>
        </is>
      </c>
      <c r="C4372" t="inlineStr">
        <is>
          <t>10*1</t>
        </is>
      </c>
      <c r="D4372" t="n">
        <v>10</v>
      </c>
      <c r="E4372" t="inlineStr">
        <is>
          <t>山东新和盛飨食集团有限公司2020</t>
        </is>
      </c>
      <c r="F4372" t="inlineStr">
        <is>
          <t>山东新和盛飨食集团有限公司2020</t>
        </is>
      </c>
      <c r="G4372" t="inlineStr">
        <is>
          <t>9</t>
        </is>
      </c>
    </row>
    <row r="4373">
      <c r="A4373" t="inlineStr">
        <is>
          <t>鲜带皮腿肉  5*2</t>
        </is>
      </c>
      <c r="B4373" t="inlineStr">
        <is>
          <t>07041968</t>
        </is>
      </c>
      <c r="C4373" t="inlineStr">
        <is>
          <t>5*2</t>
        </is>
      </c>
      <c r="D4373" t="n">
        <v>10</v>
      </c>
      <c r="E4373" t="inlineStr">
        <is>
          <t>山东新和盛飨食集团有限公司2020</t>
        </is>
      </c>
      <c r="F4373" t="inlineStr">
        <is>
          <t>山东新和盛飨食集团有限公司2020</t>
        </is>
      </c>
      <c r="G4373" t="inlineStr">
        <is>
          <t>9</t>
        </is>
      </c>
    </row>
    <row r="4374">
      <c r="A4374" t="inlineStr">
        <is>
          <t>鲜带皮腿肉110/120 10*1</t>
        </is>
      </c>
      <c r="B4374" t="inlineStr">
        <is>
          <t>07041316</t>
        </is>
      </c>
      <c r="C4374" t="inlineStr">
        <is>
          <t>10*1</t>
        </is>
      </c>
      <c r="D4374" t="n">
        <v>10</v>
      </c>
      <c r="E4374" t="inlineStr">
        <is>
          <t>山东新和盛飨食集团有限公司2020</t>
        </is>
      </c>
      <c r="F4374" t="inlineStr">
        <is>
          <t>山东新和盛飨食集团有限公司2020</t>
        </is>
      </c>
      <c r="G4374" t="inlineStr">
        <is>
          <t>9</t>
        </is>
      </c>
    </row>
    <row r="4375">
      <c r="A4375" t="inlineStr">
        <is>
          <t>鲜带皮腿肉122/133  10*1</t>
        </is>
      </c>
      <c r="B4375" t="inlineStr">
        <is>
          <t>07041491</t>
        </is>
      </c>
      <c r="C4375" t="inlineStr">
        <is>
          <t>10*1</t>
        </is>
      </c>
      <c r="D4375" t="n">
        <v>10</v>
      </c>
      <c r="E4375" t="inlineStr">
        <is>
          <t>山东新和盛飨食集团有限公司2020</t>
        </is>
      </c>
      <c r="F4375" t="inlineStr">
        <is>
          <t>山东新和盛飨食集团有限公司2020</t>
        </is>
      </c>
      <c r="G4375" t="inlineStr">
        <is>
          <t>9</t>
        </is>
      </c>
    </row>
    <row r="4376">
      <c r="A4376" t="inlineStr">
        <is>
          <t>鲜带皮腿肉130/150  10*1</t>
        </is>
      </c>
      <c r="B4376" t="inlineStr">
        <is>
          <t>07042668</t>
        </is>
      </c>
      <c r="C4376" t="inlineStr">
        <is>
          <t>10*1</t>
        </is>
      </c>
      <c r="D4376" t="n">
        <v>10</v>
      </c>
      <c r="E4376" t="inlineStr">
        <is>
          <t>山东新和盛飨食集团有限公司2020</t>
        </is>
      </c>
      <c r="F4376" t="inlineStr">
        <is>
          <t>山东新和盛飨食集团有限公司2020</t>
        </is>
      </c>
      <c r="G4376" t="inlineStr">
        <is>
          <t>9</t>
        </is>
      </c>
    </row>
    <row r="4377">
      <c r="A4377" t="inlineStr">
        <is>
          <t>鲜带皮腿肉130/170  10*1</t>
        </is>
      </c>
      <c r="B4377" t="inlineStr">
        <is>
          <t>07041584</t>
        </is>
      </c>
      <c r="C4377" t="inlineStr">
        <is>
          <t>10*1</t>
        </is>
      </c>
      <c r="D4377" t="n">
        <v>10</v>
      </c>
      <c r="E4377" t="inlineStr">
        <is>
          <t>山东新和盛飨食集团有限公司2020</t>
        </is>
      </c>
      <c r="F4377" t="inlineStr">
        <is>
          <t>山东新和盛飨食集团有限公司2020</t>
        </is>
      </c>
      <c r="G4377" t="inlineStr">
        <is>
          <t>9</t>
        </is>
      </c>
    </row>
    <row r="4378">
      <c r="A4378" t="inlineStr">
        <is>
          <t>鲜带皮腿肉140以上 10*1</t>
        </is>
      </c>
      <c r="B4378" t="inlineStr">
        <is>
          <t>07042561</t>
        </is>
      </c>
      <c r="C4378" t="inlineStr">
        <is>
          <t>10*1</t>
        </is>
      </c>
      <c r="D4378" t="n">
        <v>10</v>
      </c>
      <c r="E4378" t="inlineStr">
        <is>
          <t>山东新和盛飨食集团有限公司2020</t>
        </is>
      </c>
      <c r="F4378" t="inlineStr">
        <is>
          <t>山东新和盛飨食集团有限公司2020</t>
        </is>
      </c>
      <c r="G4378" t="inlineStr">
        <is>
          <t>9</t>
        </is>
      </c>
    </row>
    <row r="4379">
      <c r="A4379" t="inlineStr">
        <is>
          <t>鲜带皮腿肉69/73  10*1</t>
        </is>
      </c>
      <c r="B4379" t="inlineStr">
        <is>
          <t>07042673</t>
        </is>
      </c>
      <c r="C4379" t="inlineStr">
        <is>
          <t>10*1</t>
        </is>
      </c>
      <c r="D4379" t="n">
        <v>10</v>
      </c>
      <c r="E4379" t="inlineStr">
        <is>
          <t>山东新和盛飨食集团有限公司2020</t>
        </is>
      </c>
      <c r="F4379" t="inlineStr">
        <is>
          <t>山东新和盛飨食集团有限公司2020</t>
        </is>
      </c>
      <c r="G4379" t="inlineStr">
        <is>
          <t>9</t>
        </is>
      </c>
    </row>
    <row r="4380">
      <c r="A4380" t="inlineStr">
        <is>
          <t>鲜带皮腿肉70/75  10*1</t>
        </is>
      </c>
      <c r="B4380" t="inlineStr">
        <is>
          <t>07041693</t>
        </is>
      </c>
      <c r="C4380" t="inlineStr">
        <is>
          <t>10*1</t>
        </is>
      </c>
      <c r="D4380" t="n">
        <v>10</v>
      </c>
      <c r="E4380" t="inlineStr">
        <is>
          <t>山东新和盛飨食集团有限公司2020</t>
        </is>
      </c>
      <c r="F4380" t="inlineStr">
        <is>
          <t>山东新和盛飨食集团有限公司2020</t>
        </is>
      </c>
      <c r="G4380" t="inlineStr">
        <is>
          <t>9</t>
        </is>
      </c>
    </row>
    <row r="4381">
      <c r="A4381" t="inlineStr">
        <is>
          <t>鲜带皮腿肉85/95 10*1</t>
        </is>
      </c>
      <c r="B4381" t="inlineStr">
        <is>
          <t>07041321</t>
        </is>
      </c>
      <c r="C4381" t="inlineStr">
        <is>
          <t>10*1</t>
        </is>
      </c>
      <c r="D4381" t="n">
        <v>10</v>
      </c>
      <c r="E4381" t="inlineStr">
        <is>
          <t>山东新和盛飨食集团有限公司2020</t>
        </is>
      </c>
      <c r="F4381" t="inlineStr">
        <is>
          <t>山东新和盛飨食集团有限公司2020</t>
        </is>
      </c>
      <c r="G4381" t="inlineStr">
        <is>
          <t>9</t>
        </is>
      </c>
    </row>
    <row r="4382">
      <c r="A4382" t="inlineStr">
        <is>
          <t>鲜带骨上腿160g以上 5*2</t>
        </is>
      </c>
      <c r="B4382" t="inlineStr">
        <is>
          <t>07041066</t>
        </is>
      </c>
      <c r="C4382" t="inlineStr">
        <is>
          <t>5*2</t>
        </is>
      </c>
      <c r="D4382" t="n">
        <v>10</v>
      </c>
      <c r="E4382" t="inlineStr">
        <is>
          <t>山东新和盛飨食集团有限公司2020</t>
        </is>
      </c>
      <c r="F4382" t="inlineStr">
        <is>
          <t>山东新和盛飨食集团有限公司2020</t>
        </is>
      </c>
      <c r="G4382" t="inlineStr"/>
    </row>
    <row r="4383">
      <c r="A4383" t="inlineStr">
        <is>
          <t>鲜带骨上腿块120/140   10*1</t>
        </is>
      </c>
      <c r="B4383" t="inlineStr">
        <is>
          <t>07042119</t>
        </is>
      </c>
      <c r="C4383" t="inlineStr">
        <is>
          <t>10*1</t>
        </is>
      </c>
      <c r="D4383" t="n">
        <v>10</v>
      </c>
      <c r="E4383" t="inlineStr">
        <is>
          <t>山东新和盛飨食集团有限公司2020</t>
        </is>
      </c>
      <c r="F4383" t="inlineStr">
        <is>
          <t>山东新和盛飨食集团有限公司2020</t>
        </is>
      </c>
      <c r="G4383" t="inlineStr">
        <is>
          <t>9</t>
        </is>
      </c>
    </row>
    <row r="4384">
      <c r="A4384" t="inlineStr">
        <is>
          <t>鲜开胸半背  10*1</t>
        </is>
      </c>
      <c r="B4384" t="inlineStr">
        <is>
          <t>07020318</t>
        </is>
      </c>
      <c r="C4384" t="inlineStr">
        <is>
          <t>10*1</t>
        </is>
      </c>
      <c r="D4384" t="n">
        <v>10</v>
      </c>
      <c r="E4384" t="inlineStr">
        <is>
          <t>山东新和盛飨食集团有限公司2020</t>
        </is>
      </c>
      <c r="F4384" t="inlineStr">
        <is>
          <t>山东新和盛飨食集团有限公司2020</t>
        </is>
      </c>
      <c r="G4384" t="inlineStr">
        <is>
          <t>9</t>
        </is>
      </c>
    </row>
    <row r="4385">
      <c r="A4385" t="inlineStr">
        <is>
          <t>鲜开胸半背 6*1</t>
        </is>
      </c>
      <c r="B4385" t="inlineStr">
        <is>
          <t>07020446</t>
        </is>
      </c>
      <c r="C4385" t="inlineStr">
        <is>
          <t>6*1</t>
        </is>
      </c>
      <c r="D4385" t="n">
        <v>6</v>
      </c>
      <c r="E4385" t="inlineStr">
        <is>
          <t>山东新和盛飨食集团有限公司2020</t>
        </is>
      </c>
      <c r="F4385" t="inlineStr">
        <is>
          <t>山东新和盛飨食集团有限公司2020</t>
        </is>
      </c>
      <c r="G4385" t="inlineStr">
        <is>
          <t>9</t>
        </is>
      </c>
    </row>
    <row r="4386">
      <c r="A4386" t="inlineStr">
        <is>
          <t>鲜开胸半背 7*1</t>
        </is>
      </c>
      <c r="B4386" t="inlineStr">
        <is>
          <t>07020447</t>
        </is>
      </c>
      <c r="C4386" t="inlineStr">
        <is>
          <t>7*1</t>
        </is>
      </c>
      <c r="D4386" t="n">
        <v>7</v>
      </c>
      <c r="E4386" t="inlineStr">
        <is>
          <t>山东新和盛飨食集团有限公司2020</t>
        </is>
      </c>
      <c r="F4386" t="inlineStr">
        <is>
          <t>山东新和盛飨食集团有限公司2020</t>
        </is>
      </c>
      <c r="G4386" t="inlineStr">
        <is>
          <t>9</t>
        </is>
      </c>
    </row>
    <row r="4387">
      <c r="A4387" t="inlineStr">
        <is>
          <t>鲜开胸半背370/470  10*1</t>
        </is>
      </c>
      <c r="B4387" t="inlineStr">
        <is>
          <t>07020457</t>
        </is>
      </c>
      <c r="C4387" t="inlineStr">
        <is>
          <t>10*1</t>
        </is>
      </c>
      <c r="D4387" t="n">
        <v>10</v>
      </c>
      <c r="E4387" t="inlineStr">
        <is>
          <t>山东新和盛飨食集团有限公司2020</t>
        </is>
      </c>
      <c r="F4387" t="inlineStr">
        <is>
          <t>山东新和盛飨食集团有限公司2020</t>
        </is>
      </c>
      <c r="G4387" t="inlineStr">
        <is>
          <t>9</t>
        </is>
      </c>
    </row>
    <row r="4388">
      <c r="A4388" t="inlineStr">
        <is>
          <t>鲜开胸半背370/470  7*1</t>
        </is>
      </c>
      <c r="B4388" t="inlineStr">
        <is>
          <t>07020461</t>
        </is>
      </c>
      <c r="C4388" t="inlineStr">
        <is>
          <t>7*1</t>
        </is>
      </c>
      <c r="D4388" t="n">
        <v>7</v>
      </c>
      <c r="E4388" t="inlineStr">
        <is>
          <t>山东新和盛飨食集团有限公司2020</t>
        </is>
      </c>
      <c r="F4388" t="inlineStr">
        <is>
          <t>山东新和盛飨食集团有限公司2020</t>
        </is>
      </c>
      <c r="G4388" t="inlineStr">
        <is>
          <t>9</t>
        </is>
      </c>
    </row>
    <row r="4389">
      <c r="A4389" t="inlineStr">
        <is>
          <t>鲜开胸半背390/430  10*1</t>
        </is>
      </c>
      <c r="B4389" t="inlineStr">
        <is>
          <t>07020335</t>
        </is>
      </c>
      <c r="C4389" t="inlineStr">
        <is>
          <t>10*1</t>
        </is>
      </c>
      <c r="D4389" t="n">
        <v>10</v>
      </c>
      <c r="E4389" t="inlineStr">
        <is>
          <t>山东新和盛飨食集团有限公司2020</t>
        </is>
      </c>
      <c r="F4389" t="inlineStr">
        <is>
          <t>山东新和盛飨食集团有限公司2020</t>
        </is>
      </c>
      <c r="G4389" t="inlineStr">
        <is>
          <t>9</t>
        </is>
      </c>
    </row>
    <row r="4390">
      <c r="A4390" t="inlineStr">
        <is>
          <t>鲜开胸半背390/450 10*1</t>
        </is>
      </c>
      <c r="B4390" t="inlineStr">
        <is>
          <t>07020465</t>
        </is>
      </c>
      <c r="C4390" t="inlineStr">
        <is>
          <t>10*1</t>
        </is>
      </c>
      <c r="D4390" t="n">
        <v>10</v>
      </c>
      <c r="E4390" t="inlineStr">
        <is>
          <t>山东新和盛飨食集团有限公司2020</t>
        </is>
      </c>
      <c r="F4390" t="inlineStr">
        <is>
          <t>山东新和盛飨食集团有限公司2020</t>
        </is>
      </c>
      <c r="G4390" t="inlineStr">
        <is>
          <t>9</t>
        </is>
      </c>
    </row>
    <row r="4391">
      <c r="A4391" t="inlineStr">
        <is>
          <t>鲜开胸半背400/450 10*1</t>
        </is>
      </c>
      <c r="B4391" t="inlineStr">
        <is>
          <t>07020464</t>
        </is>
      </c>
      <c r="C4391" t="inlineStr">
        <is>
          <t>10*1</t>
        </is>
      </c>
      <c r="D4391" t="n">
        <v>10</v>
      </c>
      <c r="E4391" t="inlineStr">
        <is>
          <t>山东新和盛飨食集团有限公司2020</t>
        </is>
      </c>
      <c r="F4391" t="inlineStr">
        <is>
          <t>山东新和盛飨食集团有限公司2020</t>
        </is>
      </c>
      <c r="G4391" t="inlineStr">
        <is>
          <t>9</t>
        </is>
      </c>
    </row>
    <row r="4392">
      <c r="A4392" t="inlineStr">
        <is>
          <t>鲜心  10*1</t>
        </is>
      </c>
      <c r="B4392" t="inlineStr">
        <is>
          <t>07180021</t>
        </is>
      </c>
      <c r="C4392" t="inlineStr">
        <is>
          <t>10*1</t>
        </is>
      </c>
      <c r="D4392" t="n">
        <v>10</v>
      </c>
      <c r="E4392" t="inlineStr">
        <is>
          <t>山东新和盛飨食集团有限公司2020</t>
        </is>
      </c>
      <c r="F4392" t="inlineStr">
        <is>
          <t>山东新和盛飨食集团有限公司2020</t>
        </is>
      </c>
      <c r="G4392" t="inlineStr">
        <is>
          <t>9</t>
        </is>
      </c>
    </row>
    <row r="4393">
      <c r="A4393" t="inlineStr">
        <is>
          <t>鲜心  5*2</t>
        </is>
      </c>
      <c r="B4393" t="inlineStr">
        <is>
          <t>07180002</t>
        </is>
      </c>
      <c r="C4393" t="inlineStr">
        <is>
          <t>5*2</t>
        </is>
      </c>
      <c r="D4393" t="n">
        <v>10</v>
      </c>
      <c r="E4393" t="inlineStr">
        <is>
          <t>山东新和盛飨食集团有限公司2020</t>
        </is>
      </c>
      <c r="F4393" t="inlineStr">
        <is>
          <t>山东新和盛飨食集团有限公司2020</t>
        </is>
      </c>
      <c r="G4393" t="inlineStr">
        <is>
          <t>9</t>
        </is>
      </c>
    </row>
    <row r="4394">
      <c r="A4394" t="inlineStr">
        <is>
          <t>鲜排腿300/350 10*1</t>
        </is>
      </c>
      <c r="B4394" t="inlineStr">
        <is>
          <t>07041375</t>
        </is>
      </c>
      <c r="C4394" t="inlineStr">
        <is>
          <t>10*1</t>
        </is>
      </c>
      <c r="D4394" t="n">
        <v>10</v>
      </c>
      <c r="E4394" t="inlineStr">
        <is>
          <t>山东新和盛飨食集团有限公司2020</t>
        </is>
      </c>
      <c r="F4394" t="inlineStr">
        <is>
          <t>山东新和盛飨食集团有限公司2020</t>
        </is>
      </c>
      <c r="G4394" t="inlineStr">
        <is>
          <t>9</t>
        </is>
      </c>
    </row>
    <row r="4395">
      <c r="A4395" t="inlineStr">
        <is>
          <t>鲜排腿300/350 5*2</t>
        </is>
      </c>
      <c r="B4395" t="inlineStr">
        <is>
          <t>07040512</t>
        </is>
      </c>
      <c r="C4395" t="inlineStr">
        <is>
          <t>5*2</t>
        </is>
      </c>
      <c r="D4395" t="n">
        <v>10</v>
      </c>
      <c r="E4395" t="inlineStr">
        <is>
          <t>山东新和盛飨食集团有限公司2020</t>
        </is>
      </c>
      <c r="F4395" t="inlineStr">
        <is>
          <t>山东新和盛飨食集团有限公司2020</t>
        </is>
      </c>
      <c r="G4395" t="inlineStr">
        <is>
          <t>9</t>
        </is>
      </c>
    </row>
    <row r="4396">
      <c r="A4396" t="inlineStr">
        <is>
          <t>鲜排腿350/400 5*2</t>
        </is>
      </c>
      <c r="B4396" t="inlineStr">
        <is>
          <t>07041135</t>
        </is>
      </c>
      <c r="C4396" t="inlineStr">
        <is>
          <t>5*2</t>
        </is>
      </c>
      <c r="D4396" t="n">
        <v>10</v>
      </c>
      <c r="E4396" t="inlineStr">
        <is>
          <t>山东新和盛飨食集团有限公司2020</t>
        </is>
      </c>
      <c r="F4396" t="inlineStr">
        <is>
          <t>山东新和盛飨食集团有限公司2020</t>
        </is>
      </c>
      <c r="G4396" t="inlineStr">
        <is>
          <t>9</t>
        </is>
      </c>
    </row>
    <row r="4397">
      <c r="A4397" t="inlineStr">
        <is>
          <t>鲜无胸半架  10*1</t>
        </is>
      </c>
      <c r="B4397" t="inlineStr">
        <is>
          <t>07020324</t>
        </is>
      </c>
      <c r="C4397" t="inlineStr">
        <is>
          <t>10*1</t>
        </is>
      </c>
      <c r="D4397" t="n">
        <v>10</v>
      </c>
      <c r="E4397" t="inlineStr">
        <is>
          <t>山东新和盛飨食集团有限公司2020</t>
        </is>
      </c>
      <c r="F4397" t="inlineStr">
        <is>
          <t>山东新和盛飨食集团有限公司2020</t>
        </is>
      </c>
      <c r="G4397" t="inlineStr">
        <is>
          <t>9</t>
        </is>
      </c>
    </row>
    <row r="4398">
      <c r="A4398" t="inlineStr">
        <is>
          <t>鲜无胸半架400/430g 10*1</t>
        </is>
      </c>
      <c r="B4398" t="inlineStr">
        <is>
          <t>07020468</t>
        </is>
      </c>
      <c r="C4398" t="inlineStr">
        <is>
          <t>10*1</t>
        </is>
      </c>
      <c r="D4398" t="n">
        <v>10</v>
      </c>
      <c r="E4398" t="inlineStr">
        <is>
          <t>山东新和盛飨食集团有限公司2020</t>
        </is>
      </c>
      <c r="F4398" t="inlineStr">
        <is>
          <t>山东新和盛飨食集团有限公司2020</t>
        </is>
      </c>
      <c r="G4398" t="inlineStr">
        <is>
          <t>9</t>
        </is>
      </c>
    </row>
    <row r="4399">
      <c r="A4399" t="inlineStr">
        <is>
          <t>鲜无胸半架不分级  10*1</t>
        </is>
      </c>
      <c r="B4399" t="inlineStr">
        <is>
          <t>07020352</t>
        </is>
      </c>
      <c r="C4399" t="inlineStr">
        <is>
          <t>10*1</t>
        </is>
      </c>
      <c r="D4399" t="n">
        <v>10</v>
      </c>
      <c r="E4399" t="inlineStr">
        <is>
          <t>山东新和盛飨食集团有限公司2020</t>
        </is>
      </c>
      <c r="F4399" t="inlineStr">
        <is>
          <t>山东新和盛飨食集团有限公司2020</t>
        </is>
      </c>
      <c r="G4399" t="inlineStr">
        <is>
          <t>9</t>
        </is>
      </c>
    </row>
    <row r="4400">
      <c r="A4400" t="inlineStr">
        <is>
          <t>鲜残皮   15*1</t>
        </is>
      </c>
      <c r="B4400" t="inlineStr">
        <is>
          <t>07042551</t>
        </is>
      </c>
      <c r="C4400" t="inlineStr">
        <is>
          <t>15*1</t>
        </is>
      </c>
      <c r="D4400" t="n">
        <v>15</v>
      </c>
      <c r="E4400" t="inlineStr">
        <is>
          <t>山东新和盛飨食集团有限公司2020</t>
        </is>
      </c>
      <c r="F4400" t="inlineStr">
        <is>
          <t>山东新和盛飨食集团有限公司2020</t>
        </is>
      </c>
      <c r="G4400" t="inlineStr">
        <is>
          <t>9</t>
        </is>
      </c>
    </row>
    <row r="4401">
      <c r="A4401" t="inlineStr">
        <is>
          <t>鲜爪60以上</t>
        </is>
      </c>
      <c r="B4401" t="inlineStr">
        <is>
          <t>07010048</t>
        </is>
      </c>
      <c r="C4401" t="inlineStr">
        <is>
          <t>10*1</t>
        </is>
      </c>
      <c r="D4401" t="n">
        <v>10</v>
      </c>
      <c r="E4401" t="inlineStr">
        <is>
          <t>山东新和盛飨食集团有限公司2020</t>
        </is>
      </c>
      <c r="F4401" t="inlineStr">
        <is>
          <t>山东新和盛飨食集团有限公司2020</t>
        </is>
      </c>
      <c r="G4401" t="inlineStr">
        <is>
          <t>9</t>
        </is>
      </c>
    </row>
    <row r="4402">
      <c r="A4402" t="inlineStr">
        <is>
          <t>鲜爪60以上5*2</t>
        </is>
      </c>
      <c r="B4402" t="inlineStr">
        <is>
          <t>07010063</t>
        </is>
      </c>
      <c r="C4402" t="inlineStr">
        <is>
          <t>5*2</t>
        </is>
      </c>
      <c r="D4402" t="n">
        <v>10</v>
      </c>
      <c r="E4402" t="inlineStr">
        <is>
          <t>山东新和盛飨食集团有限公司2020</t>
        </is>
      </c>
      <c r="F4402" t="inlineStr">
        <is>
          <t>山东新和盛飨食集团有限公司2020</t>
        </is>
      </c>
      <c r="G4402" t="inlineStr">
        <is>
          <t>9</t>
        </is>
      </c>
    </row>
    <row r="4403">
      <c r="A4403" t="inlineStr">
        <is>
          <t>鲜爪骨  10*1</t>
        </is>
      </c>
      <c r="B4403" t="inlineStr">
        <is>
          <t>07010216</t>
        </is>
      </c>
      <c r="C4403" t="inlineStr">
        <is>
          <t>10*1</t>
        </is>
      </c>
      <c r="D4403" t="n">
        <v>10</v>
      </c>
      <c r="E4403" t="inlineStr">
        <is>
          <t>山东新和盛飨食集团有限公司2020</t>
        </is>
      </c>
      <c r="F4403" t="inlineStr">
        <is>
          <t>山东新和盛飨食集团有限公司2020</t>
        </is>
      </c>
      <c r="G4403" t="inlineStr">
        <is>
          <t>9</t>
        </is>
      </c>
    </row>
    <row r="4404">
      <c r="A4404" t="inlineStr">
        <is>
          <t>鲜猪3:7碎肉</t>
        </is>
      </c>
      <c r="B4404" t="inlineStr">
        <is>
          <t>06610031</t>
        </is>
      </c>
      <c r="C4404" t="inlineStr"/>
      <c r="E4404" t="inlineStr">
        <is>
          <t>锦州新和盛食品有限公司2020</t>
        </is>
      </c>
      <c r="F4404" t="inlineStr">
        <is>
          <t>锦州新和盛食品有限公司2020</t>
        </is>
      </c>
      <c r="G4404" t="inlineStr">
        <is>
          <t>9</t>
        </is>
      </c>
    </row>
    <row r="4405">
      <c r="A4405" t="inlineStr">
        <is>
          <t>鲜猪带膘二号肉（奉天嘉宜）</t>
        </is>
      </c>
      <c r="B4405" t="inlineStr">
        <is>
          <t>06610043</t>
        </is>
      </c>
      <c r="C4405" t="inlineStr"/>
      <c r="E4405" t="inlineStr">
        <is>
          <t>辽宁圣源食品有限公司2020</t>
        </is>
      </c>
      <c r="F4405" t="inlineStr">
        <is>
          <t>辽宁圣源食品有限公司2020</t>
        </is>
      </c>
      <c r="G4405" t="inlineStr"/>
    </row>
    <row r="4406">
      <c r="A4406" t="inlineStr">
        <is>
          <t>鲜琵琶腿</t>
        </is>
      </c>
      <c r="B4406" t="inlineStr">
        <is>
          <t>07040311</t>
        </is>
      </c>
      <c r="C4406" t="inlineStr">
        <is>
          <t>10*1</t>
        </is>
      </c>
      <c r="D4406" t="n">
        <v>10</v>
      </c>
      <c r="E4406" t="inlineStr">
        <is>
          <t>山东新和盛飨食集团有限公司2020</t>
        </is>
      </c>
      <c r="F4406" t="inlineStr">
        <is>
          <t>山东新和盛飨食集团有限公司2020</t>
        </is>
      </c>
      <c r="G4406" t="inlineStr">
        <is>
          <t>9</t>
        </is>
      </c>
    </row>
    <row r="4407">
      <c r="A4407" t="inlineStr">
        <is>
          <t>鲜琵琶腿100/120</t>
        </is>
      </c>
      <c r="B4407" t="inlineStr">
        <is>
          <t>07040256</t>
        </is>
      </c>
      <c r="C4407" t="inlineStr">
        <is>
          <t>10*1</t>
        </is>
      </c>
      <c r="D4407" t="n">
        <v>10</v>
      </c>
      <c r="E4407" t="inlineStr">
        <is>
          <t>山东新和盛飨食集团有限公司2020</t>
        </is>
      </c>
      <c r="F4407" t="inlineStr">
        <is>
          <t>山东新和盛飨食集团有限公司2020</t>
        </is>
      </c>
      <c r="G4407" t="inlineStr">
        <is>
          <t>9</t>
        </is>
      </c>
    </row>
    <row r="4408">
      <c r="A4408" t="inlineStr">
        <is>
          <t>鲜琵琶腿100/120 5*2</t>
        </is>
      </c>
      <c r="B4408" t="inlineStr">
        <is>
          <t>07040427</t>
        </is>
      </c>
      <c r="C4408" t="inlineStr">
        <is>
          <t>5*2</t>
        </is>
      </c>
      <c r="D4408" t="n">
        <v>10</v>
      </c>
      <c r="E4408" t="inlineStr">
        <is>
          <t>山东新和盛飨食集团有限公司2020</t>
        </is>
      </c>
      <c r="F4408" t="inlineStr">
        <is>
          <t>山东新和盛飨食集团有限公司2020</t>
        </is>
      </c>
      <c r="G4408" t="inlineStr">
        <is>
          <t>9</t>
        </is>
      </c>
    </row>
    <row r="4409">
      <c r="A4409" t="inlineStr">
        <is>
          <t>鲜琵琶腿105/125   10*1</t>
        </is>
      </c>
      <c r="B4409" t="inlineStr">
        <is>
          <t>07042482</t>
        </is>
      </c>
      <c r="C4409" t="inlineStr">
        <is>
          <t>10*1</t>
        </is>
      </c>
      <c r="D4409" t="n">
        <v>10</v>
      </c>
      <c r="E4409" t="inlineStr">
        <is>
          <t>山东新和盛飨食集团有限公司2020</t>
        </is>
      </c>
      <c r="F4409" t="inlineStr">
        <is>
          <t>山东新和盛飨食集团有限公司2020</t>
        </is>
      </c>
      <c r="G4409" t="inlineStr">
        <is>
          <t>9</t>
        </is>
      </c>
    </row>
    <row r="4410">
      <c r="A4410" t="inlineStr">
        <is>
          <t>鲜琵琶腿120/130</t>
        </is>
      </c>
      <c r="B4410" t="inlineStr">
        <is>
          <t>07040314</t>
        </is>
      </c>
      <c r="C4410" t="inlineStr">
        <is>
          <t>10*1</t>
        </is>
      </c>
      <c r="D4410" t="n">
        <v>10</v>
      </c>
      <c r="E4410" t="inlineStr">
        <is>
          <t>山东新和盛飨食集团有限公司2020</t>
        </is>
      </c>
      <c r="F4410" t="inlineStr">
        <is>
          <t>山东新和盛飨食集团有限公司2020</t>
        </is>
      </c>
      <c r="G4410" t="inlineStr">
        <is>
          <t>9</t>
        </is>
      </c>
    </row>
    <row r="4411">
      <c r="A4411" t="inlineStr">
        <is>
          <t>鲜琵琶腿130/150</t>
        </is>
      </c>
      <c r="B4411" t="inlineStr">
        <is>
          <t>07040315</t>
        </is>
      </c>
      <c r="C4411" t="inlineStr">
        <is>
          <t>10*1</t>
        </is>
      </c>
      <c r="D4411" t="n">
        <v>10</v>
      </c>
      <c r="E4411" t="inlineStr">
        <is>
          <t>山东新和盛飨食集团有限公司2020</t>
        </is>
      </c>
      <c r="F4411" t="inlineStr">
        <is>
          <t>山东新和盛飨食集团有限公司2020</t>
        </is>
      </c>
      <c r="G4411" t="inlineStr">
        <is>
          <t>9</t>
        </is>
      </c>
    </row>
    <row r="4412">
      <c r="A4412" t="inlineStr">
        <is>
          <t>鲜琵琶腿150g以上 1*10</t>
        </is>
      </c>
      <c r="B4412" t="inlineStr">
        <is>
          <t>07042175</t>
        </is>
      </c>
      <c r="C4412" t="inlineStr">
        <is>
          <t>1*10</t>
        </is>
      </c>
      <c r="D4412" t="n">
        <v>10</v>
      </c>
      <c r="E4412" t="inlineStr">
        <is>
          <t>山东新和盛飨食集团有限公司2020</t>
        </is>
      </c>
      <c r="F4412" t="inlineStr">
        <is>
          <t>山东新和盛飨食集团有限公司2020</t>
        </is>
      </c>
      <c r="G4412" t="inlineStr">
        <is>
          <t>9</t>
        </is>
      </c>
    </row>
    <row r="4413">
      <c r="A4413" t="inlineStr">
        <is>
          <t>鲜琵琶腿150以上</t>
        </is>
      </c>
      <c r="B4413" t="inlineStr">
        <is>
          <t>07040316</t>
        </is>
      </c>
      <c r="C4413" t="inlineStr">
        <is>
          <t>10*1</t>
        </is>
      </c>
      <c r="D4413" t="n">
        <v>10</v>
      </c>
      <c r="E4413" t="inlineStr">
        <is>
          <t>山东新和盛飨食集团有限公司2020</t>
        </is>
      </c>
      <c r="F4413" t="inlineStr">
        <is>
          <t>山东新和盛飨食集团有限公司2020</t>
        </is>
      </c>
      <c r="G4413" t="inlineStr">
        <is>
          <t>9</t>
        </is>
      </c>
    </row>
    <row r="4414">
      <c r="A4414" t="inlineStr">
        <is>
          <t>鲜琵琶腿150以上  5*2</t>
        </is>
      </c>
      <c r="B4414" t="inlineStr">
        <is>
          <t>07041840</t>
        </is>
      </c>
      <c r="C4414" t="inlineStr">
        <is>
          <t>5*2</t>
        </is>
      </c>
      <c r="D4414" t="n">
        <v>10</v>
      </c>
      <c r="E4414" t="inlineStr">
        <is>
          <t>山东新和盛飨食集团有限公司2020</t>
        </is>
      </c>
      <c r="F4414" t="inlineStr">
        <is>
          <t>山东新和盛飨食集团有限公司2020</t>
        </is>
      </c>
      <c r="G4414" t="inlineStr">
        <is>
          <t>9</t>
        </is>
      </c>
    </row>
    <row r="4415">
      <c r="A4415" t="inlineStr">
        <is>
          <t>鲜琵琶腿80/100  10*1</t>
        </is>
      </c>
      <c r="B4415" t="inlineStr">
        <is>
          <t>07041669</t>
        </is>
      </c>
      <c r="C4415" t="inlineStr">
        <is>
          <t>10*1</t>
        </is>
      </c>
      <c r="D4415" t="n">
        <v>10</v>
      </c>
      <c r="E4415" t="inlineStr">
        <is>
          <t>山东新和盛飨食集团有限公司2020</t>
        </is>
      </c>
      <c r="F4415" t="inlineStr">
        <is>
          <t>山东新和盛飨食集团有限公司2020</t>
        </is>
      </c>
      <c r="G4415" t="inlineStr">
        <is>
          <t>9</t>
        </is>
      </c>
    </row>
    <row r="4416">
      <c r="A4416" t="inlineStr">
        <is>
          <t>鲜琵琶腿90/100</t>
        </is>
      </c>
      <c r="B4416" t="inlineStr">
        <is>
          <t>07040257</t>
        </is>
      </c>
      <c r="C4416" t="inlineStr">
        <is>
          <t>10*1</t>
        </is>
      </c>
      <c r="D4416" t="n">
        <v>10</v>
      </c>
      <c r="E4416" t="inlineStr">
        <is>
          <t>山东新和盛飨食集团有限公司2020</t>
        </is>
      </c>
      <c r="F4416" t="inlineStr">
        <is>
          <t>山东新和盛飨食集团有限公司2020</t>
        </is>
      </c>
      <c r="G4416" t="inlineStr">
        <is>
          <t>9</t>
        </is>
      </c>
    </row>
    <row r="4417">
      <c r="A4417" t="inlineStr">
        <is>
          <t>鲜白条鸡</t>
        </is>
      </c>
      <c r="B4417" t="inlineStr">
        <is>
          <t>07110007</t>
        </is>
      </c>
      <c r="C4417" t="inlineStr">
        <is>
          <t>10*1</t>
        </is>
      </c>
      <c r="D4417" t="n">
        <v>10</v>
      </c>
      <c r="E4417" t="inlineStr">
        <is>
          <t>山东新和盛飨食集团有限公司2020</t>
        </is>
      </c>
      <c r="F4417" t="inlineStr">
        <is>
          <t>山东新和盛飨食集团有限公司2020</t>
        </is>
      </c>
      <c r="G4417" t="inlineStr">
        <is>
          <t>9</t>
        </is>
      </c>
    </row>
    <row r="4418">
      <c r="A4418" t="inlineStr">
        <is>
          <t>鲜白条鸡  15*1</t>
        </is>
      </c>
      <c r="B4418" t="inlineStr">
        <is>
          <t>07230080</t>
        </is>
      </c>
      <c r="C4418" t="inlineStr">
        <is>
          <t>15*1</t>
        </is>
      </c>
      <c r="D4418" t="n">
        <v>15</v>
      </c>
      <c r="E4418" t="inlineStr">
        <is>
          <t>山东新和盛飨食集团有限公司2020</t>
        </is>
      </c>
      <c r="F4418" t="inlineStr">
        <is>
          <t>山东新和盛飨食集团有限公司2020</t>
        </is>
      </c>
      <c r="G4418" t="inlineStr">
        <is>
          <t>9</t>
        </is>
      </c>
    </row>
    <row r="4419">
      <c r="A4419" t="inlineStr">
        <is>
          <t>鲜短腿骨</t>
        </is>
      </c>
      <c r="B4419" t="inlineStr">
        <is>
          <t>07040254</t>
        </is>
      </c>
      <c r="C4419" t="inlineStr">
        <is>
          <t>10*1</t>
        </is>
      </c>
      <c r="D4419" t="n">
        <v>10</v>
      </c>
      <c r="E4419" t="inlineStr">
        <is>
          <t>山东新和盛飨食集团有限公司2020</t>
        </is>
      </c>
      <c r="F4419" t="inlineStr">
        <is>
          <t>山东新和盛飨食集团有限公司2020</t>
        </is>
      </c>
      <c r="G4419" t="inlineStr">
        <is>
          <t>9</t>
        </is>
      </c>
    </row>
    <row r="4420">
      <c r="A4420" t="inlineStr">
        <is>
          <t>鲜短腿骨 15*1</t>
        </is>
      </c>
      <c r="B4420" t="inlineStr">
        <is>
          <t>07041287</t>
        </is>
      </c>
      <c r="C4420" t="inlineStr">
        <is>
          <t>15*1</t>
        </is>
      </c>
      <c r="D4420" t="n">
        <v>15</v>
      </c>
      <c r="E4420" t="inlineStr">
        <is>
          <t>山东新和盛飨食集团有限公司2020</t>
        </is>
      </c>
      <c r="F4420" t="inlineStr">
        <is>
          <t>山东新和盛飨食集团有限公司2020</t>
        </is>
      </c>
      <c r="G4420" t="inlineStr">
        <is>
          <t>9</t>
        </is>
      </c>
    </row>
    <row r="4421">
      <c r="A4421" t="inlineStr">
        <is>
          <t>鲜碎小胸 10*1</t>
        </is>
      </c>
      <c r="B4421" t="inlineStr">
        <is>
          <t>07150005</t>
        </is>
      </c>
      <c r="C4421" t="inlineStr">
        <is>
          <t>10*1</t>
        </is>
      </c>
      <c r="D4421" t="n">
        <v>10</v>
      </c>
      <c r="E4421" t="inlineStr">
        <is>
          <t>山东新和盛飨食集团有限公司2020</t>
        </is>
      </c>
      <c r="F4421" t="inlineStr">
        <is>
          <t>山东新和盛飨食集团有限公司2020</t>
        </is>
      </c>
      <c r="G4421" t="inlineStr">
        <is>
          <t>9</t>
        </is>
      </c>
    </row>
    <row r="4422">
      <c r="A4422" t="inlineStr">
        <is>
          <t>鲜翅中</t>
        </is>
      </c>
      <c r="B4422" t="inlineStr">
        <is>
          <t>07060331</t>
        </is>
      </c>
      <c r="C4422" t="inlineStr">
        <is>
          <t>10*1</t>
        </is>
      </c>
      <c r="D4422" t="n">
        <v>10</v>
      </c>
      <c r="E4422" t="inlineStr">
        <is>
          <t>山东新和盛飨食集团有限公司2020</t>
        </is>
      </c>
      <c r="F4422" t="inlineStr">
        <is>
          <t>山东新和盛飨食集团有限公司2020</t>
        </is>
      </c>
      <c r="G4422" t="inlineStr">
        <is>
          <t>9</t>
        </is>
      </c>
    </row>
    <row r="4423">
      <c r="A4423" t="inlineStr">
        <is>
          <t>鲜翅中40g以上 5*2</t>
        </is>
      </c>
      <c r="B4423" t="inlineStr">
        <is>
          <t>07060466</t>
        </is>
      </c>
      <c r="C4423" t="inlineStr">
        <is>
          <t>5*2</t>
        </is>
      </c>
      <c r="D4423" t="n">
        <v>10</v>
      </c>
      <c r="E4423" t="inlineStr">
        <is>
          <t>山东新和盛飨食集团有限公司2020</t>
        </is>
      </c>
      <c r="F4423" t="inlineStr">
        <is>
          <t>山东新和盛飨食集团有限公司2020</t>
        </is>
      </c>
      <c r="G4423" t="inlineStr">
        <is>
          <t>9</t>
        </is>
      </c>
    </row>
    <row r="4424">
      <c r="A4424" t="inlineStr">
        <is>
          <t>鲜翅中50/65 10*1</t>
        </is>
      </c>
      <c r="B4424" t="inlineStr">
        <is>
          <t>07061542</t>
        </is>
      </c>
      <c r="C4424" t="inlineStr">
        <is>
          <t>10*1</t>
        </is>
      </c>
      <c r="D4424" t="n">
        <v>10</v>
      </c>
      <c r="E4424" t="inlineStr">
        <is>
          <t>山东新和盛飨食集团有限公司2020</t>
        </is>
      </c>
      <c r="F4424" t="inlineStr">
        <is>
          <t>山东新和盛飨食集团有限公司2020</t>
        </is>
      </c>
      <c r="G4424" t="inlineStr">
        <is>
          <t>9</t>
        </is>
      </c>
    </row>
    <row r="4425">
      <c r="A4425" t="inlineStr">
        <is>
          <t>鲜翅中尖40/45  10*1</t>
        </is>
      </c>
      <c r="B4425" t="inlineStr">
        <is>
          <t>07061096</t>
        </is>
      </c>
      <c r="C4425" t="inlineStr">
        <is>
          <t>10*1</t>
        </is>
      </c>
      <c r="D4425" t="n">
        <v>10</v>
      </c>
      <c r="E4425" t="inlineStr">
        <is>
          <t>山东新和盛飨食集团有限公司2020</t>
        </is>
      </c>
      <c r="F4425" t="inlineStr">
        <is>
          <t>山东新和盛飨食集团有限公司2020</t>
        </is>
      </c>
      <c r="G4425" t="inlineStr">
        <is>
          <t>9</t>
        </is>
      </c>
    </row>
    <row r="4426">
      <c r="A4426" t="inlineStr">
        <is>
          <t>鲜翅中尖45/50  10*1</t>
        </is>
      </c>
      <c r="B4426" t="inlineStr">
        <is>
          <t>07061125</t>
        </is>
      </c>
      <c r="C4426" t="inlineStr">
        <is>
          <t>10*1</t>
        </is>
      </c>
      <c r="D4426" t="n">
        <v>10</v>
      </c>
      <c r="E4426" t="inlineStr">
        <is>
          <t>山东新和盛飨食集团有限公司2020</t>
        </is>
      </c>
      <c r="F4426" t="inlineStr">
        <is>
          <t>山东新和盛飨食集团有限公司2020</t>
        </is>
      </c>
      <c r="G4426" t="inlineStr">
        <is>
          <t>9</t>
        </is>
      </c>
    </row>
    <row r="4427">
      <c r="A4427" t="inlineStr">
        <is>
          <t>鲜翅中尖52/62 10*1</t>
        </is>
      </c>
      <c r="B4427" t="inlineStr">
        <is>
          <t>07060867</t>
        </is>
      </c>
      <c r="C4427" t="inlineStr">
        <is>
          <t>10*1</t>
        </is>
      </c>
      <c r="D4427" t="n">
        <v>10</v>
      </c>
      <c r="E4427" t="inlineStr">
        <is>
          <t>山东新和盛飨食集团有限公司2020</t>
        </is>
      </c>
      <c r="F4427" t="inlineStr">
        <is>
          <t>山东新和盛飨食集团有限公司2020</t>
        </is>
      </c>
      <c r="G4427" t="inlineStr">
        <is>
          <t>9</t>
        </is>
      </c>
    </row>
    <row r="4428">
      <c r="A4428" t="inlineStr">
        <is>
          <t>鲜翅中尖原料  10*1</t>
        </is>
      </c>
      <c r="B4428" t="inlineStr">
        <is>
          <t>07060406</t>
        </is>
      </c>
      <c r="C4428" t="inlineStr">
        <is>
          <t>10*1</t>
        </is>
      </c>
      <c r="D4428" t="n">
        <v>10</v>
      </c>
      <c r="E4428" t="inlineStr">
        <is>
          <t>山东新和盛飨食集团有限公司2020</t>
        </is>
      </c>
      <c r="F4428" t="inlineStr">
        <is>
          <t>山东新和盛飨食集团有限公司2020</t>
        </is>
      </c>
      <c r="G4428" t="inlineStr">
        <is>
          <t>9</t>
        </is>
      </c>
    </row>
    <row r="4429">
      <c r="A4429" t="inlineStr">
        <is>
          <t>鲜翅尖</t>
        </is>
      </c>
      <c r="B4429" t="inlineStr">
        <is>
          <t>07060271</t>
        </is>
      </c>
      <c r="C4429" t="inlineStr">
        <is>
          <t>10*1</t>
        </is>
      </c>
      <c r="D4429" t="n">
        <v>10</v>
      </c>
      <c r="E4429" t="inlineStr">
        <is>
          <t>山东新和盛飨食集团有限公司2020</t>
        </is>
      </c>
      <c r="F4429" t="inlineStr">
        <is>
          <t>山东新和盛飨食集团有限公司2020</t>
        </is>
      </c>
      <c r="G4429" t="inlineStr">
        <is>
          <t>9</t>
        </is>
      </c>
    </row>
    <row r="4430">
      <c r="A4430" t="inlineStr">
        <is>
          <t>鲜翅尖7/16  10*1</t>
        </is>
      </c>
      <c r="B4430" t="inlineStr">
        <is>
          <t>07061556</t>
        </is>
      </c>
      <c r="C4430" t="inlineStr">
        <is>
          <t>10*1</t>
        </is>
      </c>
      <c r="D4430" t="n">
        <v>10</v>
      </c>
      <c r="E4430" t="inlineStr">
        <is>
          <t>山东新和盛飨食集团有限公司2020</t>
        </is>
      </c>
      <c r="F4430" t="inlineStr">
        <is>
          <t>山东新和盛飨食集团有限公司2020</t>
        </is>
      </c>
      <c r="G4430" t="inlineStr">
        <is>
          <t>9</t>
        </is>
      </c>
    </row>
    <row r="4431">
      <c r="A4431" t="inlineStr">
        <is>
          <t>鲜翅根10*1 ‖ 10*1 ‖ 07060263</t>
        </is>
      </c>
      <c r="B4431" t="inlineStr">
        <is>
          <t>07060263</t>
        </is>
      </c>
      <c r="C4431" t="inlineStr">
        <is>
          <t>10*1</t>
        </is>
      </c>
      <c r="D4431" t="n">
        <v>10</v>
      </c>
      <c r="E4431" t="inlineStr">
        <is>
          <t>山东新和盛飨食集团有限公司2020</t>
        </is>
      </c>
      <c r="F4431" t="inlineStr">
        <is>
          <t>山东新和盛飨食集团有限公司2020</t>
        </is>
      </c>
      <c r="G4431" t="inlineStr">
        <is>
          <t>9</t>
        </is>
      </c>
    </row>
    <row r="4432">
      <c r="A4432" t="inlineStr">
        <is>
          <t>鲜翅根10*1 ‖ 10*1 ‖ 07060900</t>
        </is>
      </c>
      <c r="B4432" t="inlineStr">
        <is>
          <t>07060900</t>
        </is>
      </c>
      <c r="C4432" t="inlineStr">
        <is>
          <t>10*1</t>
        </is>
      </c>
      <c r="D4432" t="n">
        <v>10</v>
      </c>
      <c r="E4432" t="inlineStr">
        <is>
          <t>山东新和盛飨食集团有限公司2020</t>
        </is>
      </c>
      <c r="F4432" t="inlineStr">
        <is>
          <t>山东新和盛飨食集团有限公司2020</t>
        </is>
      </c>
      <c r="G4432" t="inlineStr">
        <is>
          <t>9</t>
        </is>
      </c>
    </row>
    <row r="4433">
      <c r="A4433" t="inlineStr">
        <is>
          <t>鲜翅根40/53（出口原料）10*1</t>
        </is>
      </c>
      <c r="B4433" t="inlineStr">
        <is>
          <t>07061538</t>
        </is>
      </c>
      <c r="C4433" t="inlineStr">
        <is>
          <t>10*1</t>
        </is>
      </c>
      <c r="D4433" t="n">
        <v>10</v>
      </c>
      <c r="E4433" t="inlineStr">
        <is>
          <t>山东新和盛飨食集团有限公司2020</t>
        </is>
      </c>
      <c r="F4433" t="inlineStr">
        <is>
          <t>山东新和盛飨食集团有限公司2020</t>
        </is>
      </c>
      <c r="G4433" t="inlineStr">
        <is>
          <t>9</t>
        </is>
      </c>
    </row>
    <row r="4434">
      <c r="A4434" t="inlineStr">
        <is>
          <t>鲜翅根45/50  10*1</t>
        </is>
      </c>
      <c r="B4434" t="inlineStr">
        <is>
          <t>07061124</t>
        </is>
      </c>
      <c r="C4434" t="inlineStr">
        <is>
          <t>10*1</t>
        </is>
      </c>
      <c r="D4434" t="n">
        <v>10</v>
      </c>
      <c r="E4434" t="inlineStr">
        <is>
          <t>山东新和盛飨食集团有限公司2020</t>
        </is>
      </c>
      <c r="F4434" t="inlineStr">
        <is>
          <t>山东新和盛飨食集团有限公司2020</t>
        </is>
      </c>
      <c r="G4434" t="inlineStr">
        <is>
          <t>9</t>
        </is>
      </c>
    </row>
    <row r="4435">
      <c r="A4435" t="inlineStr">
        <is>
          <t>鲜翅根45/55  10*1</t>
        </is>
      </c>
      <c r="B4435" t="inlineStr">
        <is>
          <t>07061047</t>
        </is>
      </c>
      <c r="C4435" t="inlineStr">
        <is>
          <t>10*1</t>
        </is>
      </c>
      <c r="D4435" t="n">
        <v>10</v>
      </c>
      <c r="E4435" t="inlineStr">
        <is>
          <t>山东新和盛飨食集团有限公司2020</t>
        </is>
      </c>
      <c r="F4435" t="inlineStr">
        <is>
          <t>山东新和盛飨食集团有限公司2020</t>
        </is>
      </c>
      <c r="G4435" t="inlineStr">
        <is>
          <t>9</t>
        </is>
      </c>
    </row>
    <row r="4436">
      <c r="A4436" t="inlineStr">
        <is>
          <t>鲜翅根50/60  5*2</t>
        </is>
      </c>
      <c r="B4436" t="inlineStr">
        <is>
          <t>07061333</t>
        </is>
      </c>
      <c r="C4436" t="inlineStr">
        <is>
          <t>5*2</t>
        </is>
      </c>
      <c r="D4436" t="n">
        <v>10</v>
      </c>
      <c r="E4436" t="inlineStr">
        <is>
          <t>山东新和盛飨食集团有限公司2020</t>
        </is>
      </c>
      <c r="F4436" t="inlineStr">
        <is>
          <t>山东新和盛飨食集团有限公司2020</t>
        </is>
      </c>
      <c r="G4436" t="inlineStr">
        <is>
          <t>9</t>
        </is>
      </c>
    </row>
    <row r="4437">
      <c r="A4437" t="inlineStr">
        <is>
          <t>鲜翅根50/65 10*1</t>
        </is>
      </c>
      <c r="B4437" t="inlineStr">
        <is>
          <t>07061543</t>
        </is>
      </c>
      <c r="C4437" t="inlineStr">
        <is>
          <t>10*1</t>
        </is>
      </c>
      <c r="D4437" t="n">
        <v>10</v>
      </c>
      <c r="E4437" t="inlineStr">
        <is>
          <t>山东新和盛飨食集团有限公司2020</t>
        </is>
      </c>
      <c r="F4437" t="inlineStr">
        <is>
          <t>山东新和盛飨食集团有限公司2020</t>
        </is>
      </c>
      <c r="G4437" t="inlineStr">
        <is>
          <t>9</t>
        </is>
      </c>
    </row>
    <row r="4438">
      <c r="A4438" t="inlineStr">
        <is>
          <t>鲜翅根60/68  10*1</t>
        </is>
      </c>
      <c r="B4438" t="inlineStr">
        <is>
          <t>07061530</t>
        </is>
      </c>
      <c r="C4438" t="inlineStr">
        <is>
          <t>10*1</t>
        </is>
      </c>
      <c r="D4438" t="n">
        <v>10</v>
      </c>
      <c r="E4438" t="inlineStr">
        <is>
          <t>山东新和盛飨食集团有限公司2020</t>
        </is>
      </c>
      <c r="F4438" t="inlineStr">
        <is>
          <t>山东新和盛飨食集团有限公司2020</t>
        </is>
      </c>
      <c r="G4438" t="inlineStr">
        <is>
          <t>9</t>
        </is>
      </c>
    </row>
    <row r="4439">
      <c r="A4439" t="inlineStr">
        <is>
          <t>鲜翅根60/80（出口原料）10*1</t>
        </is>
      </c>
      <c r="B4439" t="inlineStr">
        <is>
          <t>07061537</t>
        </is>
      </c>
      <c r="C4439" t="inlineStr">
        <is>
          <t>10*1</t>
        </is>
      </c>
      <c r="D4439" t="n">
        <v>10</v>
      </c>
      <c r="E4439" t="inlineStr">
        <is>
          <t>山东新和盛飨食集团有限公司2020</t>
        </is>
      </c>
      <c r="F4439" t="inlineStr">
        <is>
          <t>山东新和盛飨食集团有限公司2020</t>
        </is>
      </c>
      <c r="G4439" t="inlineStr">
        <is>
          <t>9</t>
        </is>
      </c>
    </row>
    <row r="4440">
      <c r="A4440" t="inlineStr">
        <is>
          <t>鲜翅根60以上 5*2</t>
        </is>
      </c>
      <c r="B4440" t="inlineStr">
        <is>
          <t>07061334</t>
        </is>
      </c>
      <c r="C4440" t="inlineStr">
        <is>
          <t>5*2</t>
        </is>
      </c>
      <c r="D4440" t="n">
        <v>10</v>
      </c>
      <c r="E4440" t="inlineStr">
        <is>
          <t>山东新和盛飨食集团有限公司2020</t>
        </is>
      </c>
      <c r="F4440" t="inlineStr">
        <is>
          <t>山东新和盛飨食集团有限公司2020</t>
        </is>
      </c>
      <c r="G4440" t="inlineStr">
        <is>
          <t>9</t>
        </is>
      </c>
    </row>
    <row r="4441">
      <c r="A4441" t="inlineStr">
        <is>
          <t>鲜翅根60以上10*1</t>
        </is>
      </c>
      <c r="B4441" t="inlineStr">
        <is>
          <t>07060381</t>
        </is>
      </c>
      <c r="C4441" t="inlineStr">
        <is>
          <t>10*1</t>
        </is>
      </c>
      <c r="D4441" t="n">
        <v>10</v>
      </c>
      <c r="E4441" t="inlineStr">
        <is>
          <t>山东新和盛飨食集团有限公司2020</t>
        </is>
      </c>
      <c r="F4441" t="inlineStr">
        <is>
          <t>山东新和盛飨食集团有限公司2020</t>
        </is>
      </c>
      <c r="G4441" t="inlineStr">
        <is>
          <t>9</t>
        </is>
      </c>
    </row>
    <row r="4442">
      <c r="A4442" t="inlineStr">
        <is>
          <t>鲜翅根62/70   10*1</t>
        </is>
      </c>
      <c r="B4442" t="inlineStr">
        <is>
          <t>07061482</t>
        </is>
      </c>
      <c r="C4442" t="inlineStr">
        <is>
          <t>10*1</t>
        </is>
      </c>
      <c r="D4442" t="n">
        <v>10</v>
      </c>
      <c r="E4442" t="inlineStr">
        <is>
          <t>山东新和盛飨食集团有限公司2020</t>
        </is>
      </c>
      <c r="F4442" t="inlineStr">
        <is>
          <t>山东新和盛飨食集团有限公司2020</t>
        </is>
      </c>
      <c r="G4442" t="inlineStr">
        <is>
          <t>9</t>
        </is>
      </c>
    </row>
    <row r="4443">
      <c r="A4443" t="inlineStr">
        <is>
          <t>鲜翅根L 10*1</t>
        </is>
      </c>
      <c r="B4443" t="inlineStr">
        <is>
          <t>07060884</t>
        </is>
      </c>
      <c r="C4443" t="inlineStr">
        <is>
          <t>10*1</t>
        </is>
      </c>
      <c r="D4443" t="n">
        <v>10</v>
      </c>
      <c r="E4443" t="inlineStr">
        <is>
          <t>山东新和盛飨食集团有限公司2020</t>
        </is>
      </c>
      <c r="F4443" t="inlineStr">
        <is>
          <t>山东新和盛飨食集团有限公司2020</t>
        </is>
      </c>
      <c r="G4443" t="inlineStr">
        <is>
          <t>9</t>
        </is>
      </c>
    </row>
    <row r="4444">
      <c r="A4444" t="inlineStr">
        <is>
          <t>鲜翻花琵琶腿 10*1</t>
        </is>
      </c>
      <c r="B4444" t="inlineStr">
        <is>
          <t>07040782</t>
        </is>
      </c>
      <c r="C4444" t="inlineStr">
        <is>
          <t>10*1</t>
        </is>
      </c>
      <c r="D4444" t="n">
        <v>10</v>
      </c>
      <c r="E4444" t="inlineStr">
        <is>
          <t>山东新和盛飨食集团有限公司2020</t>
        </is>
      </c>
      <c r="F4444" t="inlineStr">
        <is>
          <t>山东新和盛飨食集团有限公司2020</t>
        </is>
      </c>
      <c r="G4444" t="inlineStr">
        <is>
          <t>9</t>
        </is>
      </c>
    </row>
    <row r="4445">
      <c r="A4445" t="inlineStr">
        <is>
          <t>鲜肉玉米馅料粉（奉天嘉宜）5*3</t>
        </is>
      </c>
      <c r="B4445" t="inlineStr">
        <is>
          <t>021860580</t>
        </is>
      </c>
      <c r="C4445" t="inlineStr">
        <is>
          <t>5*3</t>
        </is>
      </c>
      <c r="D4445" t="n">
        <v>15</v>
      </c>
      <c r="E4445" t="inlineStr">
        <is>
          <t>辽宁圣源食品有限公司2020</t>
        </is>
      </c>
      <c r="F4445" t="inlineStr">
        <is>
          <t>辽宁圣源食品有限公司2020</t>
        </is>
      </c>
      <c r="G4445" t="inlineStr">
        <is>
          <t>13</t>
        </is>
      </c>
    </row>
    <row r="4446">
      <c r="A4446" t="inlineStr">
        <is>
          <t>鲜肉芹菜馅料粉（奉天嘉宜）</t>
        </is>
      </c>
      <c r="B4446" t="inlineStr">
        <is>
          <t>021860505</t>
        </is>
      </c>
      <c r="C4446" t="inlineStr">
        <is>
          <t>15kg/件</t>
        </is>
      </c>
      <c r="D4446" t="n">
        <v>15</v>
      </c>
      <c r="E4446" t="inlineStr">
        <is>
          <t>辽宁圣源食品有限公司2020</t>
        </is>
      </c>
      <c r="F4446" t="inlineStr">
        <is>
          <t>辽宁圣源食品有限公司2020</t>
        </is>
      </c>
      <c r="G4446" t="inlineStr">
        <is>
          <t>13</t>
        </is>
      </c>
    </row>
    <row r="4447">
      <c r="A4447" t="inlineStr">
        <is>
          <t>鲜肝 ‖ 10*1</t>
        </is>
      </c>
      <c r="B4447" t="inlineStr">
        <is>
          <t>07190004</t>
        </is>
      </c>
      <c r="C4447" t="inlineStr">
        <is>
          <t>10*1</t>
        </is>
      </c>
      <c r="D4447" t="n">
        <v>10</v>
      </c>
      <c r="E4447" t="inlineStr">
        <is>
          <t>山东新和盛飨食集团有限公司2020</t>
        </is>
      </c>
      <c r="F4447" t="inlineStr">
        <is>
          <t>山东新和盛飨食集团有限公司2020</t>
        </is>
      </c>
      <c r="G4447" t="inlineStr">
        <is>
          <t>9</t>
        </is>
      </c>
    </row>
    <row r="4448">
      <c r="A4448" t="inlineStr">
        <is>
          <t>鲜肝 ‖ 5*2</t>
        </is>
      </c>
      <c r="B4448" t="inlineStr">
        <is>
          <t>07190003</t>
        </is>
      </c>
      <c r="C4448" t="inlineStr">
        <is>
          <t>5*2</t>
        </is>
      </c>
      <c r="D4448" t="n">
        <v>10</v>
      </c>
      <c r="E4448" t="inlineStr">
        <is>
          <t>山东新和盛飨食集团有限公司2020</t>
        </is>
      </c>
      <c r="F4448" t="inlineStr">
        <is>
          <t>山东新和盛飨食集团有限公司2020</t>
        </is>
      </c>
      <c r="G4448" t="inlineStr">
        <is>
          <t>9</t>
        </is>
      </c>
    </row>
    <row r="4449">
      <c r="A4449" t="inlineStr">
        <is>
          <t>鲜肝（箱） 5*2</t>
        </is>
      </c>
      <c r="B4449" t="inlineStr">
        <is>
          <t>072354845</t>
        </is>
      </c>
      <c r="C4449" t="inlineStr">
        <is>
          <t>5*2</t>
        </is>
      </c>
      <c r="D4449" t="n">
        <v>10</v>
      </c>
      <c r="E4449" t="inlineStr">
        <is>
          <t>山东新和盛飨食集团有限公司2020</t>
        </is>
      </c>
      <c r="F4449" t="inlineStr">
        <is>
          <t>山东新和盛飨食集团有限公司2020</t>
        </is>
      </c>
      <c r="G4449" t="inlineStr">
        <is>
          <t>9</t>
        </is>
      </c>
    </row>
    <row r="4450">
      <c r="A4450" t="inlineStr">
        <is>
          <t>鲜胸皮</t>
        </is>
      </c>
      <c r="B4450" t="inlineStr">
        <is>
          <t>07030112</t>
        </is>
      </c>
      <c r="C4450" t="inlineStr">
        <is>
          <t>10*1</t>
        </is>
      </c>
      <c r="D4450" t="n">
        <v>10</v>
      </c>
      <c r="E4450" t="inlineStr">
        <is>
          <t>山东新和盛飨食集团有限公司2020</t>
        </is>
      </c>
      <c r="F4450" t="inlineStr">
        <is>
          <t>山东新和盛飨食集团有限公司2020</t>
        </is>
      </c>
      <c r="G4450" t="inlineStr">
        <is>
          <t>9</t>
        </is>
      </c>
    </row>
    <row r="4451">
      <c r="A4451" t="inlineStr">
        <is>
          <t>鲜胸皮（OM)10*1</t>
        </is>
      </c>
      <c r="B4451" t="inlineStr">
        <is>
          <t>07036164</t>
        </is>
      </c>
      <c r="C4451" t="inlineStr">
        <is>
          <t>10*1</t>
        </is>
      </c>
      <c r="D4451" t="n">
        <v>10</v>
      </c>
      <c r="E4451" t="inlineStr">
        <is>
          <t>山东新和盛飨食集团有限公司2020</t>
        </is>
      </c>
      <c r="F4451" t="inlineStr">
        <is>
          <t>山东新和盛飨食集团有限公司2020</t>
        </is>
      </c>
      <c r="G4451" t="inlineStr">
        <is>
          <t>9</t>
        </is>
      </c>
    </row>
    <row r="4452">
      <c r="A4452" t="inlineStr">
        <is>
          <t>鲜胸腔  20*1</t>
        </is>
      </c>
      <c r="B4452" t="inlineStr">
        <is>
          <t>07020432</t>
        </is>
      </c>
      <c r="C4452" t="inlineStr">
        <is>
          <t>20*1</t>
        </is>
      </c>
      <c r="D4452" t="n">
        <v>20</v>
      </c>
      <c r="E4452" t="inlineStr">
        <is>
          <t>山东新和盛飨食集团有限公司2020</t>
        </is>
      </c>
      <c r="F4452" t="inlineStr">
        <is>
          <t>山东新和盛飨食集团有限公司2020</t>
        </is>
      </c>
      <c r="G4452" t="inlineStr">
        <is>
          <t>9</t>
        </is>
      </c>
    </row>
    <row r="4453">
      <c r="A4453" t="inlineStr">
        <is>
          <t>鲜胸软骨</t>
        </is>
      </c>
      <c r="B4453" t="inlineStr">
        <is>
          <t>07230009</t>
        </is>
      </c>
      <c r="C4453" t="inlineStr">
        <is>
          <t>10*1</t>
        </is>
      </c>
      <c r="D4453" t="n">
        <v>10</v>
      </c>
      <c r="E4453" t="inlineStr">
        <is>
          <t>山东新和盛飨食集团有限公司2020</t>
        </is>
      </c>
      <c r="F4453" t="inlineStr">
        <is>
          <t>山东新和盛飨食集团有限公司2020</t>
        </is>
      </c>
      <c r="G4453" t="inlineStr">
        <is>
          <t>9</t>
        </is>
      </c>
    </row>
    <row r="4454">
      <c r="A4454" t="inlineStr">
        <is>
          <t>鲜脖皮  10*1</t>
        </is>
      </c>
      <c r="B4454" t="inlineStr">
        <is>
          <t>07020310</t>
        </is>
      </c>
      <c r="C4454" t="inlineStr">
        <is>
          <t>10*1</t>
        </is>
      </c>
      <c r="D4454" t="n">
        <v>10</v>
      </c>
      <c r="E4454" t="inlineStr">
        <is>
          <t>山东新和盛飨食集团有限公司2020</t>
        </is>
      </c>
      <c r="F4454" t="inlineStr">
        <is>
          <t>山东新和盛飨食集团有限公司2020</t>
        </is>
      </c>
      <c r="G4454" t="inlineStr">
        <is>
          <t>9</t>
        </is>
      </c>
    </row>
    <row r="4455">
      <c r="A4455" t="inlineStr">
        <is>
          <t>鲜腿皮</t>
        </is>
      </c>
      <c r="B4455" t="inlineStr">
        <is>
          <t>07040738</t>
        </is>
      </c>
      <c r="C4455" t="inlineStr">
        <is>
          <t>10*1</t>
        </is>
      </c>
      <c r="D4455" t="n">
        <v>10</v>
      </c>
      <c r="E4455" t="inlineStr">
        <is>
          <t>山东新和盛飨食集团有限公司2020</t>
        </is>
      </c>
      <c r="F4455" t="inlineStr">
        <is>
          <t>山东新和盛飨食集团有限公司2020</t>
        </is>
      </c>
      <c r="G4455" t="inlineStr">
        <is>
          <t>9</t>
        </is>
      </c>
    </row>
    <row r="4456">
      <c r="A4456" t="inlineStr">
        <is>
          <t>鲜腿精肉</t>
        </is>
      </c>
      <c r="B4456" t="inlineStr">
        <is>
          <t>07040264</t>
        </is>
      </c>
      <c r="C4456" t="inlineStr">
        <is>
          <t>10*1</t>
        </is>
      </c>
      <c r="D4456" t="n">
        <v>10</v>
      </c>
      <c r="E4456" t="inlineStr">
        <is>
          <t>山东新和盛飨食集团有限公司2020</t>
        </is>
      </c>
      <c r="F4456" t="inlineStr">
        <is>
          <t>山东新和盛飨食集团有限公司2020</t>
        </is>
      </c>
      <c r="G4456" t="inlineStr">
        <is>
          <t>9</t>
        </is>
      </c>
    </row>
    <row r="4457">
      <c r="A4457" t="inlineStr">
        <is>
          <t>鲜腿精肉 5*2</t>
        </is>
      </c>
      <c r="B4457" t="inlineStr">
        <is>
          <t>07042146</t>
        </is>
      </c>
      <c r="C4457" t="inlineStr">
        <is>
          <t>5*2</t>
        </is>
      </c>
      <c r="D4457" t="n">
        <v>10</v>
      </c>
      <c r="E4457" t="inlineStr">
        <is>
          <t>山东新和盛飨食集团有限公司2020</t>
        </is>
      </c>
      <c r="F4457" t="inlineStr">
        <is>
          <t>山东新和盛飨食集团有限公司2020</t>
        </is>
      </c>
      <c r="G4457" t="inlineStr">
        <is>
          <t>9</t>
        </is>
      </c>
    </row>
    <row r="4458">
      <c r="A4458" t="inlineStr">
        <is>
          <t>鲜腿精肉25g以上 10*1</t>
        </is>
      </c>
      <c r="B4458" t="inlineStr">
        <is>
          <t>07040381</t>
        </is>
      </c>
      <c r="C4458" t="inlineStr">
        <is>
          <t>10*1</t>
        </is>
      </c>
      <c r="D4458" t="n">
        <v>10</v>
      </c>
      <c r="E4458" t="inlineStr">
        <is>
          <t>山东新和盛飨食集团有限公司2020</t>
        </is>
      </c>
      <c r="F4458" t="inlineStr">
        <is>
          <t>山东新和盛飨食集团有限公司2020</t>
        </is>
      </c>
      <c r="G4458" t="inlineStr">
        <is>
          <t>9</t>
        </is>
      </c>
    </row>
    <row r="4459">
      <c r="A4459" t="inlineStr">
        <is>
          <t>鲜腿肉丁  10*1</t>
        </is>
      </c>
      <c r="B4459" t="inlineStr">
        <is>
          <t>07041021</t>
        </is>
      </c>
      <c r="C4459" t="inlineStr">
        <is>
          <t>10*1</t>
        </is>
      </c>
      <c r="D4459" t="n">
        <v>10</v>
      </c>
      <c r="E4459" t="inlineStr">
        <is>
          <t>山东新和盛飨食集团有限公司2020</t>
        </is>
      </c>
      <c r="F4459" t="inlineStr">
        <is>
          <t>山东新和盛飨食集团有限公司2020</t>
        </is>
      </c>
      <c r="G4459" t="inlineStr"/>
    </row>
    <row r="4460">
      <c r="A4460" t="inlineStr">
        <is>
          <t>鲜腿肉丁 10*1</t>
        </is>
      </c>
      <c r="B4460" t="inlineStr">
        <is>
          <t>07040535</t>
        </is>
      </c>
      <c r="C4460" t="inlineStr">
        <is>
          <t>10*1</t>
        </is>
      </c>
      <c r="D4460" t="n">
        <v>10</v>
      </c>
      <c r="E4460" t="inlineStr">
        <is>
          <t>山东新和盛飨食集团有限公司2020</t>
        </is>
      </c>
      <c r="F4460" t="inlineStr">
        <is>
          <t>山东新和盛飨食集团有限公司2020</t>
        </is>
      </c>
      <c r="G4460" t="inlineStr">
        <is>
          <t>9</t>
        </is>
      </c>
    </row>
    <row r="4461">
      <c r="A4461" t="inlineStr">
        <is>
          <t>鲜腿肉丁3/6  10*1</t>
        </is>
      </c>
      <c r="B4461" t="inlineStr">
        <is>
          <t>07041596</t>
        </is>
      </c>
      <c r="C4461" t="inlineStr">
        <is>
          <t>10*1</t>
        </is>
      </c>
      <c r="D4461" t="n">
        <v>10</v>
      </c>
      <c r="E4461" t="inlineStr">
        <is>
          <t>山东新和盛飨食集团有限公司2020</t>
        </is>
      </c>
      <c r="F4461" t="inlineStr">
        <is>
          <t>山东新和盛飨食集团有限公司2020</t>
        </is>
      </c>
      <c r="G4461" t="inlineStr">
        <is>
          <t>9</t>
        </is>
      </c>
    </row>
    <row r="4462">
      <c r="A4462" t="inlineStr">
        <is>
          <t>鲜腿肉块  10*1</t>
        </is>
      </c>
      <c r="B4462" t="inlineStr">
        <is>
          <t>07041781</t>
        </is>
      </c>
      <c r="C4462" t="inlineStr">
        <is>
          <t>10*1</t>
        </is>
      </c>
      <c r="D4462" t="n">
        <v>10</v>
      </c>
      <c r="E4462" t="inlineStr">
        <is>
          <t>山东新和盛飨食集团有限公司2020</t>
        </is>
      </c>
      <c r="F4462" t="inlineStr">
        <is>
          <t>山东新和盛飨食集团有限公司2020</t>
        </is>
      </c>
      <c r="G4462" t="inlineStr">
        <is>
          <t>9</t>
        </is>
      </c>
    </row>
    <row r="4463">
      <c r="A4463" t="inlineStr">
        <is>
          <t>鲜腿肉块10/14g   10*1</t>
        </is>
      </c>
      <c r="B4463" t="inlineStr">
        <is>
          <t>07042628</t>
        </is>
      </c>
      <c r="C4463" t="inlineStr">
        <is>
          <t>10*1</t>
        </is>
      </c>
      <c r="D4463" t="n">
        <v>10</v>
      </c>
      <c r="E4463" t="inlineStr">
        <is>
          <t>山东新和盛飨食集团有限公司2020</t>
        </is>
      </c>
      <c r="F4463" t="inlineStr">
        <is>
          <t>山东新和盛飨食集团有限公司2020</t>
        </is>
      </c>
      <c r="G4463" t="inlineStr">
        <is>
          <t>9</t>
        </is>
      </c>
    </row>
    <row r="4464">
      <c r="A4464" t="inlineStr">
        <is>
          <t>鲜腿肉块25-35 10*1</t>
        </is>
      </c>
      <c r="B4464" t="inlineStr">
        <is>
          <t>07041496</t>
        </is>
      </c>
      <c r="C4464" t="inlineStr">
        <is>
          <t>10*1</t>
        </is>
      </c>
      <c r="D4464" t="n">
        <v>10</v>
      </c>
      <c r="E4464" t="inlineStr">
        <is>
          <t>山东新和盛飨食集团有限公司2020</t>
        </is>
      </c>
      <c r="F4464" t="inlineStr">
        <is>
          <t>山东新和盛飨食集团有限公司2020</t>
        </is>
      </c>
      <c r="G4464" t="inlineStr">
        <is>
          <t>9</t>
        </is>
      </c>
    </row>
    <row r="4465">
      <c r="A4465" t="inlineStr">
        <is>
          <t>鲜腿肉块25g以上  10*1</t>
        </is>
      </c>
      <c r="B4465" t="inlineStr">
        <is>
          <t>07041625</t>
        </is>
      </c>
      <c r="C4465" t="inlineStr">
        <is>
          <t>10*1</t>
        </is>
      </c>
      <c r="D4465" t="n">
        <v>10</v>
      </c>
      <c r="E4465" t="inlineStr">
        <is>
          <t>山东新和盛飨食集团有限公司2020</t>
        </is>
      </c>
      <c r="F4465" t="inlineStr">
        <is>
          <t>山东新和盛飨食集团有限公司2020</t>
        </is>
      </c>
      <c r="G4465" t="inlineStr">
        <is>
          <t>9</t>
        </is>
      </c>
    </row>
    <row r="4466">
      <c r="A4466" t="inlineStr">
        <is>
          <t>鲜腿肉块30g以上 10*1</t>
        </is>
      </c>
      <c r="B4466" t="inlineStr">
        <is>
          <t>07041183</t>
        </is>
      </c>
      <c r="C4466" t="inlineStr">
        <is>
          <t>10*1</t>
        </is>
      </c>
      <c r="D4466" t="n">
        <v>10</v>
      </c>
      <c r="E4466" t="inlineStr">
        <is>
          <t>山东新和盛飨食集团有限公司2020</t>
        </is>
      </c>
      <c r="F4466" t="inlineStr">
        <is>
          <t>山东新和盛飨食集团有限公司2020</t>
        </is>
      </c>
      <c r="G4466" t="inlineStr">
        <is>
          <t>9</t>
        </is>
      </c>
    </row>
    <row r="4467">
      <c r="A4467" t="inlineStr">
        <is>
          <t>鲜腿肉块8/12   10*1</t>
        </is>
      </c>
      <c r="B4467" t="inlineStr">
        <is>
          <t>07042629</t>
        </is>
      </c>
      <c r="C4467" t="inlineStr">
        <is>
          <t>10*1</t>
        </is>
      </c>
      <c r="D4467" t="n">
        <v>10</v>
      </c>
      <c r="E4467" t="inlineStr">
        <is>
          <t>山东新和盛飨食集团有限公司2020</t>
        </is>
      </c>
      <c r="F4467" t="inlineStr">
        <is>
          <t>山东新和盛飨食集团有限公司2020</t>
        </is>
      </c>
      <c r="G4467" t="inlineStr">
        <is>
          <t>9</t>
        </is>
      </c>
    </row>
    <row r="4468">
      <c r="A4468" t="inlineStr">
        <is>
          <t>鲜腿肉块8/14g   10*1</t>
        </is>
      </c>
      <c r="B4468" t="inlineStr">
        <is>
          <t>07042494</t>
        </is>
      </c>
      <c r="C4468" t="inlineStr">
        <is>
          <t>10*1</t>
        </is>
      </c>
      <c r="D4468" t="n">
        <v>10</v>
      </c>
      <c r="E4468" t="inlineStr">
        <is>
          <t>山东新和盛飨食集团有限公司2020</t>
        </is>
      </c>
      <c r="F4468" t="inlineStr">
        <is>
          <t>山东新和盛飨食集团有限公司2020</t>
        </is>
      </c>
      <c r="G4468" t="inlineStr">
        <is>
          <t>9</t>
        </is>
      </c>
    </row>
    <row r="4469">
      <c r="A4469" t="inlineStr">
        <is>
          <t>鲜腿肉条    10×1</t>
        </is>
      </c>
      <c r="B4469" t="inlineStr">
        <is>
          <t>07042217</t>
        </is>
      </c>
      <c r="C4469" t="inlineStr">
        <is>
          <t>10*1</t>
        </is>
      </c>
      <c r="D4469" t="n">
        <v>10</v>
      </c>
      <c r="E4469" t="inlineStr">
        <is>
          <t>山东新和盛飨食集团有限公司2020</t>
        </is>
      </c>
      <c r="F4469" t="inlineStr">
        <is>
          <t>山东新和盛飨食集团有限公司2020</t>
        </is>
      </c>
      <c r="G4469" t="inlineStr">
        <is>
          <t>9</t>
        </is>
      </c>
    </row>
    <row r="4470">
      <c r="A4470" t="inlineStr">
        <is>
          <t>鲜膝软骨  10*1</t>
        </is>
      </c>
      <c r="B4470" t="inlineStr">
        <is>
          <t>07040402</t>
        </is>
      </c>
      <c r="C4470" t="inlineStr">
        <is>
          <t>10*1</t>
        </is>
      </c>
      <c r="D4470" t="n">
        <v>10</v>
      </c>
      <c r="E4470" t="inlineStr">
        <is>
          <t>山东新和盛飨食集团有限公司2020</t>
        </is>
      </c>
      <c r="F4470" t="inlineStr">
        <is>
          <t>山东新和盛飨食集团有限公司2020</t>
        </is>
      </c>
      <c r="G4470" t="inlineStr">
        <is>
          <t>9</t>
        </is>
      </c>
    </row>
    <row r="4471">
      <c r="A4471" t="inlineStr">
        <is>
          <t>鲜花斑爪  10*1</t>
        </is>
      </c>
      <c r="B4471" t="inlineStr">
        <is>
          <t>07010234</t>
        </is>
      </c>
      <c r="C4471" t="inlineStr">
        <is>
          <t>10*1</t>
        </is>
      </c>
      <c r="D4471" t="n">
        <v>10</v>
      </c>
      <c r="E4471" t="inlineStr">
        <is>
          <t>山东新和盛飨食集团有限公司2020</t>
        </is>
      </c>
      <c r="F4471" t="inlineStr">
        <is>
          <t>山东新和盛飨食集团有限公司2020</t>
        </is>
      </c>
      <c r="G4471" t="inlineStr">
        <is>
          <t>9</t>
        </is>
      </c>
    </row>
    <row r="4472">
      <c r="A4472" t="inlineStr">
        <is>
          <t>鲜苦胆</t>
        </is>
      </c>
      <c r="B4472" t="inlineStr">
        <is>
          <t>07240009</t>
        </is>
      </c>
      <c r="C4472" t="inlineStr">
        <is>
          <t>10*1</t>
        </is>
      </c>
      <c r="D4472" t="n">
        <v>10</v>
      </c>
      <c r="E4472" t="inlineStr">
        <is>
          <t>山东新和盛飨食集团有限公司2020</t>
        </is>
      </c>
      <c r="F4472" t="inlineStr">
        <is>
          <t>山东新和盛飨食集团有限公司2020</t>
        </is>
      </c>
      <c r="G4472" t="inlineStr">
        <is>
          <t>9</t>
        </is>
      </c>
    </row>
    <row r="4473">
      <c r="A4473" t="inlineStr">
        <is>
          <t>鲜西装鸡 12*1</t>
        </is>
      </c>
      <c r="B4473" t="inlineStr">
        <is>
          <t>07110019</t>
        </is>
      </c>
      <c r="C4473" t="inlineStr">
        <is>
          <t>12*1</t>
        </is>
      </c>
      <c r="D4473" t="n">
        <v>12</v>
      </c>
      <c r="E4473" t="inlineStr">
        <is>
          <t>山东新和盛飨食集团有限公司2020</t>
        </is>
      </c>
      <c r="F4473" t="inlineStr">
        <is>
          <t>山东新和盛飨食集团有限公司2020</t>
        </is>
      </c>
      <c r="G4473" t="inlineStr">
        <is>
          <t>9</t>
        </is>
      </c>
    </row>
    <row r="4474">
      <c r="A4474" t="inlineStr">
        <is>
          <t>鲜金锣大胸  10*1</t>
        </is>
      </c>
      <c r="B4474" t="inlineStr">
        <is>
          <t>07030153</t>
        </is>
      </c>
      <c r="C4474" t="inlineStr">
        <is>
          <t>10*1</t>
        </is>
      </c>
      <c r="D4474" t="n">
        <v>10</v>
      </c>
      <c r="E4474" t="inlineStr">
        <is>
          <t>山东新和盛飨食集团有限公司2020</t>
        </is>
      </c>
      <c r="F4474" t="inlineStr">
        <is>
          <t>山东新和盛飨食集团有限公司2020</t>
        </is>
      </c>
      <c r="G4474" t="inlineStr">
        <is>
          <t>9</t>
        </is>
      </c>
    </row>
    <row r="4475">
      <c r="A4475" t="inlineStr">
        <is>
          <t>鲜露骨琵琶腿  5*2</t>
        </is>
      </c>
      <c r="B4475" t="inlineStr">
        <is>
          <t>07041752</t>
        </is>
      </c>
      <c r="C4475" t="inlineStr">
        <is>
          <t>5*2</t>
        </is>
      </c>
      <c r="D4475" t="n">
        <v>10</v>
      </c>
      <c r="E4475" t="inlineStr">
        <is>
          <t>山东新和盛飨食集团有限公司2020</t>
        </is>
      </c>
      <c r="F4475" t="inlineStr">
        <is>
          <t>山东新和盛飨食集团有限公司2020</t>
        </is>
      </c>
      <c r="G4475" t="inlineStr">
        <is>
          <t>9</t>
        </is>
      </c>
    </row>
    <row r="4476">
      <c r="A4476" t="inlineStr">
        <is>
          <t>鲜露骨翅根 5*2</t>
        </is>
      </c>
      <c r="B4476" t="inlineStr">
        <is>
          <t>07061271</t>
        </is>
      </c>
      <c r="C4476" t="inlineStr">
        <is>
          <t>5*2</t>
        </is>
      </c>
      <c r="D4476" t="n">
        <v>10</v>
      </c>
      <c r="E4476" t="inlineStr">
        <is>
          <t>山东新和盛飨食集团有限公司2020</t>
        </is>
      </c>
      <c r="F4476" t="inlineStr">
        <is>
          <t>山东新和盛飨食集团有限公司2020</t>
        </is>
      </c>
      <c r="G4476" t="inlineStr">
        <is>
          <t>9</t>
        </is>
      </c>
    </row>
    <row r="4477">
      <c r="A4477" t="inlineStr">
        <is>
          <t>鲜食通烤翅中 0.95*10</t>
        </is>
      </c>
      <c r="B4477" t="inlineStr">
        <is>
          <t>09150103</t>
        </is>
      </c>
      <c r="C4477" t="inlineStr">
        <is>
          <t>0.95*10</t>
        </is>
      </c>
      <c r="D4477" t="n">
        <v>9.5</v>
      </c>
      <c r="E4477" t="inlineStr">
        <is>
          <t>山东新和盛食品有限公司2020</t>
        </is>
      </c>
      <c r="F4477" t="inlineStr">
        <is>
          <t>山东新和盛食品有限公司2020</t>
        </is>
      </c>
      <c r="G4477" t="inlineStr">
        <is>
          <t>13</t>
        </is>
      </c>
    </row>
    <row r="4478">
      <c r="A4478" t="inlineStr">
        <is>
          <t>鲜鸡嗉皮  15*1</t>
        </is>
      </c>
      <c r="B4478" t="inlineStr">
        <is>
          <t>07250005</t>
        </is>
      </c>
      <c r="C4478" t="inlineStr">
        <is>
          <t>15*1</t>
        </is>
      </c>
      <c r="D4478" t="n">
        <v>15</v>
      </c>
      <c r="E4478" t="inlineStr">
        <is>
          <t>山东新和盛飨食集团有限公司2020</t>
        </is>
      </c>
      <c r="F4478" t="inlineStr">
        <is>
          <t>山东新和盛飨食集团有限公司2020</t>
        </is>
      </c>
      <c r="G4478" t="inlineStr">
        <is>
          <t>9</t>
        </is>
      </c>
    </row>
    <row r="4479">
      <c r="A4479" t="inlineStr">
        <is>
          <t>鲜鸡头</t>
        </is>
      </c>
      <c r="B4479" t="inlineStr">
        <is>
          <t>07020052</t>
        </is>
      </c>
      <c r="C4479" t="inlineStr">
        <is>
          <t>10*1</t>
        </is>
      </c>
      <c r="D4479" t="n">
        <v>10</v>
      </c>
      <c r="E4479" t="inlineStr">
        <is>
          <t>山东新和盛飨食集团有限公司2020</t>
        </is>
      </c>
      <c r="F4479" t="inlineStr">
        <is>
          <t>山东新和盛飨食集团有限公司2020</t>
        </is>
      </c>
      <c r="G4479" t="inlineStr">
        <is>
          <t>9</t>
        </is>
      </c>
    </row>
    <row r="4480">
      <c r="A4480" t="inlineStr">
        <is>
          <t>鲜鸡爪</t>
        </is>
      </c>
      <c r="B4480" t="inlineStr">
        <is>
          <t>07010032</t>
        </is>
      </c>
      <c r="C4480" t="inlineStr">
        <is>
          <t>10*1</t>
        </is>
      </c>
      <c r="D4480" t="n">
        <v>10</v>
      </c>
      <c r="E4480" t="inlineStr">
        <is>
          <t>山东新和盛飨食集团有限公司2020</t>
        </is>
      </c>
      <c r="F4480" t="inlineStr">
        <is>
          <t>山东新和盛飨食集团有限公司2020</t>
        </is>
      </c>
      <c r="G4480" t="inlineStr">
        <is>
          <t>9</t>
        </is>
      </c>
    </row>
    <row r="4481">
      <c r="A4481" t="inlineStr">
        <is>
          <t>鲜鸡爪30/40</t>
        </is>
      </c>
      <c r="B4481" t="inlineStr">
        <is>
          <t>07010033</t>
        </is>
      </c>
      <c r="C4481" t="inlineStr">
        <is>
          <t>10*1</t>
        </is>
      </c>
      <c r="D4481" t="n">
        <v>10</v>
      </c>
      <c r="E4481" t="inlineStr">
        <is>
          <t>山东新和盛飨食集团有限公司2020</t>
        </is>
      </c>
      <c r="F4481" t="inlineStr">
        <is>
          <t>山东新和盛飨食集团有限公司2020</t>
        </is>
      </c>
      <c r="G4481" t="inlineStr">
        <is>
          <t>9</t>
        </is>
      </c>
    </row>
    <row r="4482">
      <c r="A4482" t="inlineStr">
        <is>
          <t>鲜鸡爪40/50</t>
        </is>
      </c>
      <c r="B4482" t="inlineStr">
        <is>
          <t>07010034</t>
        </is>
      </c>
      <c r="C4482" t="inlineStr">
        <is>
          <t>10*1</t>
        </is>
      </c>
      <c r="D4482" t="n">
        <v>10</v>
      </c>
      <c r="E4482" t="inlineStr">
        <is>
          <t>山东新和盛飨食集团有限公司2020</t>
        </is>
      </c>
      <c r="F4482" t="inlineStr">
        <is>
          <t>山东新和盛飨食集团有限公司2020</t>
        </is>
      </c>
      <c r="G4482" t="inlineStr">
        <is>
          <t>9</t>
        </is>
      </c>
    </row>
    <row r="4483">
      <c r="A4483" t="inlineStr">
        <is>
          <t>鲜鸡爪40/50 5*2</t>
        </is>
      </c>
      <c r="B4483" t="inlineStr">
        <is>
          <t>07010075</t>
        </is>
      </c>
      <c r="C4483" t="inlineStr">
        <is>
          <t>5*2</t>
        </is>
      </c>
      <c r="D4483" t="n">
        <v>10</v>
      </c>
      <c r="E4483" t="inlineStr">
        <is>
          <t>山东新和盛飨食集团有限公司2020</t>
        </is>
      </c>
      <c r="F4483" t="inlineStr">
        <is>
          <t>山东新和盛飨食集团有限公司2020</t>
        </is>
      </c>
      <c r="G4483" t="inlineStr">
        <is>
          <t>9</t>
        </is>
      </c>
    </row>
    <row r="4484">
      <c r="A4484" t="inlineStr">
        <is>
          <t>鲜鸡爪50/60</t>
        </is>
      </c>
      <c r="B4484" t="inlineStr">
        <is>
          <t>07010035</t>
        </is>
      </c>
      <c r="C4484" t="inlineStr">
        <is>
          <t>10*1</t>
        </is>
      </c>
      <c r="D4484" t="n">
        <v>10</v>
      </c>
      <c r="E4484" t="inlineStr">
        <is>
          <t>山东新和盛飨食集团有限公司2020</t>
        </is>
      </c>
      <c r="F4484" t="inlineStr">
        <is>
          <t>山东新和盛飨食集团有限公司2020</t>
        </is>
      </c>
      <c r="G4484" t="inlineStr">
        <is>
          <t>9</t>
        </is>
      </c>
    </row>
    <row r="4485">
      <c r="A4485" t="inlineStr">
        <is>
          <t>鲜鸡爪50/60  5*2</t>
        </is>
      </c>
      <c r="B4485" t="inlineStr">
        <is>
          <t>07010238</t>
        </is>
      </c>
      <c r="C4485" t="inlineStr">
        <is>
          <t>5*2</t>
        </is>
      </c>
      <c r="D4485" t="n">
        <v>10</v>
      </c>
      <c r="E4485" t="inlineStr">
        <is>
          <t>山东新和盛飨食集团有限公司2020</t>
        </is>
      </c>
      <c r="F4485" t="inlineStr">
        <is>
          <t>山东新和盛飨食集团有限公司2020</t>
        </is>
      </c>
      <c r="G4485" t="inlineStr">
        <is>
          <t>9</t>
        </is>
      </c>
    </row>
    <row r="4486">
      <c r="A4486" t="inlineStr">
        <is>
          <t>鲜鸡爪60以上  10*1</t>
        </is>
      </c>
      <c r="B4486" t="inlineStr">
        <is>
          <t>07010059</t>
        </is>
      </c>
      <c r="C4486" t="inlineStr">
        <is>
          <t>10*1</t>
        </is>
      </c>
      <c r="D4486" t="n">
        <v>10</v>
      </c>
      <c r="E4486" t="inlineStr">
        <is>
          <t>山东新和盛飨食集团有限公司2020</t>
        </is>
      </c>
      <c r="F4486" t="inlineStr">
        <is>
          <t>山东新和盛飨食集团有限公司2020</t>
        </is>
      </c>
      <c r="G4486" t="inlineStr">
        <is>
          <t>9</t>
        </is>
      </c>
    </row>
    <row r="4487">
      <c r="A4487" t="inlineStr">
        <is>
          <t>鲜鸡爪60以上  5*2</t>
        </is>
      </c>
      <c r="B4487" t="inlineStr">
        <is>
          <t>07010204</t>
        </is>
      </c>
      <c r="C4487" t="inlineStr">
        <is>
          <t>5*2</t>
        </is>
      </c>
      <c r="D4487" t="n">
        <v>10</v>
      </c>
      <c r="E4487" t="inlineStr">
        <is>
          <t>山东新和盛飨食集团有限公司2020</t>
        </is>
      </c>
      <c r="F4487" t="inlineStr">
        <is>
          <t>山东新和盛飨食集团有限公司2020</t>
        </is>
      </c>
      <c r="G4487" t="inlineStr">
        <is>
          <t>9</t>
        </is>
      </c>
    </row>
    <row r="4488">
      <c r="A4488" t="inlineStr">
        <is>
          <t>鲜鸡肠  10*1</t>
        </is>
      </c>
      <c r="B4488" t="inlineStr">
        <is>
          <t>07050004</t>
        </is>
      </c>
      <c r="C4488" t="inlineStr">
        <is>
          <t>10*1</t>
        </is>
      </c>
      <c r="D4488" t="n">
        <v>10</v>
      </c>
      <c r="E4488" t="inlineStr">
        <is>
          <t>山东新和盛飨食集团有限公司2020</t>
        </is>
      </c>
      <c r="F4488" t="inlineStr">
        <is>
          <t>山东新和盛飨食集团有限公司2020</t>
        </is>
      </c>
      <c r="G4488" t="inlineStr">
        <is>
          <t>9</t>
        </is>
      </c>
    </row>
    <row r="4489">
      <c r="A4489" t="inlineStr">
        <is>
          <t>鲜鸡肫</t>
        </is>
      </c>
      <c r="B4489" t="inlineStr">
        <is>
          <t>07160009</t>
        </is>
      </c>
      <c r="C4489" t="inlineStr">
        <is>
          <t>10*1</t>
        </is>
      </c>
      <c r="D4489" t="n">
        <v>10</v>
      </c>
      <c r="E4489" t="inlineStr">
        <is>
          <t>山东新和盛飨食集团有限公司2020</t>
        </is>
      </c>
      <c r="F4489" t="inlineStr">
        <is>
          <t>山东新和盛飨食集团有限公司2020</t>
        </is>
      </c>
      <c r="G4489" t="inlineStr">
        <is>
          <t>9</t>
        </is>
      </c>
    </row>
    <row r="4490">
      <c r="A4490" t="inlineStr">
        <is>
          <t>鲜鸡肫 5*2</t>
        </is>
      </c>
      <c r="B4490" t="inlineStr">
        <is>
          <t>07160021</t>
        </is>
      </c>
      <c r="C4490" t="inlineStr">
        <is>
          <t>5*2</t>
        </is>
      </c>
      <c r="D4490" t="n">
        <v>10</v>
      </c>
      <c r="E4490" t="inlineStr">
        <is>
          <t>山东新和盛飨食集团有限公司2020</t>
        </is>
      </c>
      <c r="F4490" t="inlineStr">
        <is>
          <t>山东新和盛飨食集团有限公司2020</t>
        </is>
      </c>
      <c r="G4490" t="inlineStr">
        <is>
          <t>9</t>
        </is>
      </c>
    </row>
    <row r="4491">
      <c r="A4491" t="inlineStr">
        <is>
          <t>鲜鸡脖  10*1</t>
        </is>
      </c>
      <c r="B4491" t="inlineStr">
        <is>
          <t>07020309</t>
        </is>
      </c>
      <c r="C4491" t="inlineStr">
        <is>
          <t>10*1</t>
        </is>
      </c>
      <c r="D4491" t="n">
        <v>10</v>
      </c>
      <c r="E4491" t="inlineStr">
        <is>
          <t>山东新和盛飨食集团有限公司2020</t>
        </is>
      </c>
      <c r="F4491" t="inlineStr">
        <is>
          <t>山东新和盛飨食集团有限公司2020</t>
        </is>
      </c>
      <c r="G4491" t="inlineStr">
        <is>
          <t>9</t>
        </is>
      </c>
    </row>
    <row r="4492">
      <c r="A4492" t="inlineStr">
        <is>
          <t>鲜黄焖鸡块  10*1</t>
        </is>
      </c>
      <c r="B4492" t="inlineStr">
        <is>
          <t>07041597</t>
        </is>
      </c>
      <c r="C4492" t="inlineStr">
        <is>
          <t>10*1</t>
        </is>
      </c>
      <c r="D4492" t="n">
        <v>10</v>
      </c>
      <c r="E4492" t="inlineStr">
        <is>
          <t>山东新和盛飨食集团有限公司2020</t>
        </is>
      </c>
      <c r="F4492" t="inlineStr">
        <is>
          <t>山东新和盛飨食集团有限公司2020</t>
        </is>
      </c>
      <c r="G4492" t="inlineStr">
        <is>
          <t>9</t>
        </is>
      </c>
    </row>
    <row r="4493">
      <c r="A4493" t="inlineStr">
        <is>
          <t>鲜龙骨脆  10*1</t>
        </is>
      </c>
      <c r="B4493" t="inlineStr">
        <is>
          <t>07230035</t>
        </is>
      </c>
      <c r="C4493" t="inlineStr">
        <is>
          <t>10*1</t>
        </is>
      </c>
      <c r="D4493" t="n">
        <v>10</v>
      </c>
      <c r="E4493" t="inlineStr">
        <is>
          <t>山东新和盛飨食集团有限公司2020</t>
        </is>
      </c>
      <c r="F4493" t="inlineStr">
        <is>
          <t>山东新和盛飨食集团有限公司2020</t>
        </is>
      </c>
      <c r="G4493" t="inlineStr"/>
    </row>
    <row r="4494">
      <c r="A4494" t="inlineStr">
        <is>
          <t>鳕鱼丁（奉天嘉宜）</t>
        </is>
      </c>
      <c r="B4494" t="inlineStr">
        <is>
          <t>16220006</t>
        </is>
      </c>
      <c r="C4494" t="inlineStr"/>
      <c r="E4494" t="inlineStr">
        <is>
          <t>辽宁圣源食品有限公司2020</t>
        </is>
      </c>
      <c r="F4494" t="inlineStr">
        <is>
          <t>辽宁圣源食品有限公司2020</t>
        </is>
      </c>
      <c r="G4494" t="inlineStr"/>
    </row>
    <row r="4495">
      <c r="A4495" t="inlineStr">
        <is>
          <t>鸡下半架切块  10*1</t>
        </is>
      </c>
      <c r="B4495" t="inlineStr">
        <is>
          <t>07020452</t>
        </is>
      </c>
      <c r="C4495" t="inlineStr">
        <is>
          <t>10*1</t>
        </is>
      </c>
      <c r="D4495" t="n">
        <v>10</v>
      </c>
      <c r="E4495" t="inlineStr">
        <is>
          <t>山东新和盛飨食集团有限公司2020</t>
        </is>
      </c>
      <c r="F4495" t="inlineStr">
        <is>
          <t>山东新和盛飨食集团有限公司2020</t>
        </is>
      </c>
      <c r="G4495" t="inlineStr">
        <is>
          <t>9</t>
        </is>
      </c>
    </row>
    <row r="4496">
      <c r="A4496" t="inlineStr">
        <is>
          <t>鸡丝  1*10</t>
        </is>
      </c>
      <c r="B4496" t="inlineStr">
        <is>
          <t>09020166</t>
        </is>
      </c>
      <c r="C4496" t="inlineStr">
        <is>
          <t>1*10</t>
        </is>
      </c>
      <c r="D4496" t="n">
        <v>10</v>
      </c>
      <c r="E4496" t="inlineStr">
        <is>
          <t>山东新和盛飨食集团有限公司2020</t>
        </is>
      </c>
      <c r="F4496" t="inlineStr">
        <is>
          <t>山东新和盛飨食集团有限公司2020</t>
        </is>
      </c>
      <c r="G4496" t="inlineStr">
        <is>
          <t>13</t>
        </is>
      </c>
    </row>
    <row r="4497">
      <c r="A4497" t="inlineStr">
        <is>
          <t>鸡丝1*10（外购农牧）</t>
        </is>
      </c>
      <c r="B4497" t="inlineStr">
        <is>
          <t>1104352</t>
        </is>
      </c>
      <c r="C4497" t="inlineStr">
        <is>
          <t>1*10</t>
        </is>
      </c>
      <c r="D4497" t="n">
        <v>10</v>
      </c>
      <c r="E4497" t="inlineStr">
        <is>
          <t>辽宁圣源食品有限公司2020</t>
        </is>
      </c>
      <c r="F4497" t="inlineStr">
        <is>
          <t>辽宁圣源食品有限公司2020</t>
        </is>
      </c>
      <c r="G4497" t="inlineStr">
        <is>
          <t>13</t>
        </is>
      </c>
    </row>
    <row r="4498">
      <c r="A4498" t="inlineStr">
        <is>
          <t>鸡丝箱     46*31*14</t>
        </is>
      </c>
      <c r="B4498" t="inlineStr">
        <is>
          <t>03111130</t>
        </is>
      </c>
      <c r="C4498" t="inlineStr">
        <is>
          <t>46*31*14</t>
        </is>
      </c>
      <c r="D4498" t="n">
        <v>19964</v>
      </c>
      <c r="E4498" t="inlineStr">
        <is>
          <t>山东新和盛飨食集团有限公司2020</t>
        </is>
      </c>
      <c r="F4498" t="inlineStr">
        <is>
          <t>山东新和盛飨食集团有限公司2020</t>
        </is>
      </c>
      <c r="G4498" t="inlineStr">
        <is>
          <t>13</t>
        </is>
      </c>
    </row>
    <row r="4499">
      <c r="A4499" t="inlineStr">
        <is>
          <t>鸡丝袋 1kg</t>
        </is>
      </c>
      <c r="B4499" t="inlineStr">
        <is>
          <t>03411189</t>
        </is>
      </c>
      <c r="C4499" t="inlineStr"/>
      <c r="E4499" t="inlineStr">
        <is>
          <t>山东新和盛飨食集团有限公司2020</t>
        </is>
      </c>
      <c r="F4499" t="inlineStr">
        <is>
          <t>山东新和盛飨食集团有限公司2020</t>
        </is>
      </c>
      <c r="G4499" t="inlineStr">
        <is>
          <t>13</t>
        </is>
      </c>
    </row>
    <row r="4500">
      <c r="A4500" t="inlineStr">
        <is>
          <t>鸡丝（稻谷捞面）0.5*20</t>
        </is>
      </c>
      <c r="B4500" t="inlineStr">
        <is>
          <t>09027774</t>
        </is>
      </c>
      <c r="C4500" t="inlineStr">
        <is>
          <t>0.5*20</t>
        </is>
      </c>
      <c r="D4500" t="n">
        <v>10</v>
      </c>
      <c r="E4500" t="inlineStr">
        <is>
          <t>山东新和盛飨食集团有限公司2020</t>
        </is>
      </c>
      <c r="F4500" t="inlineStr">
        <is>
          <t>山东新和盛飨食集团有限公司2020</t>
        </is>
      </c>
      <c r="G4500" t="inlineStr">
        <is>
          <t>13</t>
        </is>
      </c>
    </row>
    <row r="4501">
      <c r="A4501" t="inlineStr">
        <is>
          <t>鸡壳  2.5*2</t>
        </is>
      </c>
      <c r="B4501" t="inlineStr">
        <is>
          <t>07020445</t>
        </is>
      </c>
      <c r="C4501" t="inlineStr">
        <is>
          <t>2.5*2</t>
        </is>
      </c>
      <c r="D4501" t="n">
        <v>5</v>
      </c>
      <c r="E4501" t="inlineStr">
        <is>
          <t>山东新和盛飨食集团有限公司2020</t>
        </is>
      </c>
      <c r="F4501" t="inlineStr">
        <is>
          <t>山东新和盛飨食集团有限公司2020</t>
        </is>
      </c>
      <c r="G4501" t="inlineStr">
        <is>
          <t>9</t>
        </is>
      </c>
    </row>
    <row r="4502">
      <c r="A4502" t="inlineStr">
        <is>
          <t>鸡大胸230/270（青岛新快）  1*10</t>
        </is>
      </c>
      <c r="B4502" t="inlineStr">
        <is>
          <t>07030422</t>
        </is>
      </c>
      <c r="C4502" t="inlineStr">
        <is>
          <t>1*10</t>
        </is>
      </c>
      <c r="D4502" t="n">
        <v>10</v>
      </c>
      <c r="E4502" t="inlineStr">
        <is>
          <t>山东新和盛飨食集团有限公司2020</t>
        </is>
      </c>
      <c r="F4502" t="inlineStr">
        <is>
          <t>山东新和盛飨食集团有限公司2020</t>
        </is>
      </c>
      <c r="G4502" t="inlineStr">
        <is>
          <t>9</t>
        </is>
      </c>
    </row>
    <row r="4503">
      <c r="A4503" t="inlineStr">
        <is>
          <t>鸡大脂（黄）2*6</t>
        </is>
      </c>
      <c r="B4503" t="inlineStr">
        <is>
          <t>07170003</t>
        </is>
      </c>
      <c r="C4503" t="inlineStr">
        <is>
          <t>2*6</t>
        </is>
      </c>
      <c r="D4503" t="n">
        <v>12</v>
      </c>
      <c r="E4503" t="inlineStr">
        <is>
          <t>山东新和盛飨食集团有限公司2020</t>
        </is>
      </c>
      <c r="F4503" t="inlineStr">
        <is>
          <t>山东新和盛飨食集团有限公司2020</t>
        </is>
      </c>
      <c r="G4503" t="inlineStr">
        <is>
          <t>9</t>
        </is>
      </c>
    </row>
    <row r="4504">
      <c r="A4504" t="inlineStr">
        <is>
          <t>鸡天25g （松田） 1*10</t>
        </is>
      </c>
      <c r="B4504" t="inlineStr">
        <is>
          <t>09027984</t>
        </is>
      </c>
      <c r="C4504" t="inlineStr">
        <is>
          <t>1*10</t>
        </is>
      </c>
      <c r="D4504" t="n">
        <v>10</v>
      </c>
      <c r="E4504" t="inlineStr">
        <is>
          <t>山东新和盛飨食集团有限公司2020</t>
        </is>
      </c>
      <c r="F4504" t="inlineStr">
        <is>
          <t>山东新和盛飨食集团有限公司2020</t>
        </is>
      </c>
      <c r="G4504" t="inlineStr">
        <is>
          <t>13</t>
        </is>
      </c>
    </row>
    <row r="4505">
      <c r="A4505" t="inlineStr">
        <is>
          <t>鸡天40gMS （松田） 1*10</t>
        </is>
      </c>
      <c r="B4505" t="inlineStr">
        <is>
          <t>09027983</t>
        </is>
      </c>
      <c r="C4505" t="inlineStr">
        <is>
          <t>1*10</t>
        </is>
      </c>
      <c r="D4505" t="n">
        <v>10</v>
      </c>
      <c r="E4505" t="inlineStr">
        <is>
          <t>山东新和盛飨食集团有限公司2020</t>
        </is>
      </c>
      <c r="F4505" t="inlineStr">
        <is>
          <t>山东新和盛飨食集团有限公司2020</t>
        </is>
      </c>
      <c r="G4505" t="inlineStr">
        <is>
          <t>13</t>
        </is>
      </c>
    </row>
    <row r="4506">
      <c r="A4506" t="inlineStr">
        <is>
          <t>鸡头  10*1</t>
        </is>
      </c>
      <c r="B4506" t="inlineStr">
        <is>
          <t>07020317</t>
        </is>
      </c>
      <c r="C4506" t="inlineStr">
        <is>
          <t>10*1</t>
        </is>
      </c>
      <c r="D4506" t="n">
        <v>10</v>
      </c>
      <c r="E4506" t="inlineStr">
        <is>
          <t>山东新和盛飨食集团有限公司2020</t>
        </is>
      </c>
      <c r="F4506" t="inlineStr">
        <is>
          <t>山东新和盛飨食集团有限公司2020</t>
        </is>
      </c>
      <c r="G4506" t="inlineStr">
        <is>
          <t>9</t>
        </is>
      </c>
    </row>
    <row r="4507">
      <c r="A4507" t="inlineStr">
        <is>
          <t>鸡头10*2</t>
        </is>
      </c>
      <c r="B4507" t="inlineStr">
        <is>
          <t>07020070</t>
        </is>
      </c>
      <c r="C4507" t="inlineStr">
        <is>
          <t>10*2</t>
        </is>
      </c>
      <c r="D4507" t="n">
        <v>20</v>
      </c>
      <c r="E4507" t="inlineStr">
        <is>
          <t>山东新和盛飨食集团有限公司2020</t>
        </is>
      </c>
      <c r="F4507" t="inlineStr">
        <is>
          <t>山东新和盛飨食集团有限公司2020</t>
        </is>
      </c>
      <c r="G4507" t="inlineStr">
        <is>
          <t>9</t>
        </is>
      </c>
    </row>
    <row r="4508">
      <c r="A4508" t="inlineStr">
        <is>
          <t>鸡小胸 （青岛新快）  1*10</t>
        </is>
      </c>
      <c r="B4508" t="inlineStr">
        <is>
          <t>07150039</t>
        </is>
      </c>
      <c r="C4508" t="inlineStr">
        <is>
          <t>1*10</t>
        </is>
      </c>
      <c r="D4508" t="n">
        <v>10</v>
      </c>
      <c r="E4508" t="inlineStr">
        <is>
          <t>山东新和盛飨食集团有限公司2020</t>
        </is>
      </c>
      <c r="F4508" t="inlineStr">
        <is>
          <t>山东新和盛飨食集团有限公司2020</t>
        </is>
      </c>
      <c r="G4508" t="inlineStr">
        <is>
          <t>9</t>
        </is>
      </c>
    </row>
    <row r="4509">
      <c r="A4509" t="inlineStr">
        <is>
          <t>鸡尾串30g 0.6*1</t>
        </is>
      </c>
      <c r="B4509" t="inlineStr">
        <is>
          <t>06210486</t>
        </is>
      </c>
      <c r="C4509" t="inlineStr">
        <is>
          <t>0.6*1</t>
        </is>
      </c>
      <c r="D4509" t="n">
        <v>0.6</v>
      </c>
      <c r="E4509" t="inlineStr">
        <is>
          <t>山东新和盛飨食集团有限公司2020</t>
        </is>
      </c>
      <c r="F4509" t="inlineStr">
        <is>
          <t>山东新和盛飨食集团有限公司2020</t>
        </is>
      </c>
      <c r="G4509" t="inlineStr">
        <is>
          <t>9</t>
        </is>
      </c>
    </row>
    <row r="4510">
      <c r="A4510" t="inlineStr">
        <is>
          <t>鸡心 10*2</t>
        </is>
      </c>
      <c r="B4510" t="inlineStr">
        <is>
          <t>07180013</t>
        </is>
      </c>
      <c r="C4510" t="inlineStr">
        <is>
          <t>10*2</t>
        </is>
      </c>
      <c r="D4510" t="n">
        <v>20</v>
      </c>
      <c r="E4510" t="inlineStr">
        <is>
          <t>山东新和盛飨食集团有限公司2020</t>
        </is>
      </c>
      <c r="F4510" t="inlineStr">
        <is>
          <t>山东新和盛飨食集团有限公司2020</t>
        </is>
      </c>
      <c r="G4510" t="inlineStr"/>
    </row>
    <row r="4511">
      <c r="A4511" t="inlineStr">
        <is>
          <t>鸡心串40g 0.8*1</t>
        </is>
      </c>
      <c r="B4511" t="inlineStr">
        <is>
          <t>06210487</t>
        </is>
      </c>
      <c r="C4511" t="inlineStr">
        <is>
          <t>0.8*1</t>
        </is>
      </c>
      <c r="D4511" t="n">
        <v>0.8</v>
      </c>
      <c r="E4511" t="inlineStr">
        <is>
          <t>山东新和盛飨食集团有限公司2020</t>
        </is>
      </c>
      <c r="F4511" t="inlineStr">
        <is>
          <t>山东新和盛飨食集团有限公司2020</t>
        </is>
      </c>
      <c r="G4511" t="inlineStr">
        <is>
          <t>9</t>
        </is>
      </c>
    </row>
    <row r="4512">
      <c r="A4512" t="inlineStr">
        <is>
          <t>鸡心串（出口）</t>
        </is>
      </c>
      <c r="B4512" t="inlineStr">
        <is>
          <t>07930010</t>
        </is>
      </c>
      <c r="C4512" t="inlineStr"/>
      <c r="E4512" t="inlineStr">
        <is>
          <t>山东新和盛飨食集团有限公司2020</t>
        </is>
      </c>
      <c r="F4512" t="inlineStr">
        <is>
          <t>山东新和盛飨食集团有限公司2020</t>
        </is>
      </c>
      <c r="G4512" t="inlineStr"/>
    </row>
    <row r="4513">
      <c r="A4513" t="inlineStr">
        <is>
          <t>鸡心（精修） 1*10</t>
        </is>
      </c>
      <c r="B4513" t="inlineStr">
        <is>
          <t>07180035</t>
        </is>
      </c>
      <c r="C4513" t="inlineStr">
        <is>
          <t>1*10</t>
        </is>
      </c>
      <c r="D4513" t="n">
        <v>10</v>
      </c>
      <c r="E4513" t="inlineStr">
        <is>
          <t>山东新和盛飨食集团有限公司2020</t>
        </is>
      </c>
      <c r="F4513" t="inlineStr">
        <is>
          <t>山东新和盛飨食集团有限公司2020</t>
        </is>
      </c>
      <c r="G4513" t="inlineStr">
        <is>
          <t>9</t>
        </is>
      </c>
    </row>
    <row r="4514">
      <c r="A4514" t="inlineStr">
        <is>
          <t>鸡排浆粉 BXJF-XHS</t>
        </is>
      </c>
      <c r="B4514" t="inlineStr">
        <is>
          <t>02210325</t>
        </is>
      </c>
      <c r="C4514" t="inlineStr"/>
      <c r="E4514" t="inlineStr">
        <is>
          <t>山东新和盛食品有限公司2020</t>
        </is>
      </c>
      <c r="F4514" t="inlineStr">
        <is>
          <t>山东新和盛食品有限公司2020</t>
        </is>
      </c>
      <c r="G4514" t="inlineStr">
        <is>
          <t>13</t>
        </is>
      </c>
    </row>
    <row r="4515">
      <c r="A4515" t="inlineStr">
        <is>
          <t>鸡排裹粉 BXGF-XHS</t>
        </is>
      </c>
      <c r="B4515" t="inlineStr">
        <is>
          <t>02210324</t>
        </is>
      </c>
      <c r="C4515" t="inlineStr"/>
      <c r="E4515" t="inlineStr">
        <is>
          <t>山东新和盛食品有限公司2020</t>
        </is>
      </c>
      <c r="F4515" t="inlineStr">
        <is>
          <t>山东新和盛食品有限公司2020</t>
        </is>
      </c>
      <c r="G4515" t="inlineStr">
        <is>
          <t>13</t>
        </is>
      </c>
    </row>
    <row r="4516">
      <c r="A4516" t="inlineStr">
        <is>
          <t>鸡板油（袋）  10*2</t>
        </is>
      </c>
      <c r="B4516" t="inlineStr">
        <is>
          <t>07170031</t>
        </is>
      </c>
      <c r="C4516" t="inlineStr">
        <is>
          <t>10*2</t>
        </is>
      </c>
      <c r="D4516" t="n">
        <v>20</v>
      </c>
      <c r="E4516" t="inlineStr">
        <is>
          <t>山东新和盛飨食集团有限公司2020</t>
        </is>
      </c>
      <c r="F4516" t="inlineStr">
        <is>
          <t>山东新和盛飨食集团有限公司2020</t>
        </is>
      </c>
      <c r="G4516" t="inlineStr">
        <is>
          <t>9</t>
        </is>
      </c>
    </row>
    <row r="4517">
      <c r="A4517" t="inlineStr">
        <is>
          <t>鸡架泥10*1（出口）</t>
        </is>
      </c>
      <c r="B4517" t="inlineStr">
        <is>
          <t>07930016</t>
        </is>
      </c>
      <c r="C4517" t="inlineStr">
        <is>
          <t>10*1</t>
        </is>
      </c>
      <c r="D4517" t="n">
        <v>10</v>
      </c>
      <c r="E4517" t="inlineStr">
        <is>
          <t>山东新和盛飨食集团有限公司2020</t>
        </is>
      </c>
      <c r="F4517" t="inlineStr">
        <is>
          <t>山东新和盛飨食集团有限公司2020</t>
        </is>
      </c>
      <c r="G4517" t="inlineStr"/>
    </row>
    <row r="4518">
      <c r="A4518" t="inlineStr">
        <is>
          <t>鸡汤狮子头  0.2*24</t>
        </is>
      </c>
      <c r="B4518" t="inlineStr">
        <is>
          <t>09240076</t>
        </is>
      </c>
      <c r="C4518" t="inlineStr">
        <is>
          <t>0.2*24</t>
        </is>
      </c>
      <c r="D4518" t="n">
        <v>4.8</v>
      </c>
      <c r="E4518" t="inlineStr">
        <is>
          <t>山东新和盛飨食集团有限公司2020</t>
        </is>
      </c>
      <c r="F4518" t="inlineStr">
        <is>
          <t>山东新和盛飨食集团有限公司2020</t>
        </is>
      </c>
      <c r="G4518" t="inlineStr">
        <is>
          <t>13</t>
        </is>
      </c>
    </row>
    <row r="4519">
      <c r="A4519" t="inlineStr">
        <is>
          <t>鸡爪</t>
        </is>
      </c>
      <c r="B4519" t="inlineStr">
        <is>
          <t>06170031</t>
        </is>
      </c>
      <c r="C4519" t="inlineStr">
        <is>
          <t>12kg/件</t>
        </is>
      </c>
      <c r="D4519" t="n">
        <v>12</v>
      </c>
      <c r="E4519" t="inlineStr">
        <is>
          <t>辽宁圣源食品有限公司2020</t>
        </is>
      </c>
      <c r="F4519" t="inlineStr">
        <is>
          <t>辽宁圣源食品有限公司2020</t>
        </is>
      </c>
      <c r="G4519" t="inlineStr">
        <is>
          <t>9</t>
        </is>
      </c>
    </row>
    <row r="4520">
      <c r="A4520" t="inlineStr">
        <is>
          <t>鸡爪30/40</t>
        </is>
      </c>
      <c r="B4520" t="inlineStr">
        <is>
          <t>06170046</t>
        </is>
      </c>
      <c r="C4520" t="inlineStr">
        <is>
          <t>10kg*2</t>
        </is>
      </c>
      <c r="D4520" t="n">
        <v>20</v>
      </c>
      <c r="E4520" t="inlineStr">
        <is>
          <t>锦州新和盛食品有限公司2020</t>
        </is>
      </c>
      <c r="F4520" t="inlineStr">
        <is>
          <t>锦州新和盛食品有限公司2020</t>
        </is>
      </c>
      <c r="G4520" t="inlineStr">
        <is>
          <t>9</t>
        </is>
      </c>
    </row>
    <row r="4521">
      <c r="A4521" t="inlineStr">
        <is>
          <t>鸡爪30/40  10*1</t>
        </is>
      </c>
      <c r="B4521" t="inlineStr">
        <is>
          <t>06170019</t>
        </is>
      </c>
      <c r="C4521" t="inlineStr">
        <is>
          <t>10*1</t>
        </is>
      </c>
      <c r="D4521" t="n">
        <v>10</v>
      </c>
      <c r="E4521" t="inlineStr">
        <is>
          <t>山东新和盛飨食集团有限公司2020</t>
        </is>
      </c>
      <c r="F4521" t="inlineStr">
        <is>
          <t>山东新和盛飨食集团有限公司2020</t>
        </is>
      </c>
      <c r="G4521" t="inlineStr">
        <is>
          <t>9</t>
        </is>
      </c>
    </row>
    <row r="4522">
      <c r="A4522" t="inlineStr">
        <is>
          <t>鸡爪30/40 （袋）</t>
        </is>
      </c>
      <c r="B4522" t="inlineStr">
        <is>
          <t>07010052</t>
        </is>
      </c>
      <c r="C4522" t="inlineStr">
        <is>
          <t>10*1</t>
        </is>
      </c>
      <c r="D4522" t="n">
        <v>10</v>
      </c>
      <c r="E4522" t="inlineStr">
        <is>
          <t>山东新和盛飨食集团有限公司2020</t>
        </is>
      </c>
      <c r="F4522" t="inlineStr">
        <is>
          <t>山东新和盛飨食集团有限公司2020</t>
        </is>
      </c>
      <c r="G4522" t="inlineStr">
        <is>
          <t>9</t>
        </is>
      </c>
    </row>
    <row r="4523">
      <c r="A4523" t="inlineStr">
        <is>
          <t>鸡爪40/50 （袋）</t>
        </is>
      </c>
      <c r="B4523" t="inlineStr">
        <is>
          <t>07010053</t>
        </is>
      </c>
      <c r="C4523" t="inlineStr">
        <is>
          <t>10*1</t>
        </is>
      </c>
      <c r="D4523" t="n">
        <v>10</v>
      </c>
      <c r="E4523" t="inlineStr">
        <is>
          <t>山东新和盛飨食集团有限公司2020</t>
        </is>
      </c>
      <c r="F4523" t="inlineStr">
        <is>
          <t>山东新和盛飨食集团有限公司2020</t>
        </is>
      </c>
      <c r="G4523" t="inlineStr">
        <is>
          <t>9</t>
        </is>
      </c>
    </row>
    <row r="4524">
      <c r="A4524" t="inlineStr">
        <is>
          <t>鸡爪40/50（青岛新快）  1*10</t>
        </is>
      </c>
      <c r="B4524" t="inlineStr">
        <is>
          <t>07010245</t>
        </is>
      </c>
      <c r="C4524" t="inlineStr">
        <is>
          <t>1*10</t>
        </is>
      </c>
      <c r="D4524" t="n">
        <v>10</v>
      </c>
      <c r="E4524" t="inlineStr">
        <is>
          <t>山东新和盛飨食集团有限公司2020</t>
        </is>
      </c>
      <c r="F4524" t="inlineStr">
        <is>
          <t>山东新和盛飨食集团有限公司2020</t>
        </is>
      </c>
      <c r="G4524" t="inlineStr">
        <is>
          <t>9</t>
        </is>
      </c>
    </row>
    <row r="4525">
      <c r="A4525" t="inlineStr">
        <is>
          <t>鸡爪50/60</t>
        </is>
      </c>
      <c r="B4525" t="inlineStr">
        <is>
          <t>07010060</t>
        </is>
      </c>
      <c r="C4525" t="inlineStr">
        <is>
          <t>1*10</t>
        </is>
      </c>
      <c r="D4525" t="n">
        <v>10</v>
      </c>
      <c r="E4525" t="inlineStr">
        <is>
          <t>山东新和盛飨食集团有限公司2020</t>
        </is>
      </c>
      <c r="F4525" t="inlineStr">
        <is>
          <t>山东新和盛飨食集团有限公司2020</t>
        </is>
      </c>
      <c r="G4525" t="inlineStr">
        <is>
          <t>9</t>
        </is>
      </c>
    </row>
    <row r="4526">
      <c r="A4526" t="inlineStr">
        <is>
          <t>鸡爪60上（箱）  1*10</t>
        </is>
      </c>
      <c r="B4526" t="inlineStr">
        <is>
          <t>07010218</t>
        </is>
      </c>
      <c r="C4526" t="inlineStr">
        <is>
          <t>1*10</t>
        </is>
      </c>
      <c r="D4526" t="n">
        <v>10</v>
      </c>
      <c r="E4526" t="inlineStr">
        <is>
          <t>山东新和盛飨食集团有限公司2020</t>
        </is>
      </c>
      <c r="F4526" t="inlineStr">
        <is>
          <t>山东新和盛飨食集团有限公司2020</t>
        </is>
      </c>
      <c r="G4526" t="inlineStr">
        <is>
          <t>9</t>
        </is>
      </c>
    </row>
    <row r="4527">
      <c r="A4527" t="inlineStr">
        <is>
          <t>鸡皮</t>
        </is>
      </c>
      <c r="B4527" t="inlineStr">
        <is>
          <t>16020096</t>
        </is>
      </c>
      <c r="C4527" t="inlineStr"/>
      <c r="E4527" t="inlineStr">
        <is>
          <t>锦州新和盛食品有限公司2020</t>
        </is>
      </c>
      <c r="F4527" t="inlineStr">
        <is>
          <t>锦州新和盛食品有限公司2020</t>
        </is>
      </c>
      <c r="G4527" t="inlineStr">
        <is>
          <t>9</t>
        </is>
      </c>
    </row>
    <row r="4528">
      <c r="A4528" t="inlineStr">
        <is>
          <t>鸡皮串（出口）</t>
        </is>
      </c>
      <c r="B4528" t="inlineStr">
        <is>
          <t>07930009</t>
        </is>
      </c>
      <c r="C4528" t="inlineStr"/>
      <c r="E4528" t="inlineStr">
        <is>
          <t>山东新和盛飨食集团有限公司2020</t>
        </is>
      </c>
      <c r="F4528" t="inlineStr">
        <is>
          <t>山东新和盛飨食集团有限公司2020</t>
        </is>
      </c>
      <c r="G4528" t="inlineStr"/>
    </row>
    <row r="4529">
      <c r="A4529" t="inlineStr">
        <is>
          <t>鸡碎骨（箱）  2*5</t>
        </is>
      </c>
      <c r="B4529" t="inlineStr">
        <is>
          <t>07041812</t>
        </is>
      </c>
      <c r="C4529" t="inlineStr">
        <is>
          <t>2*5</t>
        </is>
      </c>
      <c r="D4529" t="n">
        <v>10</v>
      </c>
      <c r="E4529" t="inlineStr">
        <is>
          <t>山东新和盛飨食集团有限公司2020</t>
        </is>
      </c>
      <c r="F4529" t="inlineStr">
        <is>
          <t>山东新和盛飨食集团有限公司2020</t>
        </is>
      </c>
      <c r="G4529" t="inlineStr">
        <is>
          <t>9</t>
        </is>
      </c>
    </row>
    <row r="4530">
      <c r="A4530" t="inlineStr">
        <is>
          <t>鸡碎骨（袋）10*2</t>
        </is>
      </c>
      <c r="B4530" t="inlineStr">
        <is>
          <t>07042495</t>
        </is>
      </c>
      <c r="C4530" t="inlineStr">
        <is>
          <t>10*2</t>
        </is>
      </c>
      <c r="D4530" t="n">
        <v>20</v>
      </c>
      <c r="E4530" t="inlineStr">
        <is>
          <t>山东新和盛飨食集团有限公司2020</t>
        </is>
      </c>
      <c r="F4530" t="inlineStr">
        <is>
          <t>山东新和盛飨食集团有限公司2020</t>
        </is>
      </c>
      <c r="G4530" t="inlineStr">
        <is>
          <t>9</t>
        </is>
      </c>
    </row>
    <row r="4531">
      <c r="A4531" t="inlineStr">
        <is>
          <t>鸡米花X 10*1</t>
        </is>
      </c>
      <c r="B4531" t="inlineStr">
        <is>
          <t>09043785</t>
        </is>
      </c>
      <c r="C4531" t="inlineStr">
        <is>
          <t>10*1</t>
        </is>
      </c>
      <c r="D4531" t="n">
        <v>10</v>
      </c>
      <c r="E4531" t="inlineStr">
        <is>
          <t>山东新和盛飨食集团有限公司2020</t>
        </is>
      </c>
      <c r="F4531" t="inlineStr">
        <is>
          <t>山东新和盛飨食集团有限公司2020</t>
        </is>
      </c>
      <c r="G4531" t="inlineStr">
        <is>
          <t>13</t>
        </is>
      </c>
    </row>
    <row r="4532">
      <c r="A4532" t="inlineStr">
        <is>
          <t>鸡米花包裹粉</t>
        </is>
      </c>
      <c r="B4532" t="inlineStr">
        <is>
          <t>021820022</t>
        </is>
      </c>
      <c r="C4532" t="inlineStr">
        <is>
          <t>25kg/件</t>
        </is>
      </c>
      <c r="D4532" t="n">
        <v>25</v>
      </c>
      <c r="E4532" t="inlineStr">
        <is>
          <t>辽宁圣源食品有限公司2020</t>
        </is>
      </c>
      <c r="F4532" t="inlineStr">
        <is>
          <t>辽宁圣源食品有限公司2020</t>
        </is>
      </c>
      <c r="G4532" t="inlineStr">
        <is>
          <t>13</t>
        </is>
      </c>
    </row>
    <row r="4533">
      <c r="A4533" t="inlineStr">
        <is>
          <t>鸡米花（新优客）1*10</t>
        </is>
      </c>
      <c r="B4533" t="inlineStr">
        <is>
          <t>09015262</t>
        </is>
      </c>
      <c r="C4533" t="inlineStr">
        <is>
          <t>1*10</t>
        </is>
      </c>
      <c r="D4533" t="n">
        <v>10</v>
      </c>
      <c r="E4533" t="inlineStr">
        <is>
          <t>辽宁圣源食品有限公司2020</t>
        </is>
      </c>
      <c r="F4533" t="inlineStr">
        <is>
          <t>辽宁圣源食品有限公司2020</t>
        </is>
      </c>
      <c r="G4533" t="inlineStr">
        <is>
          <t>13</t>
        </is>
      </c>
    </row>
    <row r="4534">
      <c r="A4534" t="inlineStr">
        <is>
          <t>鸡粉5#-A</t>
        </is>
      </c>
      <c r="B4534" t="inlineStr">
        <is>
          <t>02120097</t>
        </is>
      </c>
      <c r="C4534" t="inlineStr"/>
      <c r="E4534" t="inlineStr">
        <is>
          <t>山东新和盛食品有限公司2020</t>
        </is>
      </c>
      <c r="F4534" t="inlineStr">
        <is>
          <t>山东新和盛食品有限公司2020</t>
        </is>
      </c>
      <c r="G4534" t="inlineStr">
        <is>
          <t>13</t>
        </is>
      </c>
    </row>
    <row r="4535">
      <c r="A4535" t="inlineStr">
        <is>
          <t>鸡粉调味料（家乐）</t>
        </is>
      </c>
      <c r="B4535" t="inlineStr">
        <is>
          <t>021860068</t>
        </is>
      </c>
      <c r="C4535" t="inlineStr">
        <is>
          <t>12kg/件</t>
        </is>
      </c>
      <c r="D4535" t="n">
        <v>12</v>
      </c>
      <c r="E4535" t="inlineStr">
        <is>
          <t>锦州新和盛食品有限公司2020</t>
        </is>
      </c>
      <c r="F4535" t="inlineStr">
        <is>
          <t>锦州新和盛食品有限公司2020</t>
        </is>
      </c>
      <c r="G4535" t="inlineStr">
        <is>
          <t>13</t>
        </is>
      </c>
    </row>
    <row r="4536">
      <c r="A4536" t="inlineStr">
        <is>
          <t>鸡翅中30/40（青岛新快）  1*10</t>
        </is>
      </c>
      <c r="B4536" t="inlineStr">
        <is>
          <t>07061183</t>
        </is>
      </c>
      <c r="C4536" t="inlineStr">
        <is>
          <t>1*10</t>
        </is>
      </c>
      <c r="D4536" t="n">
        <v>10</v>
      </c>
      <c r="E4536" t="inlineStr">
        <is>
          <t>山东新和盛飨食集团有限公司2020</t>
        </is>
      </c>
      <c r="F4536" t="inlineStr">
        <is>
          <t>山东新和盛飨食集团有限公司2020</t>
        </is>
      </c>
      <c r="G4536" t="inlineStr">
        <is>
          <t>9</t>
        </is>
      </c>
    </row>
    <row r="4537">
      <c r="A4537" t="inlineStr">
        <is>
          <t>鸡翅包饭 1.6*6</t>
        </is>
      </c>
      <c r="B4537" t="inlineStr">
        <is>
          <t>06210053</t>
        </is>
      </c>
      <c r="C4537" t="inlineStr">
        <is>
          <t>1.6*6</t>
        </is>
      </c>
      <c r="D4537" t="n">
        <v>9.6</v>
      </c>
      <c r="E4537" t="inlineStr">
        <is>
          <t>山东新和盛飨食集团有限公司2020</t>
        </is>
      </c>
      <c r="F4537" t="inlineStr">
        <is>
          <t>山东新和盛飨食集团有限公司2020</t>
        </is>
      </c>
      <c r="G4537" t="inlineStr">
        <is>
          <t>9</t>
        </is>
      </c>
    </row>
    <row r="4538">
      <c r="A4538" t="inlineStr">
        <is>
          <t>鸡翅包饭(WX)</t>
        </is>
      </c>
      <c r="B4538" t="inlineStr">
        <is>
          <t>06210037</t>
        </is>
      </c>
      <c r="C4538" t="inlineStr">
        <is>
          <t>1.6*6</t>
        </is>
      </c>
      <c r="D4538" t="n">
        <v>9.6</v>
      </c>
      <c r="E4538" t="inlineStr">
        <is>
          <t>山东新和盛飨食集团有限公司2020 / 山东新和盛食品有限公司2020</t>
        </is>
      </c>
      <c r="F4538" t="inlineStr">
        <is>
          <t>多厂</t>
        </is>
      </c>
      <c r="G4538" t="inlineStr">
        <is>
          <t>9</t>
        </is>
      </c>
    </row>
    <row r="4539">
      <c r="A4539" t="inlineStr">
        <is>
          <t>鸡翅包饭1.6*6（外购一冷）</t>
        </is>
      </c>
      <c r="B4539" t="inlineStr">
        <is>
          <t>1105030</t>
        </is>
      </c>
      <c r="C4539" t="inlineStr">
        <is>
          <t>1.6*6</t>
        </is>
      </c>
      <c r="D4539" t="n">
        <v>9.6</v>
      </c>
      <c r="E4539" t="inlineStr">
        <is>
          <t>辽宁圣源食品有限公司2020</t>
        </is>
      </c>
      <c r="F4539" t="inlineStr">
        <is>
          <t>辽宁圣源食品有限公司2020</t>
        </is>
      </c>
      <c r="G4539" t="inlineStr">
        <is>
          <t>9</t>
        </is>
      </c>
    </row>
    <row r="4540">
      <c r="A4540" t="inlineStr">
        <is>
          <t>鸡翅包饭（尕葫芦） 1.6*6</t>
        </is>
      </c>
      <c r="B4540" t="inlineStr">
        <is>
          <t>06210442</t>
        </is>
      </c>
      <c r="C4540" t="inlineStr">
        <is>
          <t>1.6*6</t>
        </is>
      </c>
      <c r="D4540" t="n">
        <v>9.6</v>
      </c>
      <c r="E4540" t="inlineStr">
        <is>
          <t>山东新和盛食品有限公司2020</t>
        </is>
      </c>
      <c r="F4540" t="inlineStr">
        <is>
          <t>山东新和盛食品有限公司2020</t>
        </is>
      </c>
      <c r="G4540" t="inlineStr">
        <is>
          <t>9</t>
        </is>
      </c>
    </row>
    <row r="4541">
      <c r="A4541" t="inlineStr">
        <is>
          <t>鸡翅包饭（条码）WX1.6*6</t>
        </is>
      </c>
      <c r="B4541" t="inlineStr">
        <is>
          <t>06210503</t>
        </is>
      </c>
      <c r="C4541" t="inlineStr">
        <is>
          <t>1.6*6</t>
        </is>
      </c>
      <c r="D4541" t="n">
        <v>9.6</v>
      </c>
      <c r="E4541" t="inlineStr">
        <is>
          <t>山东新和盛食品有限公司2020</t>
        </is>
      </c>
      <c r="F4541" t="inlineStr">
        <is>
          <t>山东新和盛食品有限公司2020</t>
        </is>
      </c>
      <c r="G4541" t="inlineStr">
        <is>
          <t>9</t>
        </is>
      </c>
    </row>
    <row r="4542">
      <c r="A4542" t="inlineStr">
        <is>
          <t>鸡翅根35/45（青岛新快）  1*10</t>
        </is>
      </c>
      <c r="B4542" t="inlineStr">
        <is>
          <t>07061184</t>
        </is>
      </c>
      <c r="C4542" t="inlineStr">
        <is>
          <t>1*10</t>
        </is>
      </c>
      <c r="D4542" t="n">
        <v>10</v>
      </c>
      <c r="E4542" t="inlineStr">
        <is>
          <t>山东新和盛飨食集团有限公司2020</t>
        </is>
      </c>
      <c r="F4542" t="inlineStr">
        <is>
          <t>山东新和盛飨食集团有限公司2020</t>
        </is>
      </c>
      <c r="G4542" t="inlineStr">
        <is>
          <t>9</t>
        </is>
      </c>
    </row>
    <row r="4543">
      <c r="A4543" t="inlineStr">
        <is>
          <t>鸡翅根块（S）   1.5*8</t>
        </is>
      </c>
      <c r="B4543" t="inlineStr">
        <is>
          <t>07061471</t>
        </is>
      </c>
      <c r="C4543" t="inlineStr">
        <is>
          <t>1.5*8</t>
        </is>
      </c>
      <c r="D4543" t="n">
        <v>12</v>
      </c>
      <c r="E4543" t="inlineStr">
        <is>
          <t>山东新和盛飨食集团有限公司2020</t>
        </is>
      </c>
      <c r="F4543" t="inlineStr">
        <is>
          <t>山东新和盛飨食集团有限公司2020</t>
        </is>
      </c>
      <c r="G4543" t="inlineStr">
        <is>
          <t>9</t>
        </is>
      </c>
    </row>
    <row r="4544">
      <c r="A4544" t="inlineStr">
        <is>
          <t>鸡翅根块（箱）  1.5*8</t>
        </is>
      </c>
      <c r="B4544" t="inlineStr">
        <is>
          <t>07061165</t>
        </is>
      </c>
      <c r="C4544" t="inlineStr">
        <is>
          <t>1.5*8</t>
        </is>
      </c>
      <c r="D4544" t="n">
        <v>12</v>
      </c>
      <c r="E4544" t="inlineStr">
        <is>
          <t>山东新和盛飨食集团有限公司2020</t>
        </is>
      </c>
      <c r="F4544" t="inlineStr">
        <is>
          <t>山东新和盛飨食集团有限公司2020</t>
        </is>
      </c>
      <c r="G4544" t="inlineStr">
        <is>
          <t>9</t>
        </is>
      </c>
    </row>
    <row r="4545">
      <c r="A4545" t="inlineStr">
        <is>
          <t>鸡肉丸子棒   12*1</t>
        </is>
      </c>
      <c r="B4545" t="inlineStr">
        <is>
          <t>06310261</t>
        </is>
      </c>
      <c r="C4545" t="inlineStr">
        <is>
          <t>12*1</t>
        </is>
      </c>
      <c r="D4545" t="n">
        <v>12</v>
      </c>
      <c r="E4545" t="inlineStr">
        <is>
          <t>山东新和盛飨食集团有限公司2020</t>
        </is>
      </c>
      <c r="F4545" t="inlineStr">
        <is>
          <t>山东新和盛飨食集团有限公司2020</t>
        </is>
      </c>
      <c r="G4545" t="inlineStr">
        <is>
          <t>13</t>
        </is>
      </c>
    </row>
    <row r="4546">
      <c r="A4546" t="inlineStr">
        <is>
          <t>鸡肉丸（匈牙利樱桃）3*4</t>
        </is>
      </c>
      <c r="B4546" t="inlineStr">
        <is>
          <t>09027996</t>
        </is>
      </c>
      <c r="C4546" t="inlineStr">
        <is>
          <t>3*4</t>
        </is>
      </c>
      <c r="D4546" t="n">
        <v>12</v>
      </c>
      <c r="E4546" t="inlineStr">
        <is>
          <t>山东新和盛飨食集团有限公司2020</t>
        </is>
      </c>
      <c r="F4546" t="inlineStr">
        <is>
          <t>山东新和盛飨食集团有限公司2020</t>
        </is>
      </c>
      <c r="G4546" t="inlineStr">
        <is>
          <t>13</t>
        </is>
      </c>
    </row>
    <row r="4547">
      <c r="A4547" t="inlineStr">
        <is>
          <t>鸡肉味调味粉A4  1*20</t>
        </is>
      </c>
      <c r="B4547" t="inlineStr">
        <is>
          <t>02120104</t>
        </is>
      </c>
      <c r="C4547" t="inlineStr"/>
      <c r="E4547" t="inlineStr">
        <is>
          <t>山东新和盛食品有限公司2020</t>
        </is>
      </c>
      <c r="F4547" t="inlineStr">
        <is>
          <t>山东新和盛食品有限公司2020</t>
        </is>
      </c>
      <c r="G4547" t="inlineStr">
        <is>
          <t>13</t>
        </is>
      </c>
    </row>
    <row r="4548">
      <c r="A4548" t="inlineStr">
        <is>
          <t>鸡肉奶油风味蘑菇汤0.22*48</t>
        </is>
      </c>
      <c r="B4548" t="inlineStr">
        <is>
          <t>09220337</t>
        </is>
      </c>
      <c r="C4548" t="inlineStr">
        <is>
          <t>0.22*48</t>
        </is>
      </c>
      <c r="D4548" t="n">
        <v>10.56</v>
      </c>
      <c r="E4548" t="inlineStr">
        <is>
          <t>锦州新和盛食品有限公司2020</t>
        </is>
      </c>
      <c r="F4548" t="inlineStr">
        <is>
          <t>锦州新和盛食品有限公司2020</t>
        </is>
      </c>
      <c r="G4548" t="inlineStr">
        <is>
          <t>13</t>
        </is>
      </c>
    </row>
    <row r="4549">
      <c r="A4549" t="inlineStr">
        <is>
          <t>鸡肉洋葱圈 0.8*10(外购农牧)</t>
        </is>
      </c>
      <c r="B4549" t="inlineStr">
        <is>
          <t>1104293</t>
        </is>
      </c>
      <c r="C4549" t="inlineStr">
        <is>
          <t>0.8*10</t>
        </is>
      </c>
      <c r="D4549" t="n">
        <v>8</v>
      </c>
      <c r="E4549" t="inlineStr">
        <is>
          <t>辽宁圣源食品有限公司2020</t>
        </is>
      </c>
      <c r="F4549" t="inlineStr">
        <is>
          <t>辽宁圣源食品有限公司2020</t>
        </is>
      </c>
      <c r="G4549" t="inlineStr">
        <is>
          <t>13</t>
        </is>
      </c>
    </row>
    <row r="4550">
      <c r="A4550" t="inlineStr">
        <is>
          <t>鸡肉洋葱圈1*10（外购农牧）</t>
        </is>
      </c>
      <c r="B4550" t="inlineStr">
        <is>
          <t>1104272</t>
        </is>
      </c>
      <c r="C4550" t="inlineStr">
        <is>
          <t>1*10</t>
        </is>
      </c>
      <c r="D4550" t="n">
        <v>10</v>
      </c>
      <c r="E4550" t="inlineStr">
        <is>
          <t>辽宁圣源食品有限公司2020</t>
        </is>
      </c>
      <c r="F4550" t="inlineStr">
        <is>
          <t>辽宁圣源食品有限公司2020</t>
        </is>
      </c>
      <c r="G4550" t="inlineStr">
        <is>
          <t>13</t>
        </is>
      </c>
    </row>
    <row r="4551">
      <c r="A4551" t="inlineStr">
        <is>
          <t>鸡肉片(阿扎提) 1*10-1</t>
        </is>
      </c>
      <c r="B4551" t="inlineStr">
        <is>
          <t>09020722</t>
        </is>
      </c>
      <c r="C4551" t="inlineStr">
        <is>
          <t>1*10</t>
        </is>
      </c>
      <c r="D4551" t="n">
        <v>10</v>
      </c>
      <c r="E4551" t="inlineStr">
        <is>
          <t>辽宁圣源食品有限公司2020</t>
        </is>
      </c>
      <c r="F4551" t="inlineStr">
        <is>
          <t>辽宁圣源食品有限公司2020</t>
        </is>
      </c>
      <c r="G4551" t="inlineStr">
        <is>
          <t>13</t>
        </is>
      </c>
    </row>
    <row r="4552">
      <c r="A4552" t="inlineStr">
        <is>
          <t>鸡肉脆骨丸串12*1</t>
        </is>
      </c>
      <c r="B4552" t="inlineStr">
        <is>
          <t>06310260</t>
        </is>
      </c>
      <c r="C4552" t="inlineStr">
        <is>
          <t>12*1</t>
        </is>
      </c>
      <c r="D4552" t="n">
        <v>12</v>
      </c>
      <c r="E4552" t="inlineStr">
        <is>
          <t>山东新和盛飨食集团有限公司2020</t>
        </is>
      </c>
      <c r="F4552" t="inlineStr">
        <is>
          <t>山东新和盛飨食集团有限公司2020</t>
        </is>
      </c>
      <c r="G4552" t="inlineStr">
        <is>
          <t>13</t>
        </is>
      </c>
    </row>
    <row r="4553">
      <c r="A4553" t="inlineStr">
        <is>
          <t>鸡肉薯条（瑞典）1*10</t>
        </is>
      </c>
      <c r="B4553" t="inlineStr">
        <is>
          <t>09016424</t>
        </is>
      </c>
      <c r="C4553" t="inlineStr">
        <is>
          <t>1*10</t>
        </is>
      </c>
      <c r="D4553" t="n">
        <v>10</v>
      </c>
      <c r="E4553" t="inlineStr">
        <is>
          <t>山东新和盛飨食集团有限公司2020</t>
        </is>
      </c>
      <c r="F4553" t="inlineStr">
        <is>
          <t>山东新和盛飨食集团有限公司2020</t>
        </is>
      </c>
      <c r="G4553" t="inlineStr">
        <is>
          <t>13</t>
        </is>
      </c>
    </row>
    <row r="4554">
      <c r="A4554" t="inlineStr">
        <is>
          <t>鸡肉透骨香膏</t>
        </is>
      </c>
      <c r="B4554" t="inlineStr">
        <is>
          <t>02150027</t>
        </is>
      </c>
      <c r="C4554" t="inlineStr"/>
      <c r="E4554" t="inlineStr">
        <is>
          <t>山东新和盛食品有限公司2020</t>
        </is>
      </c>
      <c r="F4554" t="inlineStr">
        <is>
          <t>山东新和盛食品有限公司2020</t>
        </is>
      </c>
      <c r="G4554" t="inlineStr">
        <is>
          <t>13</t>
        </is>
      </c>
    </row>
    <row r="4555">
      <c r="A4555" t="inlineStr">
        <is>
          <t>鸡肉（海关）0.5*1</t>
        </is>
      </c>
      <c r="B4555" t="inlineStr">
        <is>
          <t>06180242</t>
        </is>
      </c>
      <c r="C4555" t="inlineStr">
        <is>
          <t>0.5*1</t>
        </is>
      </c>
      <c r="D4555" t="n">
        <v>0.5</v>
      </c>
      <c r="E4555" t="inlineStr">
        <is>
          <t>山东新和盛飨食集团有限公司2020</t>
        </is>
      </c>
      <c r="F4555" t="inlineStr">
        <is>
          <t>山东新和盛飨食集团有限公司2020</t>
        </is>
      </c>
      <c r="G4555" t="inlineStr">
        <is>
          <t>9</t>
        </is>
      </c>
    </row>
    <row r="4556">
      <c r="A4556" t="inlineStr">
        <is>
          <t>鸡肝 10*1</t>
        </is>
      </c>
      <c r="B4556" t="inlineStr">
        <is>
          <t>07190011</t>
        </is>
      </c>
      <c r="C4556" t="inlineStr">
        <is>
          <t>10*1</t>
        </is>
      </c>
      <c r="D4556" t="n">
        <v>10</v>
      </c>
      <c r="E4556" t="inlineStr">
        <is>
          <t>山东新和盛飨食集团有限公司2020</t>
        </is>
      </c>
      <c r="F4556" t="inlineStr">
        <is>
          <t>山东新和盛飨食集团有限公司2020</t>
        </is>
      </c>
      <c r="G4556" t="inlineStr"/>
    </row>
    <row r="4557">
      <c r="A4557" t="inlineStr">
        <is>
          <t>鸡肝10*2</t>
        </is>
      </c>
      <c r="B4557" t="inlineStr">
        <is>
          <t>07190005</t>
        </is>
      </c>
      <c r="C4557" t="inlineStr">
        <is>
          <t>10*2</t>
        </is>
      </c>
      <c r="D4557" t="n">
        <v>20</v>
      </c>
      <c r="E4557" t="inlineStr">
        <is>
          <t>山东新和盛飨食集团有限公司2020</t>
        </is>
      </c>
      <c r="F4557" t="inlineStr">
        <is>
          <t>山东新和盛飨食集团有限公司2020</t>
        </is>
      </c>
      <c r="G4557" t="inlineStr">
        <is>
          <t>9</t>
        </is>
      </c>
    </row>
    <row r="4558">
      <c r="A4558" t="inlineStr">
        <is>
          <t>鸡肝串（出口）  7.8*1</t>
        </is>
      </c>
      <c r="B4558" t="inlineStr">
        <is>
          <t>07930018</t>
        </is>
      </c>
      <c r="C4558" t="inlineStr">
        <is>
          <t>7.8*1</t>
        </is>
      </c>
      <c r="D4558" t="n">
        <v>7.8</v>
      </c>
      <c r="E4558" t="inlineStr">
        <is>
          <t>山东新和盛飨食集团有限公司2020</t>
        </is>
      </c>
      <c r="F4558" t="inlineStr">
        <is>
          <t>山东新和盛飨食集团有限公司2020</t>
        </is>
      </c>
      <c r="G4558" t="inlineStr"/>
    </row>
    <row r="4559">
      <c r="A4559" t="inlineStr">
        <is>
          <t>鸡肝（海关）0.5*1</t>
        </is>
      </c>
      <c r="B4559" t="inlineStr">
        <is>
          <t>06180241</t>
        </is>
      </c>
      <c r="C4559" t="inlineStr">
        <is>
          <t>0.5*1</t>
        </is>
      </c>
      <c r="D4559" t="n">
        <v>0.5</v>
      </c>
      <c r="E4559" t="inlineStr">
        <is>
          <t>山东新和盛飨食集团有限公司2020</t>
        </is>
      </c>
      <c r="F4559" t="inlineStr">
        <is>
          <t>山东新和盛飨食集团有限公司2020</t>
        </is>
      </c>
      <c r="G4559" t="inlineStr">
        <is>
          <t>9</t>
        </is>
      </c>
    </row>
    <row r="4560">
      <c r="A4560" t="inlineStr">
        <is>
          <t>鸡肠  0.5*20</t>
        </is>
      </c>
      <c r="B4560" t="inlineStr">
        <is>
          <t>07050002</t>
        </is>
      </c>
      <c r="C4560" t="inlineStr">
        <is>
          <t>0.5*20</t>
        </is>
      </c>
      <c r="D4560" t="n">
        <v>10</v>
      </c>
      <c r="E4560" t="inlineStr">
        <is>
          <t>山东新和盛飨食集团有限公司2020</t>
        </is>
      </c>
      <c r="F4560" t="inlineStr">
        <is>
          <t>山东新和盛飨食集团有限公司2020</t>
        </is>
      </c>
      <c r="G4560" t="inlineStr">
        <is>
          <t>9</t>
        </is>
      </c>
    </row>
    <row r="4561">
      <c r="A4561" t="inlineStr">
        <is>
          <t>鸡肠（箱）  5*2</t>
        </is>
      </c>
      <c r="B4561" t="inlineStr">
        <is>
          <t>07050003</t>
        </is>
      </c>
      <c r="C4561" t="inlineStr">
        <is>
          <t>5*2</t>
        </is>
      </c>
      <c r="D4561" t="n">
        <v>10</v>
      </c>
      <c r="E4561" t="inlineStr">
        <is>
          <t>山东新和盛飨食集团有限公司2020</t>
        </is>
      </c>
      <c r="F4561" t="inlineStr">
        <is>
          <t>山东新和盛飨食集团有限公司2020</t>
        </is>
      </c>
      <c r="G4561" t="inlineStr">
        <is>
          <t>9</t>
        </is>
      </c>
    </row>
    <row r="4562">
      <c r="A4562" t="inlineStr">
        <is>
          <t>鸡肫1*10</t>
        </is>
      </c>
      <c r="B4562" t="inlineStr">
        <is>
          <t>07160006</t>
        </is>
      </c>
      <c r="C4562" t="inlineStr">
        <is>
          <t>1*10</t>
        </is>
      </c>
      <c r="D4562" t="n">
        <v>10</v>
      </c>
      <c r="E4562" t="inlineStr">
        <is>
          <t>山东新和盛飨食集团有限公司2020</t>
        </is>
      </c>
      <c r="F4562" t="inlineStr">
        <is>
          <t>山东新和盛飨食集团有限公司2020</t>
        </is>
      </c>
      <c r="G4562" t="inlineStr">
        <is>
          <t>9</t>
        </is>
      </c>
    </row>
    <row r="4563">
      <c r="A4563" t="inlineStr">
        <is>
          <t>鸡肫（袋）  10*2</t>
        </is>
      </c>
      <c r="B4563" t="inlineStr">
        <is>
          <t>07160007</t>
        </is>
      </c>
      <c r="C4563" t="inlineStr">
        <is>
          <t>10*2</t>
        </is>
      </c>
      <c r="D4563" t="n">
        <v>20</v>
      </c>
      <c r="E4563" t="inlineStr">
        <is>
          <t>山东新和盛飨食集团有限公司2020</t>
        </is>
      </c>
      <c r="F4563" t="inlineStr">
        <is>
          <t>山东新和盛飨食集团有限公司2020</t>
        </is>
      </c>
      <c r="G4563" t="inlineStr">
        <is>
          <t>9</t>
        </is>
      </c>
    </row>
    <row r="4564">
      <c r="A4564" t="inlineStr">
        <is>
          <t>鸡肺10*1</t>
        </is>
      </c>
      <c r="B4564" t="inlineStr">
        <is>
          <t>07020173</t>
        </is>
      </c>
      <c r="C4564" t="inlineStr">
        <is>
          <t>10*1</t>
        </is>
      </c>
      <c r="D4564" t="n">
        <v>10</v>
      </c>
      <c r="E4564" t="inlineStr">
        <is>
          <t>山东新和盛飨食集团有限公司2020</t>
        </is>
      </c>
      <c r="F4564" t="inlineStr">
        <is>
          <t>山东新和盛飨食集团有限公司2020</t>
        </is>
      </c>
      <c r="G4564" t="inlineStr">
        <is>
          <t>9</t>
        </is>
      </c>
    </row>
    <row r="4565">
      <c r="A4565" t="inlineStr">
        <is>
          <t>鸡肺A  10*1</t>
        </is>
      </c>
      <c r="B4565" t="inlineStr">
        <is>
          <t>07020341</t>
        </is>
      </c>
      <c r="C4565" t="inlineStr">
        <is>
          <t>10*1</t>
        </is>
      </c>
      <c r="D4565" t="n">
        <v>10</v>
      </c>
      <c r="E4565" t="inlineStr">
        <is>
          <t>山东新和盛飨食集团有限公司2020</t>
        </is>
      </c>
      <c r="F4565" t="inlineStr">
        <is>
          <t>山东新和盛飨食集团有限公司2020</t>
        </is>
      </c>
      <c r="G4565" t="inlineStr">
        <is>
          <t>9</t>
        </is>
      </c>
    </row>
    <row r="4566">
      <c r="A4566" t="inlineStr">
        <is>
          <t>鸡肾串（鸡肫）（出口）</t>
        </is>
      </c>
      <c r="B4566" t="inlineStr">
        <is>
          <t>07930006</t>
        </is>
      </c>
      <c r="C4566" t="inlineStr"/>
      <c r="E4566" t="inlineStr">
        <is>
          <t>山东新和盛飨食集团有限公司2020</t>
        </is>
      </c>
      <c r="F4566" t="inlineStr">
        <is>
          <t>山东新和盛飨食集团有限公司2020</t>
        </is>
      </c>
      <c r="G4566" t="inlineStr"/>
    </row>
    <row r="4567">
      <c r="A4567" t="inlineStr">
        <is>
          <t>鸡胗串（出口） 7.8*1</t>
        </is>
      </c>
      <c r="B4567" t="inlineStr">
        <is>
          <t>07930022</t>
        </is>
      </c>
      <c r="C4567" t="inlineStr">
        <is>
          <t>7.8*1</t>
        </is>
      </c>
      <c r="D4567" t="n">
        <v>7.8</v>
      </c>
      <c r="E4567" t="inlineStr">
        <is>
          <t>山东新和盛飨食集团有限公司2020</t>
        </is>
      </c>
      <c r="F4567" t="inlineStr">
        <is>
          <t>山东新和盛飨食集团有限公司2020</t>
        </is>
      </c>
      <c r="G4567" t="inlineStr"/>
    </row>
    <row r="4568">
      <c r="A4568" t="inlineStr">
        <is>
          <t>鸡胸皮</t>
        </is>
      </c>
      <c r="B4568" t="inlineStr">
        <is>
          <t>06180055</t>
        </is>
      </c>
      <c r="C4568" t="inlineStr">
        <is>
          <t>10*2</t>
        </is>
      </c>
      <c r="D4568" t="n">
        <v>20</v>
      </c>
      <c r="E4568" t="inlineStr">
        <is>
          <t>辽宁圣源食品有限公司2020 / 锦州新和盛食品有限公司2020</t>
        </is>
      </c>
      <c r="F4568" t="inlineStr">
        <is>
          <t>多厂</t>
        </is>
      </c>
      <c r="G4568" t="inlineStr">
        <is>
          <t>9</t>
        </is>
      </c>
    </row>
    <row r="4569">
      <c r="A4569" t="inlineStr">
        <is>
          <t>鸡胸肉排1.3*8</t>
        </is>
      </c>
      <c r="B4569" t="inlineStr">
        <is>
          <t>08020473</t>
        </is>
      </c>
      <c r="C4569" t="inlineStr">
        <is>
          <t>1.3*8</t>
        </is>
      </c>
      <c r="D4569" t="n">
        <v>10.4</v>
      </c>
      <c r="E4569" t="inlineStr">
        <is>
          <t>辽宁圣源食品有限公司2020</t>
        </is>
      </c>
      <c r="F4569" t="inlineStr">
        <is>
          <t>辽宁圣源食品有限公司2020</t>
        </is>
      </c>
      <c r="G4569" t="inlineStr">
        <is>
          <t>9</t>
        </is>
      </c>
    </row>
    <row r="4570">
      <c r="A4570" t="inlineStr">
        <is>
          <t>鸡胸软骨串（出口）6.3*1</t>
        </is>
      </c>
      <c r="B4570" t="inlineStr">
        <is>
          <t>07930023</t>
        </is>
      </c>
      <c r="C4570" t="inlineStr">
        <is>
          <t>6.3*1</t>
        </is>
      </c>
      <c r="D4570" t="n">
        <v>6.3</v>
      </c>
      <c r="E4570" t="inlineStr">
        <is>
          <t>山东新和盛飨食集团有限公司2020</t>
        </is>
      </c>
      <c r="F4570" t="inlineStr">
        <is>
          <t>山东新和盛飨食集团有限公司2020</t>
        </is>
      </c>
      <c r="G4570" t="inlineStr"/>
    </row>
    <row r="4571">
      <c r="A4571" t="inlineStr">
        <is>
          <t>鸡脖90/110g</t>
        </is>
      </c>
      <c r="B4571" t="inlineStr">
        <is>
          <t>06120010</t>
        </is>
      </c>
      <c r="C4571" t="inlineStr">
        <is>
          <t>8.7*1</t>
        </is>
      </c>
      <c r="D4571" t="n">
        <v>8.699999999999999</v>
      </c>
      <c r="E4571" t="inlineStr">
        <is>
          <t>辽宁圣源食品有限公司2020</t>
        </is>
      </c>
      <c r="F4571" t="inlineStr">
        <is>
          <t>辽宁圣源食品有限公司2020</t>
        </is>
      </c>
      <c r="G4571" t="inlineStr"/>
    </row>
    <row r="4572">
      <c r="A4572" t="inlineStr">
        <is>
          <t>鸡脖串12支(WX)（绿）</t>
        </is>
      </c>
      <c r="B4572" t="inlineStr">
        <is>
          <t>06220004</t>
        </is>
      </c>
      <c r="C4572" t="inlineStr">
        <is>
          <t>1*10</t>
        </is>
      </c>
      <c r="D4572" t="n">
        <v>10</v>
      </c>
      <c r="E4572" t="inlineStr">
        <is>
          <t>山东新和盛飨食集团有限公司2020 / 山东新和盛食品有限公司2020</t>
        </is>
      </c>
      <c r="F4572" t="inlineStr">
        <is>
          <t>多厂</t>
        </is>
      </c>
      <c r="G4572" t="inlineStr">
        <is>
          <t>9</t>
        </is>
      </c>
    </row>
    <row r="4573">
      <c r="A4573" t="inlineStr">
        <is>
          <t>鸡脖串12支（绿）1*10（外购一冷）</t>
        </is>
      </c>
      <c r="B4573" t="inlineStr">
        <is>
          <t>1105012</t>
        </is>
      </c>
      <c r="C4573" t="inlineStr">
        <is>
          <t>1*10</t>
        </is>
      </c>
      <c r="D4573" t="n">
        <v>10</v>
      </c>
      <c r="E4573" t="inlineStr">
        <is>
          <t>辽宁圣源食品有限公司2020</t>
        </is>
      </c>
      <c r="F4573" t="inlineStr">
        <is>
          <t>辽宁圣源食品有限公司2020</t>
        </is>
      </c>
      <c r="G4573" t="inlineStr">
        <is>
          <t>9</t>
        </is>
      </c>
    </row>
    <row r="4574">
      <c r="A4574" t="inlineStr">
        <is>
          <t>鸡脖串13支（上绿）WX  1*10</t>
        </is>
      </c>
      <c r="B4574" t="inlineStr">
        <is>
          <t>06221025</t>
        </is>
      </c>
      <c r="C4574" t="inlineStr">
        <is>
          <t>1*10</t>
        </is>
      </c>
      <c r="D4574" t="n">
        <v>10</v>
      </c>
      <c r="E4574" t="inlineStr">
        <is>
          <t>山东新和盛食品有限公司2020</t>
        </is>
      </c>
      <c r="F4574" t="inlineStr">
        <is>
          <t>山东新和盛食品有限公司2020</t>
        </is>
      </c>
      <c r="G4574" t="inlineStr">
        <is>
          <t>9</t>
        </is>
      </c>
    </row>
    <row r="4575">
      <c r="A4575" t="inlineStr">
        <is>
          <t>鸡脖串25支（上蓝）WX</t>
        </is>
      </c>
      <c r="B4575" t="inlineStr">
        <is>
          <t>06220124</t>
        </is>
      </c>
      <c r="C4575" t="inlineStr">
        <is>
          <t>1.36*10</t>
        </is>
      </c>
      <c r="D4575" t="n">
        <v>13.6</v>
      </c>
      <c r="E4575" t="inlineStr">
        <is>
          <t>山东新和盛食品有限公司2020</t>
        </is>
      </c>
      <c r="F4575" t="inlineStr">
        <is>
          <t>山东新和盛食品有限公司2020</t>
        </is>
      </c>
      <c r="G4575" t="inlineStr">
        <is>
          <t>9</t>
        </is>
      </c>
    </row>
    <row r="4576">
      <c r="A4576" t="inlineStr">
        <is>
          <t>鸡脚筋（出口） 1*10</t>
        </is>
      </c>
      <c r="B4576" t="inlineStr">
        <is>
          <t>07930021</t>
        </is>
      </c>
      <c r="C4576" t="inlineStr">
        <is>
          <t>1*10</t>
        </is>
      </c>
      <c r="D4576" t="n">
        <v>10</v>
      </c>
      <c r="E4576" t="inlineStr">
        <is>
          <t>山东新和盛飨食集团有限公司2020</t>
        </is>
      </c>
      <c r="F4576" t="inlineStr">
        <is>
          <t>山东新和盛飨食集团有限公司2020</t>
        </is>
      </c>
      <c r="G4576" t="inlineStr"/>
    </row>
    <row r="4577">
      <c r="A4577" t="inlineStr">
        <is>
          <t>鸡腿切块箱</t>
        </is>
      </c>
      <c r="B4577" t="inlineStr">
        <is>
          <t>03101401</t>
        </is>
      </c>
      <c r="C4577" t="inlineStr">
        <is>
          <t>1*8</t>
        </is>
      </c>
      <c r="D4577" t="n">
        <v>8</v>
      </c>
      <c r="E4577" t="inlineStr">
        <is>
          <t>山东新和盛飨食集团有限公司2020</t>
        </is>
      </c>
      <c r="F4577" t="inlineStr">
        <is>
          <t>山东新和盛飨食集团有限公司2020</t>
        </is>
      </c>
      <c r="G4577" t="inlineStr">
        <is>
          <t>13</t>
        </is>
      </c>
    </row>
    <row r="4578">
      <c r="A4578" t="inlineStr">
        <is>
          <t>鸡腿切块（天坤）10*1</t>
        </is>
      </c>
      <c r="B4578" t="inlineStr">
        <is>
          <t>07042308</t>
        </is>
      </c>
      <c r="C4578" t="inlineStr">
        <is>
          <t>10*1</t>
        </is>
      </c>
      <c r="D4578" t="n">
        <v>10</v>
      </c>
      <c r="E4578" t="inlineStr">
        <is>
          <t>山东新和盛飨食集团有限公司2020</t>
        </is>
      </c>
      <c r="F4578" t="inlineStr">
        <is>
          <t>山东新和盛飨食集团有限公司2020</t>
        </is>
      </c>
      <c r="G4578" t="inlineStr">
        <is>
          <t>9</t>
        </is>
      </c>
    </row>
    <row r="4579">
      <c r="A4579" t="inlineStr">
        <is>
          <t>鸡腿堡2.5kg内袋-1</t>
        </is>
      </c>
      <c r="B4579" t="inlineStr">
        <is>
          <t>03185046</t>
        </is>
      </c>
      <c r="C4579" t="inlineStr">
        <is>
          <t>440*323*9</t>
        </is>
      </c>
      <c r="D4579" t="n">
        <v>1279080</v>
      </c>
      <c r="E4579" t="inlineStr">
        <is>
          <t>辽宁圣源食品有限公司2020</t>
        </is>
      </c>
      <c r="F4579" t="inlineStr">
        <is>
          <t>辽宁圣源食品有限公司2020</t>
        </is>
      </c>
      <c r="G4579" t="inlineStr">
        <is>
          <t>13</t>
        </is>
      </c>
    </row>
    <row r="4580">
      <c r="A4580" t="inlineStr">
        <is>
          <t>鸡腿肉0.18*10*6</t>
        </is>
      </c>
      <c r="B4580" t="inlineStr">
        <is>
          <t>09010777</t>
        </is>
      </c>
      <c r="C4580" t="inlineStr">
        <is>
          <t>0.18*10*6</t>
        </is>
      </c>
      <c r="D4580" t="n">
        <v>10.8</v>
      </c>
      <c r="E4580" t="inlineStr">
        <is>
          <t>辽宁圣源食品有限公司2020</t>
        </is>
      </c>
      <c r="F4580" t="inlineStr">
        <is>
          <t>辽宁圣源食品有限公司2020</t>
        </is>
      </c>
      <c r="G4580" t="inlineStr">
        <is>
          <t>13</t>
        </is>
      </c>
    </row>
    <row r="4581">
      <c r="A4581" t="inlineStr">
        <is>
          <t>鸡腿肉0.18*10*6 （sy）</t>
        </is>
      </c>
      <c r="B4581" t="inlineStr">
        <is>
          <t>1104483</t>
        </is>
      </c>
      <c r="C4581" t="inlineStr">
        <is>
          <t>0.18*10*6</t>
        </is>
      </c>
      <c r="D4581" t="n">
        <v>10.8</v>
      </c>
      <c r="E4581" t="inlineStr">
        <is>
          <t>山东新和盛飨食集团有限公司2020</t>
        </is>
      </c>
      <c r="F4581" t="inlineStr">
        <is>
          <t>山东新和盛飨食集团有限公司2020</t>
        </is>
      </c>
      <c r="G4581" t="inlineStr">
        <is>
          <t>13</t>
        </is>
      </c>
    </row>
    <row r="4582">
      <c r="A4582" t="inlineStr">
        <is>
          <t>鸡腿肉出口（箱） 0.8*16</t>
        </is>
      </c>
      <c r="B4582" t="inlineStr">
        <is>
          <t>07042088</t>
        </is>
      </c>
      <c r="C4582" t="inlineStr">
        <is>
          <t>0.8*16</t>
        </is>
      </c>
      <c r="D4582" t="n">
        <v>12.8</v>
      </c>
      <c r="E4582" t="inlineStr">
        <is>
          <t>山东新和盛飨食集团有限公司2020</t>
        </is>
      </c>
      <c r="F4582" t="inlineStr">
        <is>
          <t>山东新和盛飨食集团有限公司2020</t>
        </is>
      </c>
      <c r="G4582" t="inlineStr">
        <is>
          <t>9</t>
        </is>
      </c>
    </row>
    <row r="4583">
      <c r="A4583" t="inlineStr">
        <is>
          <t>鸡腿肉外袋48*33</t>
        </is>
      </c>
      <c r="B4583" t="inlineStr">
        <is>
          <t>03411321</t>
        </is>
      </c>
      <c r="C4583" t="inlineStr">
        <is>
          <t>48*33</t>
        </is>
      </c>
      <c r="D4583" t="n">
        <v>1584</v>
      </c>
      <c r="E4583" t="inlineStr">
        <is>
          <t>山东新和盛飨食集团有限公司2020</t>
        </is>
      </c>
      <c r="F4583" t="inlineStr">
        <is>
          <t>山东新和盛飨食集团有限公司2020</t>
        </is>
      </c>
      <c r="G4583" t="inlineStr">
        <is>
          <t>13</t>
        </is>
      </c>
    </row>
    <row r="4584">
      <c r="A4584" t="inlineStr">
        <is>
          <t>鸡腿肉袋180g 21*20</t>
        </is>
      </c>
      <c r="B4584" t="inlineStr">
        <is>
          <t>03411320</t>
        </is>
      </c>
      <c r="C4584" t="inlineStr">
        <is>
          <t>21*20</t>
        </is>
      </c>
      <c r="D4584" t="n">
        <v>420</v>
      </c>
      <c r="E4584" t="inlineStr">
        <is>
          <t>山东新和盛飨食集团有限公司2020</t>
        </is>
      </c>
      <c r="F4584" t="inlineStr">
        <is>
          <t>山东新和盛飨食集团有限公司2020</t>
        </is>
      </c>
      <c r="G4584" t="inlineStr">
        <is>
          <t>13</t>
        </is>
      </c>
    </row>
    <row r="4585">
      <c r="A4585" t="inlineStr">
        <is>
          <t>鸡膏5号</t>
        </is>
      </c>
      <c r="B4585" t="inlineStr">
        <is>
          <t>02150054</t>
        </is>
      </c>
      <c r="C4585" t="inlineStr"/>
      <c r="E4585" t="inlineStr">
        <is>
          <t>山东新和盛食品有限公司2020</t>
        </is>
      </c>
      <c r="F4585" t="inlineStr">
        <is>
          <t>山东新和盛食品有限公司2020</t>
        </is>
      </c>
      <c r="G4585" t="inlineStr">
        <is>
          <t>13</t>
        </is>
      </c>
    </row>
    <row r="4586">
      <c r="A4586" t="inlineStr">
        <is>
          <t>鸡膝软骨串（出口）</t>
        </is>
      </c>
      <c r="B4586" t="inlineStr">
        <is>
          <t>07930011</t>
        </is>
      </c>
      <c r="C4586" t="inlineStr"/>
      <c r="E4586" t="inlineStr">
        <is>
          <t>山东新和盛飨食集团有限公司2020</t>
        </is>
      </c>
      <c r="F4586" t="inlineStr">
        <is>
          <t>山东新和盛飨食集团有限公司2020</t>
        </is>
      </c>
      <c r="G4586" t="inlineStr"/>
    </row>
    <row r="4587">
      <c r="A4587" t="inlineStr">
        <is>
          <t>鸡踝骨（箱）  10*1</t>
        </is>
      </c>
      <c r="B4587" t="inlineStr">
        <is>
          <t>07042008</t>
        </is>
      </c>
      <c r="C4587" t="inlineStr">
        <is>
          <t>10*1</t>
        </is>
      </c>
      <c r="D4587" t="n">
        <v>10</v>
      </c>
      <c r="E4587" t="inlineStr">
        <is>
          <t>山东新和盛飨食集团有限公司2020</t>
        </is>
      </c>
      <c r="F4587" t="inlineStr">
        <is>
          <t>山东新和盛飨食集团有限公司2020</t>
        </is>
      </c>
      <c r="G4587" t="inlineStr">
        <is>
          <t>9</t>
        </is>
      </c>
    </row>
    <row r="4588">
      <c r="A4588" t="inlineStr">
        <is>
          <t>鸡边腿    10*2</t>
        </is>
      </c>
      <c r="B4588" t="inlineStr">
        <is>
          <t>06151088</t>
        </is>
      </c>
      <c r="C4588" t="inlineStr">
        <is>
          <t>10*2</t>
        </is>
      </c>
      <c r="D4588" t="n">
        <v>20</v>
      </c>
      <c r="E4588" t="inlineStr">
        <is>
          <t>山东新和盛飨食集团有限公司2020</t>
        </is>
      </c>
      <c r="F4588" t="inlineStr">
        <is>
          <t>山东新和盛飨食集团有限公司2020</t>
        </is>
      </c>
      <c r="G4588" t="inlineStr">
        <is>
          <t>9</t>
        </is>
      </c>
    </row>
    <row r="4589">
      <c r="A4589" t="inlineStr">
        <is>
          <t>鸡边腿箱10*1</t>
        </is>
      </c>
      <c r="B4589" t="inlineStr">
        <is>
          <t>03402076</t>
        </is>
      </c>
      <c r="C4589" t="inlineStr">
        <is>
          <t>10*1</t>
        </is>
      </c>
      <c r="D4589" t="n">
        <v>10</v>
      </c>
      <c r="E4589" t="inlineStr">
        <is>
          <t>山东新和盛飨食集团有限公司2020</t>
        </is>
      </c>
      <c r="F4589" t="inlineStr">
        <is>
          <t>山东新和盛飨食集团有限公司2020</t>
        </is>
      </c>
      <c r="G4589" t="inlineStr">
        <is>
          <t>13</t>
        </is>
      </c>
    </row>
    <row r="4590">
      <c r="A4590" t="inlineStr">
        <is>
          <t>鸡边腿（二冷来料加工）10*1</t>
        </is>
      </c>
      <c r="B4590" t="inlineStr">
        <is>
          <t>07042274</t>
        </is>
      </c>
      <c r="C4590" t="inlineStr">
        <is>
          <t>10*1</t>
        </is>
      </c>
      <c r="D4590" t="n">
        <v>10</v>
      </c>
      <c r="E4590" t="inlineStr">
        <is>
          <t>山东新和盛飨食集团有限公司2020</t>
        </is>
      </c>
      <c r="F4590" t="inlineStr">
        <is>
          <t>山东新和盛飨食集团有限公司2020</t>
        </is>
      </c>
      <c r="G4590" t="inlineStr">
        <is>
          <t>9</t>
        </is>
      </c>
    </row>
    <row r="4591">
      <c r="A4591" t="inlineStr">
        <is>
          <t>鸭腿碎肉 2*8</t>
        </is>
      </c>
      <c r="B4591" t="inlineStr">
        <is>
          <t>16070012</t>
        </is>
      </c>
      <c r="C4591" t="inlineStr">
        <is>
          <t>2*8</t>
        </is>
      </c>
      <c r="D4591" t="n">
        <v>16</v>
      </c>
      <c r="E4591" t="inlineStr">
        <is>
          <t>山东新和盛飨食集团有限公司2020</t>
        </is>
      </c>
      <c r="F4591" t="inlineStr">
        <is>
          <t>山东新和盛飨食集团有限公司2020</t>
        </is>
      </c>
      <c r="G4591" t="inlineStr">
        <is>
          <t>9</t>
        </is>
      </c>
    </row>
    <row r="4592">
      <c r="A4592" t="inlineStr">
        <is>
          <t>鸭腿骨  10*2</t>
        </is>
      </c>
      <c r="B4592" t="inlineStr">
        <is>
          <t>07080023</t>
        </is>
      </c>
      <c r="C4592" t="inlineStr">
        <is>
          <t>10*2</t>
        </is>
      </c>
      <c r="D4592" t="n">
        <v>20</v>
      </c>
      <c r="E4592" t="inlineStr">
        <is>
          <t>山东新和盛食品有限公司2020</t>
        </is>
      </c>
      <c r="F4592" t="inlineStr">
        <is>
          <t>山东新和盛食品有限公司2020</t>
        </is>
      </c>
      <c r="G4592" t="inlineStr">
        <is>
          <t>9</t>
        </is>
      </c>
    </row>
    <row r="4593">
      <c r="A4593" t="inlineStr">
        <is>
          <t>麦力达肉好多烤肠 0.65*16</t>
        </is>
      </c>
      <c r="B4593" t="inlineStr">
        <is>
          <t>09027707</t>
        </is>
      </c>
      <c r="C4593" t="inlineStr">
        <is>
          <t>0.65*16</t>
        </is>
      </c>
      <c r="D4593" t="n">
        <v>10.4</v>
      </c>
      <c r="E4593" t="inlineStr">
        <is>
          <t>山东新和盛食品有限公司2020</t>
        </is>
      </c>
      <c r="F4593" t="inlineStr">
        <is>
          <t>山东新和盛食品有限公司2020</t>
        </is>
      </c>
      <c r="G4593" t="inlineStr">
        <is>
          <t>13</t>
        </is>
      </c>
    </row>
    <row r="4594">
      <c r="A4594" t="inlineStr">
        <is>
          <t>麦力达肉好多烤肠（黑胡椒） 0.65*16</t>
        </is>
      </c>
      <c r="B4594" t="inlineStr">
        <is>
          <t>09027779</t>
        </is>
      </c>
      <c r="C4594" t="inlineStr">
        <is>
          <t>0.65*16</t>
        </is>
      </c>
      <c r="D4594" t="n">
        <v>10.4</v>
      </c>
      <c r="E4594" t="inlineStr">
        <is>
          <t>山东新和盛食品有限公司2020</t>
        </is>
      </c>
      <c r="F4594" t="inlineStr">
        <is>
          <t>山东新和盛食品有限公司2020</t>
        </is>
      </c>
      <c r="G4594" t="inlineStr">
        <is>
          <t>13</t>
        </is>
      </c>
    </row>
    <row r="4595">
      <c r="A4595" t="inlineStr">
        <is>
          <t>麦基斯奶香芝士酱 1*12</t>
        </is>
      </c>
      <c r="B4595" t="inlineStr">
        <is>
          <t>02160500</t>
        </is>
      </c>
      <c r="C4595" t="inlineStr">
        <is>
          <t>1*12</t>
        </is>
      </c>
      <c r="D4595" t="n">
        <v>12</v>
      </c>
      <c r="E4595" t="inlineStr">
        <is>
          <t>山东新和盛飨食集团有限公司2020</t>
        </is>
      </c>
      <c r="F4595" t="inlineStr">
        <is>
          <t>山东新和盛飨食集团有限公司2020</t>
        </is>
      </c>
      <c r="G4595" t="inlineStr">
        <is>
          <t>13</t>
        </is>
      </c>
    </row>
    <row r="4596">
      <c r="A4596" t="inlineStr">
        <is>
          <t>麦基斯泰式甜辣酱 1*12</t>
        </is>
      </c>
      <c r="B4596" t="inlineStr">
        <is>
          <t>02160502</t>
        </is>
      </c>
      <c r="C4596" t="inlineStr">
        <is>
          <t>1*12</t>
        </is>
      </c>
      <c r="D4596" t="n">
        <v>12</v>
      </c>
      <c r="E4596" t="inlineStr">
        <is>
          <t>山东新和盛飨食集团有限公司2020</t>
        </is>
      </c>
      <c r="F4596" t="inlineStr">
        <is>
          <t>山东新和盛飨食集团有限公司2020</t>
        </is>
      </c>
      <c r="G4596" t="inlineStr">
        <is>
          <t>13</t>
        </is>
      </c>
    </row>
    <row r="4597">
      <c r="A4597" t="inlineStr">
        <is>
          <t>麦基斯琥珀（炸鸡）酱 1*12</t>
        </is>
      </c>
      <c r="B4597" t="inlineStr">
        <is>
          <t>02160325</t>
        </is>
      </c>
      <c r="C4597" t="inlineStr">
        <is>
          <t>1*12</t>
        </is>
      </c>
      <c r="D4597" t="n">
        <v>12</v>
      </c>
      <c r="E4597" t="inlineStr">
        <is>
          <t>山东新和盛飨食集团有限公司2020</t>
        </is>
      </c>
      <c r="F4597" t="inlineStr">
        <is>
          <t>山东新和盛飨食集团有限公司2020</t>
        </is>
      </c>
      <c r="G4597" t="inlineStr">
        <is>
          <t>13</t>
        </is>
      </c>
    </row>
    <row r="4598">
      <c r="A4598" t="inlineStr">
        <is>
          <t>麦基斯甜辣酱  1*12</t>
        </is>
      </c>
      <c r="B4598" t="inlineStr">
        <is>
          <t>02160503</t>
        </is>
      </c>
      <c r="C4598" t="inlineStr">
        <is>
          <t>1*12</t>
        </is>
      </c>
      <c r="D4598" t="n">
        <v>12</v>
      </c>
      <c r="E4598" t="inlineStr">
        <is>
          <t>山东新和盛飨食集团有限公司2020</t>
        </is>
      </c>
      <c r="F4598" t="inlineStr">
        <is>
          <t>山东新和盛飨食集团有限公司2020</t>
        </is>
      </c>
      <c r="G4598" t="inlineStr">
        <is>
          <t>13</t>
        </is>
      </c>
    </row>
    <row r="4599">
      <c r="A4599" t="inlineStr">
        <is>
          <t>麦基斯糖醋味调味酱 1*12</t>
        </is>
      </c>
      <c r="B4599" t="inlineStr">
        <is>
          <t>02160512</t>
        </is>
      </c>
      <c r="C4599" t="inlineStr">
        <is>
          <t>1*12</t>
        </is>
      </c>
      <c r="D4599" t="n">
        <v>12</v>
      </c>
      <c r="E4599" t="inlineStr">
        <is>
          <t>山东新和盛飨食集团有限公司2020</t>
        </is>
      </c>
      <c r="F4599" t="inlineStr">
        <is>
          <t>山东新和盛飨食集团有限公司2020</t>
        </is>
      </c>
      <c r="G4599" t="inlineStr">
        <is>
          <t>13</t>
        </is>
      </c>
    </row>
    <row r="4600">
      <c r="A4600" t="inlineStr">
        <is>
          <t>麦基斯蒜香酱油酱 1*12</t>
        </is>
      </c>
      <c r="B4600" t="inlineStr">
        <is>
          <t>02160326</t>
        </is>
      </c>
      <c r="C4600" t="inlineStr">
        <is>
          <t>1*12</t>
        </is>
      </c>
      <c r="D4600" t="n">
        <v>12</v>
      </c>
      <c r="E4600" t="inlineStr">
        <is>
          <t>山东新和盛飨食集团有限公司2020</t>
        </is>
      </c>
      <c r="F4600" t="inlineStr">
        <is>
          <t>山东新和盛飨食集团有限公司2020</t>
        </is>
      </c>
      <c r="G4600" t="inlineStr">
        <is>
          <t>13</t>
        </is>
      </c>
    </row>
    <row r="4601">
      <c r="A4601" t="inlineStr">
        <is>
          <t>麦基斯蜂蜜芥末酱 1*12</t>
        </is>
      </c>
      <c r="B4601" t="inlineStr">
        <is>
          <t>02160499</t>
        </is>
      </c>
      <c r="C4601" t="inlineStr">
        <is>
          <t>1*12</t>
        </is>
      </c>
      <c r="D4601" t="n">
        <v>12</v>
      </c>
      <c r="E4601" t="inlineStr">
        <is>
          <t>山东新和盛飨食集团有限公司2020</t>
        </is>
      </c>
      <c r="F4601" t="inlineStr">
        <is>
          <t>山东新和盛飨食集团有限公司2020</t>
        </is>
      </c>
      <c r="G4601" t="inlineStr">
        <is>
          <t>13</t>
        </is>
      </c>
    </row>
    <row r="4602">
      <c r="A4602" t="inlineStr">
        <is>
          <t>麦基斯酸甜酱1*12</t>
        </is>
      </c>
      <c r="B4602" t="inlineStr">
        <is>
          <t>02160636</t>
        </is>
      </c>
      <c r="C4602" t="inlineStr"/>
      <c r="E4602" t="inlineStr">
        <is>
          <t>山东新和盛飨食集团有限公司2020</t>
        </is>
      </c>
      <c r="F4602" t="inlineStr">
        <is>
          <t>山东新和盛飨食集团有限公司2020</t>
        </is>
      </c>
      <c r="G4602" t="inlineStr">
        <is>
          <t>13</t>
        </is>
      </c>
    </row>
    <row r="4603">
      <c r="A4603" t="inlineStr">
        <is>
          <t>麦基斯黑胡椒酱 1*12</t>
        </is>
      </c>
      <c r="B4603" t="inlineStr">
        <is>
          <t>02160501</t>
        </is>
      </c>
      <c r="C4603" t="inlineStr">
        <is>
          <t>1*12</t>
        </is>
      </c>
      <c r="D4603" t="n">
        <v>12</v>
      </c>
      <c r="E4603" t="inlineStr">
        <is>
          <t>山东新和盛飨食集团有限公司2020</t>
        </is>
      </c>
      <c r="F4603" t="inlineStr">
        <is>
          <t>山东新和盛飨食集团有限公司2020</t>
        </is>
      </c>
      <c r="G4603" t="inlineStr">
        <is>
          <t>13</t>
        </is>
      </c>
    </row>
    <row r="4604">
      <c r="A4604" t="inlineStr">
        <is>
          <t>麦思恩琥珀酱</t>
        </is>
      </c>
      <c r="B4604" t="inlineStr">
        <is>
          <t>021860585</t>
        </is>
      </c>
      <c r="C4604" t="inlineStr">
        <is>
          <t>1kg*12</t>
        </is>
      </c>
      <c r="D4604" t="n">
        <v>12</v>
      </c>
      <c r="E4604" t="inlineStr">
        <is>
          <t>辽宁圣源食品有限公司2020</t>
        </is>
      </c>
      <c r="F4604" t="inlineStr">
        <is>
          <t>辽宁圣源食品有限公司2020</t>
        </is>
      </c>
      <c r="G4604" t="inlineStr">
        <is>
          <t>13</t>
        </is>
      </c>
    </row>
    <row r="4605">
      <c r="A4605" t="inlineStr">
        <is>
          <t>麦思恩甜辣酱</t>
        </is>
      </c>
      <c r="B4605" t="inlineStr">
        <is>
          <t>021860583</t>
        </is>
      </c>
      <c r="C4605" t="inlineStr">
        <is>
          <t>1kg*12</t>
        </is>
      </c>
      <c r="D4605" t="n">
        <v>12</v>
      </c>
      <c r="E4605" t="inlineStr">
        <is>
          <t>辽宁圣源食品有限公司2020</t>
        </is>
      </c>
      <c r="F4605" t="inlineStr">
        <is>
          <t>辽宁圣源食品有限公司2020</t>
        </is>
      </c>
      <c r="G4605" t="inlineStr">
        <is>
          <t>13</t>
        </is>
      </c>
    </row>
    <row r="4606">
      <c r="A4606" t="inlineStr">
        <is>
          <t>麦思恩蒜香酱油</t>
        </is>
      </c>
      <c r="B4606" t="inlineStr">
        <is>
          <t>021860584</t>
        </is>
      </c>
      <c r="C4606" t="inlineStr">
        <is>
          <t>1kg*12</t>
        </is>
      </c>
      <c r="D4606" t="n">
        <v>12</v>
      </c>
      <c r="E4606" t="inlineStr">
        <is>
          <t>辽宁圣源食品有限公司2020</t>
        </is>
      </c>
      <c r="F4606" t="inlineStr">
        <is>
          <t>辽宁圣源食品有限公司2020</t>
        </is>
      </c>
      <c r="G4606" t="inlineStr">
        <is>
          <t>13</t>
        </is>
      </c>
    </row>
    <row r="4607">
      <c r="A4607" t="inlineStr">
        <is>
          <t>麦思恩蜂蜜芥末酱</t>
        </is>
      </c>
      <c r="B4607" t="inlineStr">
        <is>
          <t>021860582</t>
        </is>
      </c>
      <c r="C4607" t="inlineStr">
        <is>
          <t>1kg*12</t>
        </is>
      </c>
      <c r="D4607" t="n">
        <v>12</v>
      </c>
      <c r="E4607" t="inlineStr">
        <is>
          <t>辽宁圣源食品有限公司2020</t>
        </is>
      </c>
      <c r="F4607" t="inlineStr">
        <is>
          <t>辽宁圣源食品有限公司2020</t>
        </is>
      </c>
      <c r="G4607" t="inlineStr">
        <is>
          <t>13</t>
        </is>
      </c>
    </row>
    <row r="4608">
      <c r="A4608" t="inlineStr">
        <is>
          <t>麦芽糊精</t>
        </is>
      </c>
      <c r="B4608" t="inlineStr">
        <is>
          <t>02150045</t>
        </is>
      </c>
      <c r="C4608" t="inlineStr"/>
      <c r="E4608" t="inlineStr">
        <is>
          <t>山东新和盛食品有限公司2020</t>
        </is>
      </c>
      <c r="F4608" t="inlineStr">
        <is>
          <t>山东新和盛食品有限公司2020</t>
        </is>
      </c>
      <c r="G4608" t="inlineStr">
        <is>
          <t>13</t>
        </is>
      </c>
    </row>
    <row r="4609">
      <c r="A4609" t="inlineStr">
        <is>
          <t>麦芽糊精 ‖ 25kg</t>
        </is>
      </c>
      <c r="B4609" t="inlineStr">
        <is>
          <t>021860359</t>
        </is>
      </c>
      <c r="C4609" t="inlineStr">
        <is>
          <t>25kg</t>
        </is>
      </c>
      <c r="D4609" t="n">
        <v>25</v>
      </c>
      <c r="E4609" t="inlineStr">
        <is>
          <t>辽宁圣源食品有限公司2020 / 锦州新和盛食品有限公司2020</t>
        </is>
      </c>
      <c r="F4609" t="inlineStr">
        <is>
          <t>多厂</t>
        </is>
      </c>
      <c r="G4609" t="inlineStr">
        <is>
          <t>13</t>
        </is>
      </c>
    </row>
    <row r="4610">
      <c r="A4610" t="inlineStr">
        <is>
          <t>麦芽糖</t>
        </is>
      </c>
      <c r="B4610" t="inlineStr">
        <is>
          <t>021860319</t>
        </is>
      </c>
      <c r="C4610" t="inlineStr">
        <is>
          <t>15kg</t>
        </is>
      </c>
      <c r="D4610" t="n">
        <v>15</v>
      </c>
      <c r="E4610" t="inlineStr">
        <is>
          <t>辽宁圣源食品有限公司2020 / 锦州新和盛食品有限公司2020</t>
        </is>
      </c>
      <c r="F4610" t="inlineStr">
        <is>
          <t>多厂</t>
        </is>
      </c>
      <c r="G4610" t="inlineStr">
        <is>
          <t>13</t>
        </is>
      </c>
    </row>
    <row r="4611">
      <c r="A4611" t="inlineStr">
        <is>
          <t>麦辣翅中ZK（赛厨私） 1*10</t>
        </is>
      </c>
      <c r="B4611" t="inlineStr">
        <is>
          <t>09150032</t>
        </is>
      </c>
      <c r="C4611" t="inlineStr">
        <is>
          <t>1*10</t>
        </is>
      </c>
      <c r="D4611" t="n">
        <v>10</v>
      </c>
      <c r="E4611" t="inlineStr">
        <is>
          <t>山东新和盛食品有限公司2020</t>
        </is>
      </c>
      <c r="F4611" t="inlineStr">
        <is>
          <t>山东新和盛食品有限公司2020</t>
        </is>
      </c>
      <c r="G4611" t="inlineStr">
        <is>
          <t>13</t>
        </is>
      </c>
    </row>
    <row r="4612">
      <c r="A4612" t="inlineStr">
        <is>
          <t>麦辣翅根ZK（赛厨私） 1*10</t>
        </is>
      </c>
      <c r="B4612" t="inlineStr">
        <is>
          <t>09150033</t>
        </is>
      </c>
      <c r="C4612" t="inlineStr">
        <is>
          <t>1*10</t>
        </is>
      </c>
      <c r="D4612" t="n">
        <v>10</v>
      </c>
      <c r="E4612" t="inlineStr">
        <is>
          <t>山东新和盛食品有限公司2020</t>
        </is>
      </c>
      <c r="F4612" t="inlineStr">
        <is>
          <t>山东新和盛食品有限公司2020</t>
        </is>
      </c>
      <c r="G4612" t="inlineStr">
        <is>
          <t>13</t>
        </is>
      </c>
    </row>
    <row r="4613">
      <c r="A4613" t="inlineStr">
        <is>
          <t>麻辣味粉丝鸡肉丸子汤 B  1*10</t>
        </is>
      </c>
      <c r="B4613" t="inlineStr">
        <is>
          <t>09050827</t>
        </is>
      </c>
      <c r="C4613" t="inlineStr">
        <is>
          <t>1*10</t>
        </is>
      </c>
      <c r="D4613" t="n">
        <v>10</v>
      </c>
      <c r="E4613" t="inlineStr">
        <is>
          <t>山东新和盛飨食集团有限公司2020</t>
        </is>
      </c>
      <c r="F4613" t="inlineStr">
        <is>
          <t>山东新和盛飨食集团有限公司2020</t>
        </is>
      </c>
      <c r="G4613" t="inlineStr">
        <is>
          <t>13</t>
        </is>
      </c>
    </row>
    <row r="4614">
      <c r="A4614" t="inlineStr">
        <is>
          <t>麻辣味粉丝鸡肉丸子汤（凯福基日本）0.25*30</t>
        </is>
      </c>
      <c r="B4614" t="inlineStr">
        <is>
          <t>09028050</t>
        </is>
      </c>
      <c r="C4614" t="inlineStr">
        <is>
          <t>0.25*30</t>
        </is>
      </c>
      <c r="D4614" t="n">
        <v>7.5</v>
      </c>
      <c r="E4614" t="inlineStr">
        <is>
          <t>山东新和盛飨食集团有限公司2020</t>
        </is>
      </c>
      <c r="F4614" t="inlineStr">
        <is>
          <t>山东新和盛飨食集团有限公司2020</t>
        </is>
      </c>
      <c r="G4614" t="inlineStr">
        <is>
          <t>13</t>
        </is>
      </c>
    </row>
    <row r="4615">
      <c r="A4615" t="inlineStr">
        <is>
          <t>麻辣小龙虾调理包0.13*10*10</t>
        </is>
      </c>
      <c r="B4615" t="inlineStr">
        <is>
          <t>09220368</t>
        </is>
      </c>
      <c r="C4615" t="inlineStr">
        <is>
          <t>0.13*10*10</t>
        </is>
      </c>
      <c r="D4615" t="n">
        <v>13</v>
      </c>
      <c r="E4615" t="inlineStr">
        <is>
          <t>锦州新和盛食品有限公司2020</t>
        </is>
      </c>
      <c r="F4615" t="inlineStr">
        <is>
          <t>锦州新和盛食品有限公司2020</t>
        </is>
      </c>
      <c r="G4615" t="inlineStr">
        <is>
          <t>13</t>
        </is>
      </c>
    </row>
    <row r="4616">
      <c r="A4616" t="inlineStr">
        <is>
          <t>麻辣小龙虾酱6354A</t>
        </is>
      </c>
      <c r="B4616" t="inlineStr">
        <is>
          <t>021860530</t>
        </is>
      </c>
      <c r="C4616" t="inlineStr">
        <is>
          <t>12kg/件</t>
        </is>
      </c>
      <c r="D4616" t="n">
        <v>12</v>
      </c>
      <c r="E4616" t="inlineStr">
        <is>
          <t>锦州新和盛食品有限公司2020</t>
        </is>
      </c>
      <c r="F4616" t="inlineStr">
        <is>
          <t>锦州新和盛食品有限公司2020</t>
        </is>
      </c>
      <c r="G4616" t="inlineStr">
        <is>
          <t>13</t>
        </is>
      </c>
    </row>
    <row r="4617">
      <c r="A4617" t="inlineStr">
        <is>
          <t>麻辣底味膏状香精H2003</t>
        </is>
      </c>
      <c r="B4617" t="inlineStr">
        <is>
          <t>021860529</t>
        </is>
      </c>
      <c r="C4617" t="inlineStr">
        <is>
          <t>25kg/件</t>
        </is>
      </c>
      <c r="D4617" t="n">
        <v>25</v>
      </c>
      <c r="E4617" t="inlineStr">
        <is>
          <t>锦州新和盛食品有限公司2020</t>
        </is>
      </c>
      <c r="F4617" t="inlineStr">
        <is>
          <t>锦州新和盛食品有限公司2020</t>
        </is>
      </c>
      <c r="G4617" t="inlineStr">
        <is>
          <t>13</t>
        </is>
      </c>
    </row>
    <row r="4618">
      <c r="A4618" t="inlineStr">
        <is>
          <t>麻辣烫底料</t>
        </is>
      </c>
      <c r="B4618" t="inlineStr">
        <is>
          <t>021860527</t>
        </is>
      </c>
      <c r="C4618" t="inlineStr">
        <is>
          <t>24kg/件</t>
        </is>
      </c>
      <c r="D4618" t="n">
        <v>24</v>
      </c>
      <c r="E4618" t="inlineStr">
        <is>
          <t>锦州新和盛食品有限公司2020</t>
        </is>
      </c>
      <c r="F4618" t="inlineStr">
        <is>
          <t>锦州新和盛食品有限公司2020</t>
        </is>
      </c>
      <c r="G4618" t="inlineStr">
        <is>
          <t>13</t>
        </is>
      </c>
    </row>
    <row r="4619">
      <c r="A4619" t="inlineStr">
        <is>
          <t>麻辣翅中</t>
        </is>
      </c>
      <c r="B4619" t="inlineStr">
        <is>
          <t>09027220</t>
        </is>
      </c>
      <c r="C4619" t="inlineStr">
        <is>
          <t>1*10</t>
        </is>
      </c>
      <c r="D4619" t="n">
        <v>10</v>
      </c>
      <c r="E4619" t="inlineStr">
        <is>
          <t>山东新和盛食品有限公司2020</t>
        </is>
      </c>
      <c r="F4619" t="inlineStr">
        <is>
          <t>山东新和盛食品有限公司2020</t>
        </is>
      </c>
      <c r="G4619" t="inlineStr">
        <is>
          <t>13</t>
        </is>
      </c>
    </row>
    <row r="4620">
      <c r="A4620" t="inlineStr">
        <is>
          <t>麻辣腿肉条  1*10</t>
        </is>
      </c>
      <c r="B4620" t="inlineStr">
        <is>
          <t>08028150</t>
        </is>
      </c>
      <c r="C4620" t="inlineStr">
        <is>
          <t>1*10</t>
        </is>
      </c>
      <c r="D4620" t="n">
        <v>10</v>
      </c>
      <c r="E4620" t="inlineStr">
        <is>
          <t>山东新和盛食品有限公司2020</t>
        </is>
      </c>
      <c r="F4620" t="inlineStr">
        <is>
          <t>山东新和盛食品有限公司2020</t>
        </is>
      </c>
      <c r="G4620" t="inlineStr">
        <is>
          <t>9</t>
        </is>
      </c>
    </row>
    <row r="4621">
      <c r="A4621" t="inlineStr">
        <is>
          <t>麻辣虾尾调味料</t>
        </is>
      </c>
      <c r="B4621" t="inlineStr">
        <is>
          <t>021860539</t>
        </is>
      </c>
      <c r="C4621" t="inlineStr">
        <is>
          <t>15kg/件</t>
        </is>
      </c>
      <c r="D4621" t="n">
        <v>15</v>
      </c>
      <c r="E4621" t="inlineStr">
        <is>
          <t>锦州新和盛食品有限公司2020</t>
        </is>
      </c>
      <c r="F4621" t="inlineStr">
        <is>
          <t>锦州新和盛食品有限公司2020</t>
        </is>
      </c>
      <c r="G4621" t="inlineStr">
        <is>
          <t>13</t>
        </is>
      </c>
    </row>
    <row r="4622">
      <c r="A4622" t="inlineStr">
        <is>
          <t>麻辣调味酱2*5</t>
        </is>
      </c>
      <c r="B4622" t="inlineStr">
        <is>
          <t>09210026</t>
        </is>
      </c>
      <c r="C4622" t="inlineStr">
        <is>
          <t>2*5</t>
        </is>
      </c>
      <c r="D4622" t="n">
        <v>10</v>
      </c>
      <c r="E4622" t="inlineStr">
        <is>
          <t>辽宁圣源食品有限公司2020</t>
        </is>
      </c>
      <c r="F4622" t="inlineStr">
        <is>
          <t>辽宁圣源食品有限公司2020</t>
        </is>
      </c>
      <c r="G4622" t="inlineStr">
        <is>
          <t>13</t>
        </is>
      </c>
    </row>
    <row r="4623">
      <c r="A4623" t="inlineStr">
        <is>
          <t>麻辣风味鸡肉条 1*10</t>
        </is>
      </c>
      <c r="B4623" t="inlineStr">
        <is>
          <t>08028368</t>
        </is>
      </c>
      <c r="C4623" t="inlineStr">
        <is>
          <t>1*10</t>
        </is>
      </c>
      <c r="D4623" t="n">
        <v>10</v>
      </c>
      <c r="E4623" t="inlineStr">
        <is>
          <t>山东新和盛食品有限公司2020</t>
        </is>
      </c>
      <c r="F4623" t="inlineStr">
        <is>
          <t>山东新和盛食品有限公司2020</t>
        </is>
      </c>
      <c r="G4623" t="inlineStr">
        <is>
          <t>9</t>
        </is>
      </c>
    </row>
    <row r="4624">
      <c r="A4624" t="inlineStr">
        <is>
          <t>麻辣鸡全翅  0.9*12</t>
        </is>
      </c>
      <c r="B4624" t="inlineStr">
        <is>
          <t>09027770</t>
        </is>
      </c>
      <c r="C4624" t="inlineStr">
        <is>
          <t>0.9*12</t>
        </is>
      </c>
      <c r="D4624" t="n">
        <v>10.8</v>
      </c>
      <c r="E4624" t="inlineStr">
        <is>
          <t>山东新和盛飨食集团有限公司2020</t>
        </is>
      </c>
      <c r="F4624" t="inlineStr">
        <is>
          <t>山东新和盛飨食集团有限公司2020</t>
        </is>
      </c>
      <c r="G4624" t="inlineStr">
        <is>
          <t>13</t>
        </is>
      </c>
    </row>
    <row r="4625">
      <c r="A4625" t="inlineStr">
        <is>
          <t>麻辣鸡翅尖 1*10</t>
        </is>
      </c>
      <c r="B4625" t="inlineStr">
        <is>
          <t>09240155</t>
        </is>
      </c>
      <c r="C4625" t="inlineStr">
        <is>
          <t>1*10</t>
        </is>
      </c>
      <c r="D4625" t="n">
        <v>10</v>
      </c>
      <c r="E4625" t="inlineStr">
        <is>
          <t>山东新和盛食品有限公司2020</t>
        </is>
      </c>
      <c r="F4625" t="inlineStr">
        <is>
          <t>山东新和盛食品有限公司2020</t>
        </is>
      </c>
      <c r="G4625" t="inlineStr">
        <is>
          <t>13</t>
        </is>
      </c>
    </row>
    <row r="4626">
      <c r="A4626" t="inlineStr">
        <is>
          <t>麻辣鸡翅尖1*10</t>
        </is>
      </c>
      <c r="B4626" t="inlineStr">
        <is>
          <t>06310262</t>
        </is>
      </c>
      <c r="C4626" t="inlineStr">
        <is>
          <t>1*10</t>
        </is>
      </c>
      <c r="D4626" t="n">
        <v>10</v>
      </c>
      <c r="E4626" t="inlineStr">
        <is>
          <t>山东新和盛飨食集团有限公司2020</t>
        </is>
      </c>
      <c r="F4626" t="inlineStr">
        <is>
          <t>山东新和盛飨食集团有限公司2020</t>
        </is>
      </c>
      <c r="G4626" t="inlineStr">
        <is>
          <t>13</t>
        </is>
      </c>
    </row>
    <row r="4627">
      <c r="A4627" t="inlineStr">
        <is>
          <t>黄原胶</t>
        </is>
      </c>
      <c r="B4627" t="inlineStr">
        <is>
          <t>021850036</t>
        </is>
      </c>
      <c r="C4627" t="inlineStr">
        <is>
          <t>25kg/袋</t>
        </is>
      </c>
      <c r="D4627" t="n">
        <v>25</v>
      </c>
      <c r="E4627" t="inlineStr">
        <is>
          <t>辽宁圣源食品有限公司2020 / 锦州新和盛食品有限公司2020</t>
        </is>
      </c>
      <c r="F4627" t="inlineStr">
        <is>
          <t>多厂</t>
        </is>
      </c>
      <c r="G4627" t="inlineStr">
        <is>
          <t>13</t>
        </is>
      </c>
    </row>
    <row r="4628">
      <c r="A4628" t="inlineStr">
        <is>
          <t>黄板箱</t>
        </is>
      </c>
      <c r="B4628" t="inlineStr">
        <is>
          <t>03100207</t>
        </is>
      </c>
      <c r="C4628" t="inlineStr">
        <is>
          <t>47.5*33.9*14.5</t>
        </is>
      </c>
      <c r="D4628" t="n">
        <v>23348.625</v>
      </c>
      <c r="E4628" t="inlineStr">
        <is>
          <t>山东新和盛飨食集团有限公司2020</t>
        </is>
      </c>
      <c r="F4628" t="inlineStr">
        <is>
          <t>山东新和盛飨食集团有限公司2020</t>
        </is>
      </c>
      <c r="G4628" t="inlineStr">
        <is>
          <t>13</t>
        </is>
      </c>
    </row>
    <row r="4629">
      <c r="A4629" t="inlineStr">
        <is>
          <t>黄洋葱粉</t>
        </is>
      </c>
      <c r="B4629" t="inlineStr">
        <is>
          <t>02140040</t>
        </is>
      </c>
      <c r="C4629" t="inlineStr"/>
      <c r="E4629" t="inlineStr">
        <is>
          <t>山东新和盛食品有限公司2020</t>
        </is>
      </c>
      <c r="F4629" t="inlineStr">
        <is>
          <t>山东新和盛食品有限公司2020</t>
        </is>
      </c>
      <c r="G4629" t="inlineStr">
        <is>
          <t>13</t>
        </is>
      </c>
    </row>
    <row r="4630">
      <c r="A4630" t="inlineStr">
        <is>
          <t>黄焖鸡块</t>
        </is>
      </c>
      <c r="B4630" t="inlineStr">
        <is>
          <t>08027388</t>
        </is>
      </c>
      <c r="C4630" t="inlineStr">
        <is>
          <t>10*1</t>
        </is>
      </c>
      <c r="D4630" t="n">
        <v>10</v>
      </c>
      <c r="E4630" t="inlineStr">
        <is>
          <t>山东新和盛食品有限公司2020</t>
        </is>
      </c>
      <c r="F4630" t="inlineStr">
        <is>
          <t>山东新和盛食品有限公司2020</t>
        </is>
      </c>
      <c r="G4630" t="inlineStr">
        <is>
          <t>9</t>
        </is>
      </c>
    </row>
    <row r="4631">
      <c r="A4631" t="inlineStr">
        <is>
          <t>黄焖鸡块  10*1</t>
        </is>
      </c>
      <c r="B4631" t="inlineStr">
        <is>
          <t>07040662</t>
        </is>
      </c>
      <c r="C4631" t="inlineStr">
        <is>
          <t>10*1</t>
        </is>
      </c>
      <c r="D4631" t="n">
        <v>10</v>
      </c>
      <c r="E4631" t="inlineStr">
        <is>
          <t>山东新和盛飨食集团有限公司2020</t>
        </is>
      </c>
      <c r="F4631" t="inlineStr">
        <is>
          <t>山东新和盛飨食集团有限公司2020</t>
        </is>
      </c>
      <c r="G4631" t="inlineStr">
        <is>
          <t>9</t>
        </is>
      </c>
    </row>
    <row r="4632">
      <c r="A4632" t="inlineStr">
        <is>
          <t>黄焖鸡块10*1（外购农牧）</t>
        </is>
      </c>
      <c r="B4632" t="inlineStr">
        <is>
          <t>1105068</t>
        </is>
      </c>
      <c r="C4632" t="inlineStr">
        <is>
          <t>10*1</t>
        </is>
      </c>
      <c r="D4632" t="n">
        <v>10</v>
      </c>
      <c r="E4632" t="inlineStr">
        <is>
          <t>辽宁圣源食品有限公司2020</t>
        </is>
      </c>
      <c r="F4632" t="inlineStr">
        <is>
          <t>辽宁圣源食品有限公司2020</t>
        </is>
      </c>
      <c r="G4632" t="inlineStr">
        <is>
          <t>9</t>
        </is>
      </c>
    </row>
    <row r="4633">
      <c r="A4633" t="inlineStr">
        <is>
          <t>黄焖鸡块15/25（ppt）  10*1</t>
        </is>
      </c>
      <c r="B4633" t="inlineStr">
        <is>
          <t>07042070</t>
        </is>
      </c>
      <c r="C4633" t="inlineStr">
        <is>
          <t>10*1</t>
        </is>
      </c>
      <c r="D4633" t="n">
        <v>10</v>
      </c>
      <c r="E4633" t="inlineStr">
        <is>
          <t>山东新和盛飨食集团有限公司2020</t>
        </is>
      </c>
      <c r="F4633" t="inlineStr">
        <is>
          <t>山东新和盛飨食集团有限公司2020</t>
        </is>
      </c>
      <c r="G4633" t="inlineStr">
        <is>
          <t>9</t>
        </is>
      </c>
    </row>
    <row r="4634">
      <c r="A4634" t="inlineStr">
        <is>
          <t>黄焖鸡块15/25（上腿块）  10*1</t>
        </is>
      </c>
      <c r="B4634" t="inlineStr">
        <is>
          <t>07042077</t>
        </is>
      </c>
      <c r="C4634" t="inlineStr">
        <is>
          <t>10*1</t>
        </is>
      </c>
      <c r="D4634" t="n">
        <v>10</v>
      </c>
      <c r="E4634" t="inlineStr">
        <is>
          <t>山东新和盛飨食集团有限公司2020</t>
        </is>
      </c>
      <c r="F4634" t="inlineStr">
        <is>
          <t>山东新和盛飨食集团有限公司2020</t>
        </is>
      </c>
      <c r="G4634" t="inlineStr">
        <is>
          <t>9</t>
        </is>
      </c>
    </row>
    <row r="4635">
      <c r="A4635" t="inlineStr">
        <is>
          <t>黄焖鸡块15/25（全腿）  10*1</t>
        </is>
      </c>
      <c r="B4635" t="inlineStr">
        <is>
          <t>07042050</t>
        </is>
      </c>
      <c r="C4635" t="inlineStr">
        <is>
          <t>10*1</t>
        </is>
      </c>
      <c r="D4635" t="n">
        <v>10</v>
      </c>
      <c r="E4635" t="inlineStr">
        <is>
          <t>山东新和盛飨食集团有限公司2020</t>
        </is>
      </c>
      <c r="F4635" t="inlineStr">
        <is>
          <t>山东新和盛飨食集团有限公司2020</t>
        </is>
      </c>
      <c r="G4635" t="inlineStr">
        <is>
          <t>9</t>
        </is>
      </c>
    </row>
    <row r="4636">
      <c r="A4636" t="inlineStr">
        <is>
          <t>黄焖鸡块15/25（花雕鸡）  10*1</t>
        </is>
      </c>
      <c r="B4636" t="inlineStr">
        <is>
          <t>07042220</t>
        </is>
      </c>
      <c r="C4636" t="inlineStr">
        <is>
          <t>10*1</t>
        </is>
      </c>
      <c r="D4636" t="n">
        <v>10</v>
      </c>
      <c r="E4636" t="inlineStr">
        <is>
          <t>山东新和盛飨食集团有限公司2020</t>
        </is>
      </c>
      <c r="F4636" t="inlineStr">
        <is>
          <t>山东新和盛飨食集团有限公司2020</t>
        </is>
      </c>
      <c r="G4636" t="inlineStr">
        <is>
          <t>9</t>
        </is>
      </c>
    </row>
    <row r="4637">
      <c r="A4637" t="inlineStr">
        <is>
          <t>黄焖鸡块20/30（李先生）   10*1</t>
        </is>
      </c>
      <c r="B4637" t="inlineStr">
        <is>
          <t>07042497</t>
        </is>
      </c>
      <c r="C4637" t="inlineStr">
        <is>
          <t>10*1</t>
        </is>
      </c>
      <c r="D4637" t="n">
        <v>10</v>
      </c>
      <c r="E4637" t="inlineStr">
        <is>
          <t>山东新和盛飨食集团有限公司2020</t>
        </is>
      </c>
      <c r="F4637" t="inlineStr">
        <is>
          <t>山东新和盛飨食集团有限公司2020</t>
        </is>
      </c>
      <c r="G4637" t="inlineStr">
        <is>
          <t>9</t>
        </is>
      </c>
    </row>
    <row r="4638">
      <c r="A4638" t="inlineStr">
        <is>
          <t>黄焖鸡块20/35（李先生）  10*1</t>
        </is>
      </c>
      <c r="B4638" t="inlineStr">
        <is>
          <t>07042531</t>
        </is>
      </c>
      <c r="C4638" t="inlineStr">
        <is>
          <t>10*1</t>
        </is>
      </c>
      <c r="D4638" t="n">
        <v>10</v>
      </c>
      <c r="E4638" t="inlineStr">
        <is>
          <t>山东新和盛飨食集团有限公司2020</t>
        </is>
      </c>
      <c r="F4638" t="inlineStr">
        <is>
          <t>山东新和盛飨食集团有限公司2020</t>
        </is>
      </c>
      <c r="G4638" t="inlineStr">
        <is>
          <t>9</t>
        </is>
      </c>
    </row>
    <row r="4639">
      <c r="A4639" t="inlineStr">
        <is>
          <t>黄焖鸡块25/35  10*1</t>
        </is>
      </c>
      <c r="B4639" t="inlineStr">
        <is>
          <t>07041827</t>
        </is>
      </c>
      <c r="C4639" t="inlineStr">
        <is>
          <t>10*1</t>
        </is>
      </c>
      <c r="D4639" t="n">
        <v>10</v>
      </c>
      <c r="E4639" t="inlineStr">
        <is>
          <t>山东新和盛飨食集团有限公司2020</t>
        </is>
      </c>
      <c r="F4639" t="inlineStr">
        <is>
          <t>山东新和盛飨食集团有限公司2020</t>
        </is>
      </c>
      <c r="G4639" t="inlineStr">
        <is>
          <t>9</t>
        </is>
      </c>
    </row>
    <row r="4640">
      <c r="A4640" t="inlineStr">
        <is>
          <t>黄焖鸡块25/35上腿块（麦便利） 10*1</t>
        </is>
      </c>
      <c r="B4640" t="inlineStr">
        <is>
          <t>07042618</t>
        </is>
      </c>
      <c r="C4640" t="inlineStr">
        <is>
          <t>10*1</t>
        </is>
      </c>
      <c r="D4640" t="n">
        <v>10</v>
      </c>
      <c r="E4640" t="inlineStr">
        <is>
          <t>山东新和盛飨食集团有限公司2020</t>
        </is>
      </c>
      <c r="F4640" t="inlineStr">
        <is>
          <t>山东新和盛飨食集团有限公司2020</t>
        </is>
      </c>
      <c r="G4640" t="inlineStr">
        <is>
          <t>9</t>
        </is>
      </c>
    </row>
    <row r="4641">
      <c r="A4641" t="inlineStr">
        <is>
          <t>黄焖鸡块25/35上腿块（麦便利）10*1</t>
        </is>
      </c>
      <c r="B4641" t="inlineStr">
        <is>
          <t>07042616</t>
        </is>
      </c>
      <c r="C4641" t="inlineStr">
        <is>
          <t>10*1</t>
        </is>
      </c>
      <c r="D4641" t="n">
        <v>10</v>
      </c>
      <c r="E4641" t="inlineStr">
        <is>
          <t>山东新和盛飨食集团有限公司2020</t>
        </is>
      </c>
      <c r="F4641" t="inlineStr">
        <is>
          <t>山东新和盛飨食集团有限公司2020</t>
        </is>
      </c>
      <c r="G4641" t="inlineStr">
        <is>
          <t>9</t>
        </is>
      </c>
    </row>
    <row r="4642">
      <c r="A4642" t="inlineStr">
        <is>
          <t>黄焖鸡块25/35（PPT）  10*1</t>
        </is>
      </c>
      <c r="B4642" t="inlineStr">
        <is>
          <t>07042073</t>
        </is>
      </c>
      <c r="C4642" t="inlineStr">
        <is>
          <t>10*1</t>
        </is>
      </c>
      <c r="D4642" t="n">
        <v>10</v>
      </c>
      <c r="E4642" t="inlineStr">
        <is>
          <t>山东新和盛飨食集团有限公司2020</t>
        </is>
      </c>
      <c r="F4642" t="inlineStr">
        <is>
          <t>山东新和盛飨食集团有限公司2020</t>
        </is>
      </c>
      <c r="G4642" t="inlineStr">
        <is>
          <t>9</t>
        </is>
      </c>
    </row>
    <row r="4643">
      <c r="A4643" t="inlineStr">
        <is>
          <t>黄焖鸡块25/35（上腿块）  10*1</t>
        </is>
      </c>
      <c r="B4643" t="inlineStr">
        <is>
          <t>07042049</t>
        </is>
      </c>
      <c r="C4643" t="inlineStr">
        <is>
          <t>10*1</t>
        </is>
      </c>
      <c r="D4643" t="n">
        <v>10</v>
      </c>
      <c r="E4643" t="inlineStr">
        <is>
          <t>山东新和盛飨食集团有限公司2020</t>
        </is>
      </c>
      <c r="F4643" t="inlineStr">
        <is>
          <t>山东新和盛飨食集团有限公司2020</t>
        </is>
      </c>
      <c r="G4643" t="inlineStr">
        <is>
          <t>9</t>
        </is>
      </c>
    </row>
    <row r="4644">
      <c r="A4644" t="inlineStr">
        <is>
          <t>黄焖鸡块25/35（李先生）   10*1</t>
        </is>
      </c>
      <c r="B4644" t="inlineStr">
        <is>
          <t>07042491</t>
        </is>
      </c>
      <c r="C4644" t="inlineStr">
        <is>
          <t>10*1</t>
        </is>
      </c>
      <c r="D4644" t="n">
        <v>10</v>
      </c>
      <c r="E4644" t="inlineStr">
        <is>
          <t>山东新和盛飨食集团有限公司2020</t>
        </is>
      </c>
      <c r="F4644" t="inlineStr">
        <is>
          <t>山东新和盛飨食集团有限公司2020</t>
        </is>
      </c>
      <c r="G4644" t="inlineStr">
        <is>
          <t>9</t>
        </is>
      </c>
    </row>
    <row r="4645">
      <c r="A4645" t="inlineStr">
        <is>
          <t>黄焖鸡块25/35（边腿）   10*1</t>
        </is>
      </c>
      <c r="B4645" t="inlineStr">
        <is>
          <t>07042290</t>
        </is>
      </c>
      <c r="C4645" t="inlineStr">
        <is>
          <t>10*1</t>
        </is>
      </c>
      <c r="D4645" t="n">
        <v>10</v>
      </c>
      <c r="E4645" t="inlineStr">
        <is>
          <t>山东新和盛飨食集团有限公司2020</t>
        </is>
      </c>
      <c r="F4645" t="inlineStr">
        <is>
          <t>山东新和盛飨食集团有限公司2020</t>
        </is>
      </c>
      <c r="G4645" t="inlineStr">
        <is>
          <t>9</t>
        </is>
      </c>
    </row>
    <row r="4646">
      <c r="A4646" t="inlineStr">
        <is>
          <t>黄焖鸡块25/35（边腿）  2.5*4</t>
        </is>
      </c>
      <c r="B4646" t="inlineStr">
        <is>
          <t>07042163</t>
        </is>
      </c>
      <c r="C4646" t="inlineStr">
        <is>
          <t>2.5*4</t>
        </is>
      </c>
      <c r="D4646" t="n">
        <v>10</v>
      </c>
      <c r="E4646" t="inlineStr">
        <is>
          <t>山东新和盛飨食集团有限公司2020</t>
        </is>
      </c>
      <c r="F4646" t="inlineStr">
        <is>
          <t>山东新和盛飨食集团有限公司2020</t>
        </is>
      </c>
      <c r="G4646" t="inlineStr">
        <is>
          <t>9</t>
        </is>
      </c>
    </row>
    <row r="4647">
      <c r="A4647" t="inlineStr">
        <is>
          <t>黄焖鸡块25/35（鸡全腿）10*1</t>
        </is>
      </c>
      <c r="B4647" t="inlineStr">
        <is>
          <t>07042464</t>
        </is>
      </c>
      <c r="C4647" t="inlineStr">
        <is>
          <t>10*1</t>
        </is>
      </c>
      <c r="D4647" t="n">
        <v>10</v>
      </c>
      <c r="E4647" t="inlineStr">
        <is>
          <t>山东新和盛飨食集团有限公司2020</t>
        </is>
      </c>
      <c r="F4647" t="inlineStr">
        <is>
          <t>山东新和盛飨食集团有限公司2020</t>
        </is>
      </c>
      <c r="G4647" t="inlineStr">
        <is>
          <t>9</t>
        </is>
      </c>
    </row>
    <row r="4648">
      <c r="A4648" t="inlineStr">
        <is>
          <t>黄焖鸡块25/35（鸡腿块）4*2</t>
        </is>
      </c>
      <c r="B4648" t="inlineStr">
        <is>
          <t>07042465</t>
        </is>
      </c>
      <c r="C4648" t="inlineStr">
        <is>
          <t>4*2</t>
        </is>
      </c>
      <c r="D4648" t="n">
        <v>8</v>
      </c>
      <c r="E4648" t="inlineStr">
        <is>
          <t>山东新和盛飨食集团有限公司2020</t>
        </is>
      </c>
      <c r="F4648" t="inlineStr">
        <is>
          <t>山东新和盛飨食集团有限公司2020</t>
        </is>
      </c>
      <c r="G4648" t="inlineStr">
        <is>
          <t>9</t>
        </is>
      </c>
    </row>
    <row r="4649">
      <c r="A4649" t="inlineStr">
        <is>
          <t>黄焖鸡块箱</t>
        </is>
      </c>
      <c r="B4649" t="inlineStr">
        <is>
          <t>03100211</t>
        </is>
      </c>
      <c r="C4649" t="inlineStr">
        <is>
          <t>44.5*28*16</t>
        </is>
      </c>
      <c r="D4649" t="n">
        <v>19936</v>
      </c>
      <c r="E4649" t="inlineStr">
        <is>
          <t>山东新和盛飨食集团有限公司2020</t>
        </is>
      </c>
      <c r="F4649" t="inlineStr">
        <is>
          <t>山东新和盛飨食集团有限公司2020</t>
        </is>
      </c>
      <c r="G4649" t="inlineStr">
        <is>
          <t>13</t>
        </is>
      </c>
    </row>
    <row r="4650">
      <c r="A4650" t="inlineStr">
        <is>
          <t>黄焖鸡块箱2.5*4</t>
        </is>
      </c>
      <c r="B4650" t="inlineStr">
        <is>
          <t>03101355</t>
        </is>
      </c>
      <c r="C4650" t="inlineStr">
        <is>
          <t>2.5*4</t>
        </is>
      </c>
      <c r="D4650" t="n">
        <v>10</v>
      </c>
      <c r="E4650" t="inlineStr">
        <is>
          <t>山东新和盛飨食集团有限公司2020</t>
        </is>
      </c>
      <c r="F4650" t="inlineStr">
        <is>
          <t>山东新和盛飨食集团有限公司2020</t>
        </is>
      </c>
      <c r="G4650" t="inlineStr">
        <is>
          <t>13</t>
        </is>
      </c>
    </row>
    <row r="4651">
      <c r="A4651" t="inlineStr">
        <is>
          <t>黄焖鸡块（上蓝）15/35</t>
        </is>
      </c>
      <c r="B4651" t="inlineStr">
        <is>
          <t>08027397</t>
        </is>
      </c>
      <c r="C4651" t="inlineStr">
        <is>
          <t>10*1</t>
        </is>
      </c>
      <c r="D4651" t="n">
        <v>10</v>
      </c>
      <c r="E4651" t="inlineStr">
        <is>
          <t>山东新和盛食品有限公司2020</t>
        </is>
      </c>
      <c r="F4651" t="inlineStr">
        <is>
          <t>山东新和盛食品有限公司2020</t>
        </is>
      </c>
      <c r="G4651" t="inlineStr">
        <is>
          <t>9</t>
        </is>
      </c>
    </row>
    <row r="4652">
      <c r="A4652" t="inlineStr">
        <is>
          <t>黄焖鸡块（鸡腿切块）  1*10</t>
        </is>
      </c>
      <c r="B4652" t="inlineStr">
        <is>
          <t>07042632</t>
        </is>
      </c>
      <c r="C4652" t="inlineStr">
        <is>
          <t>1*10</t>
        </is>
      </c>
      <c r="D4652" t="n">
        <v>10</v>
      </c>
      <c r="E4652" t="inlineStr">
        <is>
          <t>山东新和盛飨食集团有限公司2020</t>
        </is>
      </c>
      <c r="F4652" t="inlineStr">
        <is>
          <t>山东新和盛飨食集团有限公司2020</t>
        </is>
      </c>
      <c r="G4652" t="inlineStr">
        <is>
          <t>9</t>
        </is>
      </c>
    </row>
    <row r="4653">
      <c r="A4653" t="inlineStr">
        <is>
          <t>黄焖鸡块（鸡腿块）2.5*4</t>
        </is>
      </c>
      <c r="B4653" t="inlineStr">
        <is>
          <t>07042144</t>
        </is>
      </c>
      <c r="C4653" t="inlineStr">
        <is>
          <t>2.5*4</t>
        </is>
      </c>
      <c r="D4653" t="n">
        <v>10</v>
      </c>
      <c r="E4653" t="inlineStr">
        <is>
          <t>山东新和盛飨食集团有限公司2020</t>
        </is>
      </c>
      <c r="F4653" t="inlineStr">
        <is>
          <t>山东新和盛飨食集团有限公司2020</t>
        </is>
      </c>
      <c r="G4653" t="inlineStr">
        <is>
          <t>9</t>
        </is>
      </c>
    </row>
    <row r="4654">
      <c r="A4654" t="inlineStr">
        <is>
          <t>黄素箱415*280*225</t>
        </is>
      </c>
      <c r="B4654" t="inlineStr">
        <is>
          <t>03181002</t>
        </is>
      </c>
      <c r="C4654" t="inlineStr">
        <is>
          <t>415*280*225</t>
        </is>
      </c>
      <c r="D4654" t="n">
        <v>26145000</v>
      </c>
      <c r="E4654" t="inlineStr">
        <is>
          <t>辽宁圣源食品有限公司2020</t>
        </is>
      </c>
      <c r="F4654" t="inlineStr">
        <is>
          <t>辽宁圣源食品有限公司2020</t>
        </is>
      </c>
      <c r="G4654" t="inlineStr">
        <is>
          <t>13</t>
        </is>
      </c>
    </row>
    <row r="4655">
      <c r="A4655" t="inlineStr">
        <is>
          <t>黄素箱450*325*190</t>
        </is>
      </c>
      <c r="B4655" t="inlineStr">
        <is>
          <t>03181009</t>
        </is>
      </c>
      <c r="C4655" t="inlineStr">
        <is>
          <t>450*325*190</t>
        </is>
      </c>
      <c r="D4655" t="n">
        <v>27787500</v>
      </c>
      <c r="E4655" t="inlineStr">
        <is>
          <t>辽宁圣源食品有限公司2020</t>
        </is>
      </c>
      <c r="F4655" t="inlineStr">
        <is>
          <t>辽宁圣源食品有限公司2020</t>
        </is>
      </c>
      <c r="G4655" t="inlineStr">
        <is>
          <t>13</t>
        </is>
      </c>
    </row>
    <row r="4656">
      <c r="A4656" t="inlineStr">
        <is>
          <t>黄素箱450*325*210</t>
        </is>
      </c>
      <c r="B4656" t="inlineStr">
        <is>
          <t>03181039</t>
        </is>
      </c>
      <c r="C4656" t="inlineStr">
        <is>
          <t>450*325*210</t>
        </is>
      </c>
      <c r="D4656" t="n">
        <v>30712500</v>
      </c>
      <c r="E4656" t="inlineStr">
        <is>
          <t>辽宁圣源食品有限公司2020</t>
        </is>
      </c>
      <c r="F4656" t="inlineStr">
        <is>
          <t>辽宁圣源食品有限公司2020</t>
        </is>
      </c>
      <c r="G4656" t="inlineStr">
        <is>
          <t>13</t>
        </is>
      </c>
    </row>
    <row r="4657">
      <c r="A4657" t="inlineStr">
        <is>
          <t>黄素箱（日冷）</t>
        </is>
      </c>
      <c r="B4657" t="inlineStr">
        <is>
          <t>03182047</t>
        </is>
      </c>
      <c r="C4657" t="inlineStr">
        <is>
          <t>430*330*220</t>
        </is>
      </c>
      <c r="D4657" t="n">
        <v>31218000</v>
      </c>
      <c r="E4657" t="inlineStr">
        <is>
          <t>辽宁圣源食品有限公司2020</t>
        </is>
      </c>
      <c r="F4657" t="inlineStr">
        <is>
          <t>辽宁圣源食品有限公司2020</t>
        </is>
      </c>
      <c r="G4657" t="inlineStr">
        <is>
          <t>13</t>
        </is>
      </c>
    </row>
    <row r="4658">
      <c r="A4658" t="inlineStr">
        <is>
          <t>黄素箱（麻辣肉酱）1kg  370*225*190</t>
        </is>
      </c>
      <c r="B4658" t="inlineStr">
        <is>
          <t>031940078</t>
        </is>
      </c>
      <c r="C4658" t="inlineStr">
        <is>
          <t>370*225*190</t>
        </is>
      </c>
      <c r="D4658" t="n">
        <v>15817500</v>
      </c>
      <c r="E4658" t="inlineStr">
        <is>
          <t>辽宁圣源食品有限公司2020 / 锦州新和盛食品有限公司2020</t>
        </is>
      </c>
      <c r="F4658" t="inlineStr">
        <is>
          <t>多厂</t>
        </is>
      </c>
      <c r="G4658" t="inlineStr">
        <is>
          <t>13</t>
        </is>
      </c>
    </row>
    <row r="4659">
      <c r="A4659" t="inlineStr">
        <is>
          <t>黄胶带</t>
        </is>
      </c>
      <c r="B4659" t="inlineStr">
        <is>
          <t>03600233</t>
        </is>
      </c>
      <c r="C4659" t="inlineStr"/>
      <c r="E4659" t="inlineStr">
        <is>
          <t>山东新和盛飨食集团有限公司2020</t>
        </is>
      </c>
      <c r="F4659" t="inlineStr">
        <is>
          <t>山东新和盛飨食集团有限公司2020</t>
        </is>
      </c>
      <c r="G4659" t="inlineStr">
        <is>
          <t>13</t>
        </is>
      </c>
    </row>
    <row r="4660">
      <c r="A4660" t="inlineStr">
        <is>
          <t>黄色面包糠B10003600601</t>
        </is>
      </c>
      <c r="B4660" t="inlineStr">
        <is>
          <t>021820121</t>
        </is>
      </c>
      <c r="C4660" t="inlineStr">
        <is>
          <t>10kg/件</t>
        </is>
      </c>
      <c r="D4660" t="n">
        <v>10</v>
      </c>
      <c r="E4660" t="inlineStr">
        <is>
          <t>辽宁圣源食品有限公司2020</t>
        </is>
      </c>
      <c r="F4660" t="inlineStr">
        <is>
          <t>辽宁圣源食品有限公司2020</t>
        </is>
      </c>
      <c r="G4660" t="inlineStr">
        <is>
          <t>13</t>
        </is>
      </c>
    </row>
    <row r="4661">
      <c r="A4661" t="inlineStr">
        <is>
          <t>黄袋400*200*3</t>
        </is>
      </c>
      <c r="B4661" t="inlineStr">
        <is>
          <t>03184021</t>
        </is>
      </c>
      <c r="C4661" t="inlineStr">
        <is>
          <t>400*200*3</t>
        </is>
      </c>
      <c r="D4661" t="n">
        <v>240000</v>
      </c>
      <c r="E4661" t="inlineStr">
        <is>
          <t>辽宁圣源食品有限公司2020</t>
        </is>
      </c>
      <c r="F4661" t="inlineStr">
        <is>
          <t>辽宁圣源食品有限公司2020</t>
        </is>
      </c>
      <c r="G4661" t="inlineStr">
        <is>
          <t>13</t>
        </is>
      </c>
    </row>
    <row r="4662">
      <c r="A4662" t="inlineStr">
        <is>
          <t>黄豆（样品）</t>
        </is>
      </c>
      <c r="B4662" t="inlineStr">
        <is>
          <t>16190102</t>
        </is>
      </c>
      <c r="C4662" t="inlineStr">
        <is>
          <t>0.5*20</t>
        </is>
      </c>
      <c r="D4662" t="n">
        <v>10</v>
      </c>
      <c r="E4662" t="inlineStr">
        <is>
          <t>锦州新和盛食品有限公司2020</t>
        </is>
      </c>
      <c r="F4662" t="inlineStr">
        <is>
          <t>锦州新和盛食品有限公司2020</t>
        </is>
      </c>
      <c r="G4662" t="inlineStr">
        <is>
          <t>9</t>
        </is>
      </c>
    </row>
    <row r="4663">
      <c r="A4663" t="inlineStr">
        <is>
          <t>黄酒</t>
        </is>
      </c>
      <c r="B4663" t="inlineStr">
        <is>
          <t>02160024</t>
        </is>
      </c>
      <c r="C4663" t="inlineStr"/>
      <c r="E4663" t="inlineStr">
        <is>
          <t>山东新和盛食品有限公司2020</t>
        </is>
      </c>
      <c r="F4663" t="inlineStr">
        <is>
          <t>山东新和盛食品有限公司2020</t>
        </is>
      </c>
      <c r="G4663" t="inlineStr">
        <is>
          <t>13</t>
        </is>
      </c>
    </row>
    <row r="4664">
      <c r="A4664" t="inlineStr">
        <is>
          <t>黄酒（绍兴）</t>
        </is>
      </c>
      <c r="B4664" t="inlineStr">
        <is>
          <t>021860014</t>
        </is>
      </c>
      <c r="C4664" t="inlineStr">
        <is>
          <t>2.4kg/桶</t>
        </is>
      </c>
      <c r="D4664" t="n">
        <v>2.4</v>
      </c>
      <c r="E4664" t="inlineStr">
        <is>
          <t>辽宁圣源食品有限公司2020 / 锦州新和盛食品有限公司2020</t>
        </is>
      </c>
      <c r="F4664" t="inlineStr">
        <is>
          <t>多厂</t>
        </is>
      </c>
      <c r="G4664" t="inlineStr">
        <is>
          <t>13</t>
        </is>
      </c>
    </row>
    <row r="4665">
      <c r="A4665" t="inlineStr">
        <is>
          <t>黄金地瓜条</t>
        </is>
      </c>
      <c r="B4665" t="inlineStr">
        <is>
          <t>06190093</t>
        </is>
      </c>
      <c r="C4665" t="inlineStr">
        <is>
          <t>1*10</t>
        </is>
      </c>
      <c r="D4665" t="n">
        <v>10</v>
      </c>
      <c r="E4665" t="inlineStr">
        <is>
          <t>山东新和盛飨食集团有限公司2020 / 山东新和盛食品有限公司2020</t>
        </is>
      </c>
      <c r="F4665" t="inlineStr">
        <is>
          <t>多厂</t>
        </is>
      </c>
      <c r="G4665" t="inlineStr">
        <is>
          <t>9</t>
        </is>
      </c>
    </row>
    <row r="4666">
      <c r="A4666" t="inlineStr">
        <is>
          <t>黄金地瓜条(WX) 0.8*10</t>
        </is>
      </c>
      <c r="B4666" t="inlineStr">
        <is>
          <t>06310207</t>
        </is>
      </c>
      <c r="C4666" t="inlineStr">
        <is>
          <t>0.8*10</t>
        </is>
      </c>
      <c r="D4666" t="n">
        <v>8</v>
      </c>
      <c r="E4666" t="inlineStr">
        <is>
          <t>山东新和盛食品有限公司2020</t>
        </is>
      </c>
      <c r="F4666" t="inlineStr">
        <is>
          <t>山东新和盛食品有限公司2020</t>
        </is>
      </c>
      <c r="G4666" t="inlineStr">
        <is>
          <t>13</t>
        </is>
      </c>
    </row>
    <row r="4667">
      <c r="A4667" t="inlineStr">
        <is>
          <t>黄金地瓜条(WX)1*10</t>
        </is>
      </c>
      <c r="B4667" t="inlineStr">
        <is>
          <t>06310201</t>
        </is>
      </c>
      <c r="C4667" t="inlineStr">
        <is>
          <t>1*10</t>
        </is>
      </c>
      <c r="D4667" t="n">
        <v>10</v>
      </c>
      <c r="E4667" t="inlineStr">
        <is>
          <t>山东新和盛飨食集团有限公司2020 / 山东新和盛食品有限公司2020</t>
        </is>
      </c>
      <c r="F4667" t="inlineStr">
        <is>
          <t>多厂</t>
        </is>
      </c>
      <c r="G4667" t="inlineStr">
        <is>
          <t>13</t>
        </is>
      </c>
    </row>
    <row r="4668">
      <c r="A4668" t="inlineStr">
        <is>
          <t>黄金地瓜条（外购一冷）1*10</t>
        </is>
      </c>
      <c r="B4668" t="inlineStr">
        <is>
          <t>1104355</t>
        </is>
      </c>
      <c r="C4668" t="inlineStr">
        <is>
          <t>1*10</t>
        </is>
      </c>
      <c r="D4668" t="n">
        <v>10</v>
      </c>
      <c r="E4668" t="inlineStr">
        <is>
          <t>辽宁圣源食品有限公司2020</t>
        </is>
      </c>
      <c r="F4668" t="inlineStr">
        <is>
          <t>辽宁圣源食品有限公司2020</t>
        </is>
      </c>
      <c r="G4668" t="inlineStr">
        <is>
          <t>13</t>
        </is>
      </c>
    </row>
    <row r="4669">
      <c r="A4669" t="inlineStr">
        <is>
          <t>黄金地瓜条（常旭）(WX)  1*10</t>
        </is>
      </c>
      <c r="B4669" t="inlineStr">
        <is>
          <t>06310239</t>
        </is>
      </c>
      <c r="C4669" t="inlineStr">
        <is>
          <t>1*10</t>
        </is>
      </c>
      <c r="D4669" t="n">
        <v>10</v>
      </c>
      <c r="E4669" t="inlineStr">
        <is>
          <t>山东新和盛食品有限公司2020</t>
        </is>
      </c>
      <c r="F4669" t="inlineStr">
        <is>
          <t>山东新和盛食品有限公司2020</t>
        </is>
      </c>
      <c r="G4669" t="inlineStr">
        <is>
          <t>13</t>
        </is>
      </c>
    </row>
    <row r="4670">
      <c r="A4670" t="inlineStr">
        <is>
          <t>黄金地瓜条（无清真）(WX) 1*10</t>
        </is>
      </c>
      <c r="B4670" t="inlineStr">
        <is>
          <t>06310227</t>
        </is>
      </c>
      <c r="C4670" t="inlineStr">
        <is>
          <t>1*10</t>
        </is>
      </c>
      <c r="D4670" t="n">
        <v>10</v>
      </c>
      <c r="E4670" t="inlineStr">
        <is>
          <t>山东新和盛食品有限公司2020</t>
        </is>
      </c>
      <c r="F4670" t="inlineStr">
        <is>
          <t>山东新和盛食品有限公司2020</t>
        </is>
      </c>
      <c r="G4670" t="inlineStr">
        <is>
          <t>13</t>
        </is>
      </c>
    </row>
    <row r="4671">
      <c r="A4671" t="inlineStr">
        <is>
          <t>黄金地瓜条（锅圈食汇）(WX)0.4*25</t>
        </is>
      </c>
      <c r="B4671" t="inlineStr">
        <is>
          <t>06310300</t>
        </is>
      </c>
      <c r="C4671" t="inlineStr">
        <is>
          <t>0.4*25</t>
        </is>
      </c>
      <c r="D4671" t="n">
        <v>10</v>
      </c>
      <c r="E4671" t="inlineStr">
        <is>
          <t>山东新和盛食品有限公司2020</t>
        </is>
      </c>
      <c r="F4671" t="inlineStr">
        <is>
          <t>山东新和盛食品有限公司2020</t>
        </is>
      </c>
      <c r="G4671" t="inlineStr">
        <is>
          <t>13</t>
        </is>
      </c>
    </row>
    <row r="4672">
      <c r="A4672" t="inlineStr">
        <is>
          <t>黄金脆炸鸡裹粉XHSZ01</t>
        </is>
      </c>
      <c r="B4672" t="inlineStr">
        <is>
          <t>02120435</t>
        </is>
      </c>
      <c r="C4672" t="inlineStr"/>
      <c r="E4672" t="inlineStr">
        <is>
          <t>山东新和盛食品有限公司2020</t>
        </is>
      </c>
      <c r="F4672" t="inlineStr">
        <is>
          <t>山东新和盛食品有限公司2020</t>
        </is>
      </c>
      <c r="G4672" t="inlineStr">
        <is>
          <t>13</t>
        </is>
      </c>
    </row>
    <row r="4673">
      <c r="A4673" t="inlineStr">
        <is>
          <t>黄金脆皮鸡块  2.5*6</t>
        </is>
      </c>
      <c r="B4673" t="inlineStr">
        <is>
          <t>09016036</t>
        </is>
      </c>
      <c r="C4673" t="inlineStr">
        <is>
          <t>2.5*6</t>
        </is>
      </c>
      <c r="D4673" t="n">
        <v>15</v>
      </c>
      <c r="E4673" t="inlineStr">
        <is>
          <t>山东新和盛飨食集团有限公司2020</t>
        </is>
      </c>
      <c r="F4673" t="inlineStr">
        <is>
          <t>山东新和盛飨食集团有限公司2020</t>
        </is>
      </c>
      <c r="G4673" t="inlineStr">
        <is>
          <t>13</t>
        </is>
      </c>
    </row>
    <row r="4674">
      <c r="A4674" t="inlineStr">
        <is>
          <t>黄金脆鸡排(土库曼斯坦)1*8（出口）</t>
        </is>
      </c>
      <c r="B4674" t="inlineStr">
        <is>
          <t>09900156</t>
        </is>
      </c>
      <c r="C4674" t="inlineStr">
        <is>
          <t>1*8</t>
        </is>
      </c>
      <c r="D4674" t="n">
        <v>8</v>
      </c>
      <c r="E4674" t="inlineStr">
        <is>
          <t>山东新和盛飨食集团有限公司2020</t>
        </is>
      </c>
      <c r="F4674" t="inlineStr">
        <is>
          <t>山东新和盛飨食集团有限公司2020</t>
        </is>
      </c>
      <c r="G4674" t="inlineStr"/>
    </row>
    <row r="4675">
      <c r="A4675" t="inlineStr">
        <is>
          <t>黄金脆鸡排(宸清蒙古)1*8（sy）</t>
        </is>
      </c>
      <c r="B4675" t="inlineStr">
        <is>
          <t>1104490</t>
        </is>
      </c>
      <c r="C4675" t="inlineStr">
        <is>
          <t>1*8</t>
        </is>
      </c>
      <c r="D4675" t="n">
        <v>8</v>
      </c>
      <c r="E4675" t="inlineStr">
        <is>
          <t>山东新和盛飨食集团有限公司2020</t>
        </is>
      </c>
      <c r="F4675" t="inlineStr">
        <is>
          <t>山东新和盛飨食集团有限公司2020</t>
        </is>
      </c>
      <c r="G4675" t="inlineStr">
        <is>
          <t>13</t>
        </is>
      </c>
    </row>
    <row r="4676">
      <c r="A4676" t="inlineStr">
        <is>
          <t>黄金脆鸡排(蒙古 besul) 1*8（出口）</t>
        </is>
      </c>
      <c r="B4676" t="inlineStr">
        <is>
          <t>09900187</t>
        </is>
      </c>
      <c r="C4676" t="inlineStr">
        <is>
          <t>1*8</t>
        </is>
      </c>
      <c r="D4676" t="n">
        <v>8</v>
      </c>
      <c r="E4676" t="inlineStr">
        <is>
          <t>山东新和盛飨食集团有限公司2020</t>
        </is>
      </c>
      <c r="F4676" t="inlineStr">
        <is>
          <t>山东新和盛飨食集团有限公司2020</t>
        </is>
      </c>
      <c r="G4676" t="inlineStr"/>
    </row>
    <row r="4677">
      <c r="A4677" t="inlineStr">
        <is>
          <t>黄金脆鸡排(蒙古besul) 1*8</t>
        </is>
      </c>
      <c r="B4677" t="inlineStr">
        <is>
          <t>09010648</t>
        </is>
      </c>
      <c r="C4677" t="inlineStr">
        <is>
          <t>1*8</t>
        </is>
      </c>
      <c r="D4677" t="n">
        <v>8</v>
      </c>
      <c r="E4677" t="inlineStr">
        <is>
          <t>辽宁圣源食品有限公司2020</t>
        </is>
      </c>
      <c r="F4677" t="inlineStr">
        <is>
          <t>辽宁圣源食品有限公司2020</t>
        </is>
      </c>
      <c r="G4677" t="inlineStr">
        <is>
          <t>13</t>
        </is>
      </c>
    </row>
    <row r="4678">
      <c r="A4678" t="inlineStr">
        <is>
          <t>黄金脆鸡排(蒙古khange) 1*10</t>
        </is>
      </c>
      <c r="B4678" t="inlineStr">
        <is>
          <t>09010781</t>
        </is>
      </c>
      <c r="C4678" t="inlineStr">
        <is>
          <t>1*10</t>
        </is>
      </c>
      <c r="D4678" t="n">
        <v>10</v>
      </c>
      <c r="E4678" t="inlineStr">
        <is>
          <t>辽宁圣源食品有限公司2020</t>
        </is>
      </c>
      <c r="F4678" t="inlineStr">
        <is>
          <t>辽宁圣源食品有限公司2020</t>
        </is>
      </c>
      <c r="G4678" t="inlineStr">
        <is>
          <t>13</t>
        </is>
      </c>
    </row>
    <row r="4679">
      <c r="A4679" t="inlineStr">
        <is>
          <t>黄金脆鸡排(蒙古khange) 1*10（出口）</t>
        </is>
      </c>
      <c r="B4679" t="inlineStr">
        <is>
          <t>09900198</t>
        </is>
      </c>
      <c r="C4679" t="inlineStr">
        <is>
          <t>1*10</t>
        </is>
      </c>
      <c r="D4679" t="n">
        <v>10</v>
      </c>
      <c r="E4679" t="inlineStr">
        <is>
          <t>山东新和盛飨食集团有限公司2020</t>
        </is>
      </c>
      <c r="F4679" t="inlineStr">
        <is>
          <t>山东新和盛飨食集团有限公司2020</t>
        </is>
      </c>
      <c r="G4679" t="inlineStr"/>
    </row>
    <row r="4680">
      <c r="A4680" t="inlineStr">
        <is>
          <t>黄金脆鸡排-1sy  （1*8）</t>
        </is>
      </c>
      <c r="B4680" t="inlineStr">
        <is>
          <t>1104141</t>
        </is>
      </c>
      <c r="C4680" t="inlineStr">
        <is>
          <t>1*8</t>
        </is>
      </c>
      <c r="D4680" t="n">
        <v>8</v>
      </c>
      <c r="E4680" t="inlineStr">
        <is>
          <t>山东新和盛飨食集团有限公司2020</t>
        </is>
      </c>
      <c r="F4680" t="inlineStr">
        <is>
          <t>山东新和盛飨食集团有限公司2020</t>
        </is>
      </c>
      <c r="G4680" t="inlineStr">
        <is>
          <t>13</t>
        </is>
      </c>
    </row>
    <row r="4681">
      <c r="A4681" t="inlineStr">
        <is>
          <t>黄金脆鸡排-1（1*8）</t>
        </is>
      </c>
      <c r="B4681" t="inlineStr">
        <is>
          <t>09015515</t>
        </is>
      </c>
      <c r="C4681" t="inlineStr">
        <is>
          <t>1*8</t>
        </is>
      </c>
      <c r="D4681" t="n">
        <v>8</v>
      </c>
      <c r="E4681" t="inlineStr">
        <is>
          <t>辽宁圣源食品有限公司2020</t>
        </is>
      </c>
      <c r="F4681" t="inlineStr">
        <is>
          <t>辽宁圣源食品有限公司2020</t>
        </is>
      </c>
      <c r="G4681" t="inlineStr">
        <is>
          <t>13</t>
        </is>
      </c>
    </row>
    <row r="4682">
      <c r="A4682" t="inlineStr">
        <is>
          <t>黄金脆鸡排-1（sy）1*8</t>
        </is>
      </c>
      <c r="B4682" t="inlineStr">
        <is>
          <t>1104140</t>
        </is>
      </c>
      <c r="C4682" t="inlineStr">
        <is>
          <t>1*8</t>
        </is>
      </c>
      <c r="D4682" t="n">
        <v>8</v>
      </c>
      <c r="E4682" t="inlineStr">
        <is>
          <t>山东新和盛飨食集团有限公司2020</t>
        </is>
      </c>
      <c r="F4682" t="inlineStr">
        <is>
          <t>山东新和盛飨食集团有限公司2020</t>
        </is>
      </c>
      <c r="G4682" t="inlineStr">
        <is>
          <t>13</t>
        </is>
      </c>
    </row>
    <row r="4683">
      <c r="A4683" t="inlineStr">
        <is>
          <t>黄金脆鸡排0.4*25-1</t>
        </is>
      </c>
      <c r="B4683" t="inlineStr">
        <is>
          <t>09010557</t>
        </is>
      </c>
      <c r="C4683" t="inlineStr">
        <is>
          <t>0.4*25</t>
        </is>
      </c>
      <c r="D4683" t="n">
        <v>10</v>
      </c>
      <c r="E4683" t="inlineStr">
        <is>
          <t>辽宁圣源食品有限公司2020</t>
        </is>
      </c>
      <c r="F4683" t="inlineStr">
        <is>
          <t>辽宁圣源食品有限公司2020</t>
        </is>
      </c>
      <c r="G4683" t="inlineStr">
        <is>
          <t>13</t>
        </is>
      </c>
    </row>
    <row r="4684">
      <c r="A4684" t="inlineStr">
        <is>
          <t>黄金脆鸡排HJ 100g1*10</t>
        </is>
      </c>
      <c r="B4684" t="inlineStr">
        <is>
          <t>09010708</t>
        </is>
      </c>
      <c r="C4684" t="inlineStr">
        <is>
          <t>1*10</t>
        </is>
      </c>
      <c r="D4684" t="n">
        <v>10</v>
      </c>
      <c r="E4684" t="inlineStr">
        <is>
          <t>辽宁圣源食品有限公司2020</t>
        </is>
      </c>
      <c r="F4684" t="inlineStr">
        <is>
          <t>辽宁圣源食品有限公司2020</t>
        </is>
      </c>
      <c r="G4684" t="inlineStr"/>
    </row>
    <row r="4685">
      <c r="A4685" t="inlineStr">
        <is>
          <t>黄金脆鸡排HJ（酷堡王120g）X1.2*10</t>
        </is>
      </c>
      <c r="B4685" t="inlineStr">
        <is>
          <t>09010709</t>
        </is>
      </c>
      <c r="C4685" t="inlineStr">
        <is>
          <t>1.2*10</t>
        </is>
      </c>
      <c r="D4685" t="n">
        <v>12</v>
      </c>
      <c r="E4685" t="inlineStr">
        <is>
          <t>辽宁圣源食品有限公司2020</t>
        </is>
      </c>
      <c r="F4685" t="inlineStr">
        <is>
          <t>辽宁圣源食品有限公司2020</t>
        </is>
      </c>
      <c r="G4685" t="inlineStr"/>
    </row>
    <row r="4686">
      <c r="A4686" t="inlineStr">
        <is>
          <t>黄金脆鸡排sy  1*10（出口）</t>
        </is>
      </c>
      <c r="B4686" t="inlineStr">
        <is>
          <t>09900108</t>
        </is>
      </c>
      <c r="C4686" t="inlineStr">
        <is>
          <t>1*10</t>
        </is>
      </c>
      <c r="D4686" t="n">
        <v>10</v>
      </c>
      <c r="E4686" t="inlineStr">
        <is>
          <t>山东新和盛飨食集团有限公司2020</t>
        </is>
      </c>
      <c r="F4686" t="inlineStr">
        <is>
          <t>山东新和盛飨食集团有限公司2020</t>
        </is>
      </c>
      <c r="G4686" t="inlineStr"/>
    </row>
    <row r="4687">
      <c r="A4687" t="inlineStr">
        <is>
          <t>黄金脆鸡排（WX）1*10</t>
        </is>
      </c>
      <c r="B4687" t="inlineStr">
        <is>
          <t>06310317</t>
        </is>
      </c>
      <c r="C4687" t="inlineStr">
        <is>
          <t>1*10</t>
        </is>
      </c>
      <c r="D4687" t="n">
        <v>10</v>
      </c>
      <c r="E4687" t="inlineStr">
        <is>
          <t>山东新和盛食品有限公司2020</t>
        </is>
      </c>
      <c r="F4687" t="inlineStr">
        <is>
          <t>山东新和盛食品有限公司2020</t>
        </is>
      </c>
      <c r="G4687" t="inlineStr"/>
    </row>
    <row r="4688">
      <c r="A4688" t="inlineStr">
        <is>
          <t>黄金脆鸡排（土库曼斯坦）1*8</t>
        </is>
      </c>
      <c r="B4688" t="inlineStr">
        <is>
          <t>09010720</t>
        </is>
      </c>
      <c r="C4688" t="inlineStr">
        <is>
          <t>1*8</t>
        </is>
      </c>
      <c r="D4688" t="n">
        <v>8</v>
      </c>
      <c r="E4688" t="inlineStr">
        <is>
          <t>辽宁圣源食品有限公司2020</t>
        </is>
      </c>
      <c r="F4688" t="inlineStr">
        <is>
          <t>辽宁圣源食品有限公司2020</t>
        </is>
      </c>
      <c r="G4688" t="inlineStr">
        <is>
          <t>13</t>
        </is>
      </c>
    </row>
    <row r="4689">
      <c r="A4689" t="inlineStr">
        <is>
          <t>黄金脆鸡排（宸清蒙古)）1*8</t>
        </is>
      </c>
      <c r="B4689" t="inlineStr">
        <is>
          <t>09010783</t>
        </is>
      </c>
      <c r="C4689" t="inlineStr">
        <is>
          <t>1*8</t>
        </is>
      </c>
      <c r="D4689" t="n">
        <v>8</v>
      </c>
      <c r="E4689" t="inlineStr">
        <is>
          <t>辽宁圣源食品有限公司2020</t>
        </is>
      </c>
      <c r="F4689" t="inlineStr">
        <is>
          <t>辽宁圣源食品有限公司2020</t>
        </is>
      </c>
      <c r="G4689" t="inlineStr">
        <is>
          <t>13</t>
        </is>
      </c>
    </row>
    <row r="4690">
      <c r="A4690" t="inlineStr">
        <is>
          <t>黄金脆鸡排（盐城酷堡王120g) 1.2*10</t>
        </is>
      </c>
      <c r="B4690" t="inlineStr">
        <is>
          <t>09010508</t>
        </is>
      </c>
      <c r="C4690" t="inlineStr">
        <is>
          <t>1.2*10</t>
        </is>
      </c>
      <c r="D4690" t="n">
        <v>12</v>
      </c>
      <c r="E4690" t="inlineStr">
        <is>
          <t>辽宁圣源食品有限公司2020</t>
        </is>
      </c>
      <c r="F4690" t="inlineStr">
        <is>
          <t>辽宁圣源食品有限公司2020</t>
        </is>
      </c>
      <c r="G4690" t="inlineStr">
        <is>
          <t>13</t>
        </is>
      </c>
    </row>
    <row r="4691">
      <c r="A4691" t="inlineStr">
        <is>
          <t>黄金脆鸡排（蒙古 Agmarco）1*10-1</t>
        </is>
      </c>
      <c r="B4691" t="inlineStr">
        <is>
          <t>09010715</t>
        </is>
      </c>
      <c r="C4691" t="inlineStr">
        <is>
          <t>1*10</t>
        </is>
      </c>
      <c r="D4691" t="n">
        <v>10</v>
      </c>
      <c r="E4691" t="inlineStr">
        <is>
          <t>辽宁圣源食品有限公司2020</t>
        </is>
      </c>
      <c r="F4691" t="inlineStr">
        <is>
          <t>辽宁圣源食品有限公司2020</t>
        </is>
      </c>
      <c r="G4691" t="inlineStr">
        <is>
          <t>13</t>
        </is>
      </c>
    </row>
    <row r="4692">
      <c r="A4692" t="inlineStr">
        <is>
          <t>黄金脆鸡排（蒙古Ag） 1*10（出口）</t>
        </is>
      </c>
      <c r="B4692" t="inlineStr">
        <is>
          <t>09900152</t>
        </is>
      </c>
      <c r="C4692" t="inlineStr">
        <is>
          <t>1*10</t>
        </is>
      </c>
      <c r="D4692" t="n">
        <v>10</v>
      </c>
      <c r="E4692" t="inlineStr">
        <is>
          <t>山东新和盛飨食集团有限公司2020</t>
        </is>
      </c>
      <c r="F4692" t="inlineStr">
        <is>
          <t>山东新和盛飨食集团有限公司2020</t>
        </is>
      </c>
      <c r="G4692" t="inlineStr"/>
    </row>
    <row r="4693">
      <c r="A4693" t="inlineStr">
        <is>
          <t>黄金脆鸡排（蒙古rife版）1*10-1</t>
        </is>
      </c>
      <c r="B4693" t="inlineStr">
        <is>
          <t>09010596</t>
        </is>
      </c>
      <c r="C4693" t="inlineStr">
        <is>
          <t>1*10</t>
        </is>
      </c>
      <c r="D4693" t="n">
        <v>10</v>
      </c>
      <c r="E4693" t="inlineStr">
        <is>
          <t>辽宁圣源食品有限公司2020</t>
        </is>
      </c>
      <c r="F4693" t="inlineStr">
        <is>
          <t>辽宁圣源食品有限公司2020</t>
        </is>
      </c>
      <c r="G4693" t="inlineStr">
        <is>
          <t>13</t>
        </is>
      </c>
    </row>
    <row r="4694">
      <c r="A4694" t="inlineStr">
        <is>
          <t>黄金脆鸡排（酷堡王）1.2*10-1</t>
        </is>
      </c>
      <c r="B4694" t="inlineStr">
        <is>
          <t>09010711</t>
        </is>
      </c>
      <c r="C4694" t="inlineStr">
        <is>
          <t>1.2*10</t>
        </is>
      </c>
      <c r="D4694" t="n">
        <v>12</v>
      </c>
      <c r="E4694" t="inlineStr">
        <is>
          <t>辽宁圣源食品有限公司2020</t>
        </is>
      </c>
      <c r="F4694" t="inlineStr">
        <is>
          <t>辽宁圣源食品有限公司2020</t>
        </is>
      </c>
      <c r="G4694" t="inlineStr">
        <is>
          <t>13</t>
        </is>
      </c>
    </row>
    <row r="4695">
      <c r="A4695" t="inlineStr">
        <is>
          <t>黄金脆鸡排（酷堡王）X1.2*10</t>
        </is>
      </c>
      <c r="B4695" t="inlineStr">
        <is>
          <t>09010663</t>
        </is>
      </c>
      <c r="C4695" t="inlineStr">
        <is>
          <t>1.2*10</t>
        </is>
      </c>
      <c r="D4695" t="n">
        <v>12</v>
      </c>
      <c r="E4695" t="inlineStr">
        <is>
          <t>辽宁圣源食品有限公司2020</t>
        </is>
      </c>
      <c r="F4695" t="inlineStr">
        <is>
          <t>辽宁圣源食品有限公司2020</t>
        </is>
      </c>
      <c r="G4695" t="inlineStr">
        <is>
          <t>13</t>
        </is>
      </c>
    </row>
    <row r="4696">
      <c r="A4696" t="inlineStr">
        <is>
          <t>黄金鸡块   1*15</t>
        </is>
      </c>
      <c r="B4696" t="inlineStr">
        <is>
          <t>09014927</t>
        </is>
      </c>
      <c r="C4696" t="inlineStr">
        <is>
          <t>dk  1*15</t>
        </is>
      </c>
      <c r="D4696" t="n">
        <v>15</v>
      </c>
      <c r="E4696" t="inlineStr">
        <is>
          <t>山东新和盛飨食集团有限公司2020</t>
        </is>
      </c>
      <c r="F4696" t="inlineStr">
        <is>
          <t>山东新和盛飨食集团有限公司2020</t>
        </is>
      </c>
      <c r="G4696" t="inlineStr">
        <is>
          <t>13</t>
        </is>
      </c>
    </row>
    <row r="4697">
      <c r="A4697" t="inlineStr">
        <is>
          <t>黄金鸡柳0.8*10（外购农牧）</t>
        </is>
      </c>
      <c r="B4697" t="inlineStr">
        <is>
          <t>1105086</t>
        </is>
      </c>
      <c r="C4697" t="inlineStr">
        <is>
          <t>0.8*10</t>
        </is>
      </c>
      <c r="D4697" t="n">
        <v>8</v>
      </c>
      <c r="E4697" t="inlineStr">
        <is>
          <t>辽宁圣源食品有限公司2020</t>
        </is>
      </c>
      <c r="F4697" t="inlineStr">
        <is>
          <t>辽宁圣源食品有限公司2020</t>
        </is>
      </c>
      <c r="G4697" t="inlineStr">
        <is>
          <t>9</t>
        </is>
      </c>
    </row>
    <row r="4698">
      <c r="A4698" t="inlineStr">
        <is>
          <t>黄金鸡球  1*10</t>
        </is>
      </c>
      <c r="B4698" t="inlineStr">
        <is>
          <t>09010030</t>
        </is>
      </c>
      <c r="C4698" t="inlineStr">
        <is>
          <t>1*10</t>
        </is>
      </c>
      <c r="D4698" t="n">
        <v>10</v>
      </c>
      <c r="E4698" t="inlineStr">
        <is>
          <t>山东新和盛飨食集团有限公司2020</t>
        </is>
      </c>
      <c r="F4698" t="inlineStr">
        <is>
          <t>山东新和盛飨食集团有限公司2020</t>
        </is>
      </c>
      <c r="G4698" t="inlineStr">
        <is>
          <t>13</t>
        </is>
      </c>
    </row>
    <row r="4699">
      <c r="A4699" t="inlineStr">
        <is>
          <t>黄金鸡米花(新版原味)1*10外购农牧</t>
        </is>
      </c>
      <c r="B4699" t="inlineStr">
        <is>
          <t>1104277</t>
        </is>
      </c>
      <c r="C4699" t="inlineStr">
        <is>
          <t>1*10</t>
        </is>
      </c>
      <c r="D4699" t="n">
        <v>10</v>
      </c>
      <c r="E4699" t="inlineStr">
        <is>
          <t>辽宁圣源食品有限公司2020</t>
        </is>
      </c>
      <c r="F4699" t="inlineStr">
        <is>
          <t>辽宁圣源食品有限公司2020</t>
        </is>
      </c>
      <c r="G4699" t="inlineStr">
        <is>
          <t>13</t>
        </is>
      </c>
    </row>
    <row r="4700">
      <c r="A4700" t="inlineStr">
        <is>
          <t>黄金鸡米花（B）1*10</t>
        </is>
      </c>
      <c r="B4700" t="inlineStr">
        <is>
          <t>09040060</t>
        </is>
      </c>
      <c r="C4700" t="inlineStr">
        <is>
          <t>1*10</t>
        </is>
      </c>
      <c r="D4700" t="n">
        <v>10</v>
      </c>
      <c r="E4700" t="inlineStr">
        <is>
          <t>山东新和盛飨食集团有限公司2020</t>
        </is>
      </c>
      <c r="F4700" t="inlineStr">
        <is>
          <t>山东新和盛飨食集团有限公司2020</t>
        </is>
      </c>
      <c r="G4700" t="inlineStr">
        <is>
          <t>13</t>
        </is>
      </c>
    </row>
    <row r="4701">
      <c r="A4701" t="inlineStr">
        <is>
          <t>黄金鸡米花（原味）1*10</t>
        </is>
      </c>
      <c r="B4701" t="inlineStr">
        <is>
          <t>09010393</t>
        </is>
      </c>
      <c r="C4701" t="inlineStr">
        <is>
          <t>1*10</t>
        </is>
      </c>
      <c r="D4701" t="n">
        <v>10</v>
      </c>
      <c r="E4701" t="inlineStr">
        <is>
          <t>山东新和盛飨食集团有限公司2020</t>
        </is>
      </c>
      <c r="F4701" t="inlineStr">
        <is>
          <t>山东新和盛飨食集团有限公司2020</t>
        </is>
      </c>
      <c r="G4701" t="inlineStr">
        <is>
          <t>13</t>
        </is>
      </c>
    </row>
    <row r="4702">
      <c r="A4702" t="inlineStr">
        <is>
          <t>黄金鸡米花（原味）1*10外购农牧</t>
        </is>
      </c>
      <c r="B4702" t="inlineStr">
        <is>
          <t>1101239</t>
        </is>
      </c>
      <c r="C4702" t="inlineStr">
        <is>
          <t>1*10</t>
        </is>
      </c>
      <c r="D4702" t="n">
        <v>10</v>
      </c>
      <c r="E4702" t="inlineStr">
        <is>
          <t>辽宁圣源食品有限公司2020</t>
        </is>
      </c>
      <c r="F4702" t="inlineStr">
        <is>
          <t>辽宁圣源食品有限公司2020</t>
        </is>
      </c>
      <c r="G4702" t="inlineStr">
        <is>
          <t>13</t>
        </is>
      </c>
    </row>
    <row r="4703">
      <c r="A4703" t="inlineStr">
        <is>
          <t>黄金鸡米花（孜然）1*10外购农牧</t>
        </is>
      </c>
      <c r="B4703" t="inlineStr">
        <is>
          <t>1101275</t>
        </is>
      </c>
      <c r="C4703" t="inlineStr">
        <is>
          <t>1*10</t>
        </is>
      </c>
      <c r="D4703" t="n">
        <v>10</v>
      </c>
      <c r="E4703" t="inlineStr">
        <is>
          <t>辽宁圣源食品有限公司2020</t>
        </is>
      </c>
      <c r="F4703" t="inlineStr">
        <is>
          <t>辽宁圣源食品有限公司2020</t>
        </is>
      </c>
      <c r="G4703" t="inlineStr">
        <is>
          <t>13</t>
        </is>
      </c>
    </row>
    <row r="4704">
      <c r="A4704" t="inlineStr">
        <is>
          <t>黄金鸡米花（藤椒味）  1*10</t>
        </is>
      </c>
      <c r="B4704" t="inlineStr">
        <is>
          <t>09014932</t>
        </is>
      </c>
      <c r="C4704" t="inlineStr">
        <is>
          <t>1*10</t>
        </is>
      </c>
      <c r="D4704" t="n">
        <v>10</v>
      </c>
      <c r="E4704" t="inlineStr">
        <is>
          <t>山东新和盛飨食集团有限公司2020</t>
        </is>
      </c>
      <c r="F4704" t="inlineStr">
        <is>
          <t>山东新和盛飨食集团有限公司2020</t>
        </is>
      </c>
      <c r="G4704" t="inlineStr">
        <is>
          <t>13</t>
        </is>
      </c>
    </row>
    <row r="4705">
      <c r="A4705" t="inlineStr">
        <is>
          <t>黄金鸡米花（藤椒）1*10外购农牧</t>
        </is>
      </c>
      <c r="B4705" t="inlineStr">
        <is>
          <t>1101244</t>
        </is>
      </c>
      <c r="C4705" t="inlineStr">
        <is>
          <t>1*10</t>
        </is>
      </c>
      <c r="D4705" t="n">
        <v>10</v>
      </c>
      <c r="E4705" t="inlineStr">
        <is>
          <t>辽宁圣源食品有限公司2020</t>
        </is>
      </c>
      <c r="F4705" t="inlineStr">
        <is>
          <t>辽宁圣源食品有限公司2020</t>
        </is>
      </c>
      <c r="G4705" t="inlineStr">
        <is>
          <t>13</t>
        </is>
      </c>
    </row>
    <row r="4706">
      <c r="A4706" t="inlineStr">
        <is>
          <t>黄金鸡米花（香辣味）1*10外购农牧</t>
        </is>
      </c>
      <c r="B4706" t="inlineStr">
        <is>
          <t>1101224</t>
        </is>
      </c>
      <c r="C4706" t="inlineStr">
        <is>
          <t>1*10</t>
        </is>
      </c>
      <c r="D4706" t="n">
        <v>10</v>
      </c>
      <c r="E4706" t="inlineStr">
        <is>
          <t>辽宁圣源食品有限公司2020</t>
        </is>
      </c>
      <c r="F4706" t="inlineStr">
        <is>
          <t>辽宁圣源食品有限公司2020</t>
        </is>
      </c>
      <c r="G4706" t="inlineStr">
        <is>
          <t>13</t>
        </is>
      </c>
    </row>
    <row r="4707">
      <c r="A4707" t="inlineStr">
        <is>
          <t>黑椒大胸 ‖ 1*10</t>
        </is>
      </c>
      <c r="B4707" t="inlineStr">
        <is>
          <t>09027245</t>
        </is>
      </c>
      <c r="C4707" t="inlineStr">
        <is>
          <t>1*10</t>
        </is>
      </c>
      <c r="D4707" t="n">
        <v>10</v>
      </c>
      <c r="E4707" t="inlineStr">
        <is>
          <t>山东新和盛飨食集团有限公司2020</t>
        </is>
      </c>
      <c r="F4707" t="inlineStr">
        <is>
          <t>山东新和盛飨食集团有限公司2020</t>
        </is>
      </c>
      <c r="G4707" t="inlineStr">
        <is>
          <t>13</t>
        </is>
      </c>
    </row>
    <row r="4708">
      <c r="A4708" t="inlineStr">
        <is>
          <t>黑椒大胸 ‖ 1*5</t>
        </is>
      </c>
      <c r="B4708" t="inlineStr">
        <is>
          <t>09027241</t>
        </is>
      </c>
      <c r="C4708" t="inlineStr">
        <is>
          <t>1*5</t>
        </is>
      </c>
      <c r="D4708" t="n">
        <v>5</v>
      </c>
      <c r="E4708" t="inlineStr">
        <is>
          <t>山东新和盛飨食集团有限公司2020</t>
        </is>
      </c>
      <c r="F4708" t="inlineStr">
        <is>
          <t>山东新和盛飨食集团有限公司2020</t>
        </is>
      </c>
      <c r="G4708" t="inlineStr">
        <is>
          <t>13</t>
        </is>
      </c>
    </row>
    <row r="4709">
      <c r="A4709" t="inlineStr">
        <is>
          <t>黑椒大胸 ‖ 1.05*5</t>
        </is>
      </c>
      <c r="B4709" t="inlineStr">
        <is>
          <t>09027242</t>
        </is>
      </c>
      <c r="C4709" t="inlineStr">
        <is>
          <t>1.05*5</t>
        </is>
      </c>
      <c r="D4709" t="n">
        <v>5.25</v>
      </c>
      <c r="E4709" t="inlineStr">
        <is>
          <t>山东新和盛飨食集团有限公司2020</t>
        </is>
      </c>
      <c r="F4709" t="inlineStr">
        <is>
          <t>山东新和盛飨食集团有限公司2020</t>
        </is>
      </c>
      <c r="G4709" t="inlineStr">
        <is>
          <t>13</t>
        </is>
      </c>
    </row>
    <row r="4710">
      <c r="A4710" t="inlineStr">
        <is>
          <t>黑椒大胸1*10（外购农牧）</t>
        </is>
      </c>
      <c r="B4710" t="inlineStr">
        <is>
          <t>1104092</t>
        </is>
      </c>
      <c r="C4710" t="inlineStr">
        <is>
          <t>1*10</t>
        </is>
      </c>
      <c r="D4710" t="n">
        <v>10</v>
      </c>
      <c r="E4710" t="inlineStr">
        <is>
          <t>辽宁圣源食品有限公司2020</t>
        </is>
      </c>
      <c r="F4710" t="inlineStr">
        <is>
          <t>辽宁圣源食品有限公司2020</t>
        </is>
      </c>
      <c r="G4710" t="inlineStr">
        <is>
          <t>13</t>
        </is>
      </c>
    </row>
    <row r="4711">
      <c r="A4711" t="inlineStr">
        <is>
          <t>黑椒大胸（切）  1*10</t>
        </is>
      </c>
      <c r="B4711" t="inlineStr">
        <is>
          <t>09010501</t>
        </is>
      </c>
      <c r="C4711" t="inlineStr">
        <is>
          <t>1*10</t>
        </is>
      </c>
      <c r="D4711" t="n">
        <v>10</v>
      </c>
      <c r="E4711" t="inlineStr">
        <is>
          <t>山东新和盛飨食集团有限公司2020</t>
        </is>
      </c>
      <c r="F4711" t="inlineStr">
        <is>
          <t>山东新和盛飨食集团有限公司2020</t>
        </is>
      </c>
      <c r="G4711" t="inlineStr">
        <is>
          <t>13</t>
        </is>
      </c>
    </row>
    <row r="4712">
      <c r="A4712" t="inlineStr">
        <is>
          <t>黑椒小胸  0.52*10</t>
        </is>
      </c>
      <c r="B4712" t="inlineStr">
        <is>
          <t>09015902</t>
        </is>
      </c>
      <c r="C4712" t="inlineStr">
        <is>
          <t>0.52*10</t>
        </is>
      </c>
      <c r="D4712" t="n">
        <v>5.2</v>
      </c>
      <c r="E4712" t="inlineStr">
        <is>
          <t>山东新和盛飨食集团有限公司2020</t>
        </is>
      </c>
      <c r="F4712" t="inlineStr">
        <is>
          <t>山东新和盛飨食集团有限公司2020</t>
        </is>
      </c>
      <c r="G4712" t="inlineStr">
        <is>
          <t>13</t>
        </is>
      </c>
    </row>
    <row r="4713">
      <c r="A4713" t="inlineStr">
        <is>
          <t>黑椒小胸 ‖ 1*10</t>
        </is>
      </c>
      <c r="B4713" t="inlineStr">
        <is>
          <t>09027246</t>
        </is>
      </c>
      <c r="C4713" t="inlineStr">
        <is>
          <t>1*10</t>
        </is>
      </c>
      <c r="D4713" t="n">
        <v>10</v>
      </c>
      <c r="E4713" t="inlineStr">
        <is>
          <t>山东新和盛飨食集团有限公司2020</t>
        </is>
      </c>
      <c r="F4713" t="inlineStr">
        <is>
          <t>山东新和盛飨食集团有限公司2020</t>
        </is>
      </c>
      <c r="G4713" t="inlineStr">
        <is>
          <t>13</t>
        </is>
      </c>
    </row>
    <row r="4714">
      <c r="A4714" t="inlineStr">
        <is>
          <t>黑椒小胸 ‖ 1*5</t>
        </is>
      </c>
      <c r="B4714" t="inlineStr">
        <is>
          <t>09027250</t>
        </is>
      </c>
      <c r="C4714" t="inlineStr">
        <is>
          <t>1*5</t>
        </is>
      </c>
      <c r="D4714" t="n">
        <v>5</v>
      </c>
      <c r="E4714" t="inlineStr">
        <is>
          <t>山东新和盛飨食集团有限公司2020</t>
        </is>
      </c>
      <c r="F4714" t="inlineStr">
        <is>
          <t>山东新和盛飨食集团有限公司2020</t>
        </is>
      </c>
      <c r="G4714" t="inlineStr">
        <is>
          <t>13</t>
        </is>
      </c>
    </row>
    <row r="4715">
      <c r="A4715" t="inlineStr">
        <is>
          <t>黑椒小胸1*10(外购农牧)</t>
        </is>
      </c>
      <c r="B4715" t="inlineStr">
        <is>
          <t>1104286</t>
        </is>
      </c>
      <c r="C4715" t="inlineStr">
        <is>
          <t>1*10</t>
        </is>
      </c>
      <c r="D4715" t="n">
        <v>10</v>
      </c>
      <c r="E4715" t="inlineStr">
        <is>
          <t>辽宁圣源食品有限公司2020</t>
        </is>
      </c>
      <c r="F4715" t="inlineStr">
        <is>
          <t>辽宁圣源食品有限公司2020</t>
        </is>
      </c>
      <c r="G4715" t="inlineStr">
        <is>
          <t>13</t>
        </is>
      </c>
    </row>
    <row r="4716">
      <c r="A4716" t="inlineStr">
        <is>
          <t>黑椒汁（味美意）0.09*72</t>
        </is>
      </c>
      <c r="B4716" t="inlineStr">
        <is>
          <t>09220188</t>
        </is>
      </c>
      <c r="C4716" t="inlineStr">
        <is>
          <t>0.09*72</t>
        </is>
      </c>
      <c r="D4716" t="n">
        <v>6.48</v>
      </c>
      <c r="E4716" t="inlineStr">
        <is>
          <t>锦州新和盛食品有限公司2020</t>
        </is>
      </c>
      <c r="F4716" t="inlineStr">
        <is>
          <t>锦州新和盛食品有限公司2020</t>
        </is>
      </c>
      <c r="G4716" t="inlineStr">
        <is>
          <t>13</t>
        </is>
      </c>
    </row>
    <row r="4717">
      <c r="A4717" t="inlineStr">
        <is>
          <t>黑椒胸肉块（Yingxi 西班牙）  1*5</t>
        </is>
      </c>
      <c r="B4717" t="inlineStr">
        <is>
          <t>09028119</t>
        </is>
      </c>
      <c r="C4717" t="inlineStr">
        <is>
          <t>1*5</t>
        </is>
      </c>
      <c r="D4717" t="n">
        <v>5</v>
      </c>
      <c r="E4717" t="inlineStr">
        <is>
          <t>山东新和盛飨食集团有限公司2020</t>
        </is>
      </c>
      <c r="F4717" t="inlineStr">
        <is>
          <t>山东新和盛飨食集团有限公司2020</t>
        </is>
      </c>
      <c r="G4717" t="inlineStr">
        <is>
          <t>13</t>
        </is>
      </c>
    </row>
    <row r="4718">
      <c r="A4718" t="inlineStr">
        <is>
          <t>黑椒胸肉条B 1*10</t>
        </is>
      </c>
      <c r="B4718" t="inlineStr">
        <is>
          <t>09050770</t>
        </is>
      </c>
      <c r="C4718" t="inlineStr">
        <is>
          <t>1*10</t>
        </is>
      </c>
      <c r="D4718" t="n">
        <v>10</v>
      </c>
      <c r="E4718" t="inlineStr">
        <is>
          <t>山东新和盛飨食集团有限公司2020</t>
        </is>
      </c>
      <c r="F4718" t="inlineStr">
        <is>
          <t>山东新和盛飨食集团有限公司2020</t>
        </is>
      </c>
      <c r="G4718" t="inlineStr">
        <is>
          <t>13</t>
        </is>
      </c>
    </row>
    <row r="4719">
      <c r="A4719" t="inlineStr">
        <is>
          <t>黑椒胸肉条PH（大和）1*6*2</t>
        </is>
      </c>
      <c r="B4719" t="inlineStr">
        <is>
          <t>09027971</t>
        </is>
      </c>
      <c r="C4719" t="inlineStr">
        <is>
          <t>1*6*2</t>
        </is>
      </c>
      <c r="D4719" t="n">
        <v>12</v>
      </c>
      <c r="E4719" t="inlineStr">
        <is>
          <t>山东新和盛飨食集团有限公司2020</t>
        </is>
      </c>
      <c r="F4719" t="inlineStr">
        <is>
          <t>山东新和盛飨食集团有限公司2020</t>
        </is>
      </c>
      <c r="G4719" t="inlineStr">
        <is>
          <t>13</t>
        </is>
      </c>
    </row>
    <row r="4720">
      <c r="A4720" t="inlineStr">
        <is>
          <t>黑椒胸肉条（Yingxi 西班牙）  1*5</t>
        </is>
      </c>
      <c r="B4720" t="inlineStr">
        <is>
          <t>09028120</t>
        </is>
      </c>
      <c r="C4720" t="inlineStr">
        <is>
          <t>1*5</t>
        </is>
      </c>
      <c r="D4720" t="n">
        <v>5</v>
      </c>
      <c r="E4720" t="inlineStr">
        <is>
          <t>山东新和盛飨食集团有限公司2020</t>
        </is>
      </c>
      <c r="F4720" t="inlineStr">
        <is>
          <t>山东新和盛飨食集团有限公司2020</t>
        </is>
      </c>
      <c r="G4720" t="inlineStr">
        <is>
          <t>13</t>
        </is>
      </c>
    </row>
    <row r="4721">
      <c r="A4721" t="inlineStr">
        <is>
          <t>黑椒脆皮鸡扒（字）  1*10 ‖ 1*10 ‖ 06210490</t>
        </is>
      </c>
      <c r="B4721" t="inlineStr">
        <is>
          <t>06210490</t>
        </is>
      </c>
      <c r="C4721" t="inlineStr">
        <is>
          <t>1*10</t>
        </is>
      </c>
      <c r="D4721" t="n">
        <v>10</v>
      </c>
      <c r="E4721" t="inlineStr">
        <is>
          <t>山东新和盛飨食集团有限公司2020</t>
        </is>
      </c>
      <c r="F4721" t="inlineStr">
        <is>
          <t>山东新和盛飨食集团有限公司2020</t>
        </is>
      </c>
      <c r="G4721" t="inlineStr">
        <is>
          <t>9</t>
        </is>
      </c>
    </row>
    <row r="4722">
      <c r="A4722" t="inlineStr">
        <is>
          <t>黑椒脆皮鸡扒（字）  1*10 ‖ 1*10 ‖ 08028510</t>
        </is>
      </c>
      <c r="B4722" t="inlineStr">
        <is>
          <t>08028510</t>
        </is>
      </c>
      <c r="C4722" t="inlineStr">
        <is>
          <t>1*10</t>
        </is>
      </c>
      <c r="D4722" t="n">
        <v>10</v>
      </c>
      <c r="E4722" t="inlineStr">
        <is>
          <t>山东新和盛食品有限公司2020</t>
        </is>
      </c>
      <c r="F4722" t="inlineStr">
        <is>
          <t>山东新和盛食品有限公司2020</t>
        </is>
      </c>
      <c r="G4722" t="inlineStr">
        <is>
          <t>9</t>
        </is>
      </c>
    </row>
    <row r="4723">
      <c r="A4723" t="inlineStr">
        <is>
          <t>黑椒调理鸡扒（腿肉）  1*10</t>
        </is>
      </c>
      <c r="B4723" t="inlineStr">
        <is>
          <t>08028171</t>
        </is>
      </c>
      <c r="C4723" t="inlineStr">
        <is>
          <t>1*10</t>
        </is>
      </c>
      <c r="D4723" t="n">
        <v>10</v>
      </c>
      <c r="E4723" t="inlineStr">
        <is>
          <t>山东新和盛食品有限公司2020</t>
        </is>
      </c>
      <c r="F4723" t="inlineStr">
        <is>
          <t>山东新和盛食品有限公司2020</t>
        </is>
      </c>
      <c r="G4723" t="inlineStr">
        <is>
          <t>9</t>
        </is>
      </c>
    </row>
    <row r="4724">
      <c r="A4724" t="inlineStr">
        <is>
          <t>黑椒调理鸡扒（腿肉）(WX)1*10</t>
        </is>
      </c>
      <c r="B4724" t="inlineStr">
        <is>
          <t>06210279</t>
        </is>
      </c>
      <c r="C4724" t="inlineStr">
        <is>
          <t>1*10</t>
        </is>
      </c>
      <c r="D4724" t="n">
        <v>10</v>
      </c>
      <c r="E4724" t="inlineStr">
        <is>
          <t>山东新和盛飨食集团有限公司2020 / 山东新和盛食品有限公司2020</t>
        </is>
      </c>
      <c r="F4724" t="inlineStr">
        <is>
          <t>多厂</t>
        </is>
      </c>
      <c r="G4724" t="inlineStr">
        <is>
          <t>9</t>
        </is>
      </c>
    </row>
    <row r="4725">
      <c r="A4725" t="inlineStr">
        <is>
          <t>黑椒风味鸡小胸肉串 （W） 0.4*25</t>
        </is>
      </c>
      <c r="B4725" t="inlineStr">
        <is>
          <t>06320286</t>
        </is>
      </c>
      <c r="C4725" t="inlineStr">
        <is>
          <t>0.4*25</t>
        </is>
      </c>
      <c r="D4725" t="n">
        <v>10</v>
      </c>
      <c r="E4725" t="inlineStr">
        <is>
          <t>山东新和盛飨食集团有限公司2020</t>
        </is>
      </c>
      <c r="F4725" t="inlineStr">
        <is>
          <t>山东新和盛飨食集团有限公司2020</t>
        </is>
      </c>
      <c r="G4725" t="inlineStr">
        <is>
          <t>13</t>
        </is>
      </c>
    </row>
    <row r="4726">
      <c r="A4726" t="inlineStr">
        <is>
          <t>黑椒风味鸡胸排 1*10</t>
        </is>
      </c>
      <c r="B4726" t="inlineStr">
        <is>
          <t>09027542</t>
        </is>
      </c>
      <c r="C4726" t="inlineStr">
        <is>
          <t>1*10</t>
        </is>
      </c>
      <c r="D4726" t="n">
        <v>10</v>
      </c>
      <c r="E4726" t="inlineStr">
        <is>
          <t>山东新和盛飨食集团有限公司2020</t>
        </is>
      </c>
      <c r="F4726" t="inlineStr">
        <is>
          <t>山东新和盛飨食集团有限公司2020</t>
        </is>
      </c>
      <c r="G4726" t="inlineStr">
        <is>
          <t>13</t>
        </is>
      </c>
    </row>
    <row r="4727">
      <c r="A4727" t="inlineStr">
        <is>
          <t>黑椒风味鸡胸排B    1*10</t>
        </is>
      </c>
      <c r="B4727" t="inlineStr">
        <is>
          <t>09050559</t>
        </is>
      </c>
      <c r="C4727" t="inlineStr">
        <is>
          <t>1*10</t>
        </is>
      </c>
      <c r="D4727" t="n">
        <v>10</v>
      </c>
      <c r="E4727" t="inlineStr">
        <is>
          <t>山东新和盛飨食集团有限公司2020</t>
        </is>
      </c>
      <c r="F4727" t="inlineStr">
        <is>
          <t>山东新和盛飨食集团有限公司2020</t>
        </is>
      </c>
      <c r="G4727" t="inlineStr">
        <is>
          <t>13</t>
        </is>
      </c>
    </row>
    <row r="4728">
      <c r="A4728" t="inlineStr">
        <is>
          <t>黑椒风味鸡胸排X  1*10</t>
        </is>
      </c>
      <c r="B4728" t="inlineStr">
        <is>
          <t>09050581</t>
        </is>
      </c>
      <c r="C4728" t="inlineStr">
        <is>
          <t>1*10</t>
        </is>
      </c>
      <c r="D4728" t="n">
        <v>10</v>
      </c>
      <c r="E4728" t="inlineStr">
        <is>
          <t>山东新和盛飨食集团有限公司2020</t>
        </is>
      </c>
      <c r="F4728" t="inlineStr">
        <is>
          <t>山东新和盛飨食集团有限公司2020</t>
        </is>
      </c>
      <c r="G4728" t="inlineStr">
        <is>
          <t>13</t>
        </is>
      </c>
    </row>
    <row r="4729">
      <c r="A4729" t="inlineStr">
        <is>
          <t>黑椒风味鸡腿排</t>
        </is>
      </c>
      <c r="B4729" t="inlineStr">
        <is>
          <t>08028524</t>
        </is>
      </c>
      <c r="C4729" t="inlineStr">
        <is>
          <t>1*10</t>
        </is>
      </c>
      <c r="D4729" t="n">
        <v>10</v>
      </c>
      <c r="E4729" t="inlineStr">
        <is>
          <t>山东新和盛食品有限公司2020</t>
        </is>
      </c>
      <c r="F4729" t="inlineStr">
        <is>
          <t>山东新和盛食品有限公司2020</t>
        </is>
      </c>
      <c r="G4729" t="inlineStr">
        <is>
          <t>9</t>
        </is>
      </c>
    </row>
    <row r="4730">
      <c r="A4730" t="inlineStr">
        <is>
          <t>黑椒风味黄金脆鸡排0.98*10</t>
        </is>
      </c>
      <c r="B4730" t="inlineStr">
        <is>
          <t>09010704</t>
        </is>
      </c>
      <c r="C4730" t="inlineStr">
        <is>
          <t>0.98*10</t>
        </is>
      </c>
      <c r="D4730" t="n">
        <v>9.800000000000001</v>
      </c>
      <c r="E4730" t="inlineStr">
        <is>
          <t>辽宁圣源食品有限公司2020</t>
        </is>
      </c>
      <c r="F4730" t="inlineStr">
        <is>
          <t>辽宁圣源食品有限公司2020</t>
        </is>
      </c>
      <c r="G4730" t="inlineStr"/>
    </row>
    <row r="4731">
      <c r="A4731" t="inlineStr">
        <is>
          <t>黑椒鸡块(江西糖叙) 1*10</t>
        </is>
      </c>
      <c r="B4731" t="inlineStr">
        <is>
          <t>09016314</t>
        </is>
      </c>
      <c r="C4731" t="inlineStr">
        <is>
          <t>1*10</t>
        </is>
      </c>
      <c r="D4731" t="n">
        <v>10</v>
      </c>
      <c r="E4731" t="inlineStr">
        <is>
          <t>山东新和盛飨食集团有限公司2020</t>
        </is>
      </c>
      <c r="F4731" t="inlineStr">
        <is>
          <t>山东新和盛飨食集团有限公司2020</t>
        </is>
      </c>
      <c r="G4731" t="inlineStr">
        <is>
          <t>13</t>
        </is>
      </c>
    </row>
    <row r="4732">
      <c r="A4732" t="inlineStr">
        <is>
          <t>黑椒鸡块（乐堡士）  1*10</t>
        </is>
      </c>
      <c r="B4732" t="inlineStr">
        <is>
          <t>09010046</t>
        </is>
      </c>
      <c r="C4732" t="inlineStr">
        <is>
          <t>1*10</t>
        </is>
      </c>
      <c r="D4732" t="n">
        <v>10</v>
      </c>
      <c r="E4732" t="inlineStr">
        <is>
          <t>山东新和盛飨食集团有限公司2020</t>
        </is>
      </c>
      <c r="F4732" t="inlineStr">
        <is>
          <t>山东新和盛飨食集团有限公司2020</t>
        </is>
      </c>
      <c r="G4732" t="inlineStr">
        <is>
          <t>13</t>
        </is>
      </c>
    </row>
    <row r="4733">
      <c r="A4733" t="inlineStr">
        <is>
          <t>黑椒鸡块（味多格）  1*10</t>
        </is>
      </c>
      <c r="B4733" t="inlineStr">
        <is>
          <t>09010202</t>
        </is>
      </c>
      <c r="C4733" t="inlineStr">
        <is>
          <t>1*10</t>
        </is>
      </c>
      <c r="D4733" t="n">
        <v>10</v>
      </c>
      <c r="E4733" t="inlineStr">
        <is>
          <t>山东新和盛飨食集团有限公司2020</t>
        </is>
      </c>
      <c r="F4733" t="inlineStr">
        <is>
          <t>山东新和盛飨食集团有限公司2020</t>
        </is>
      </c>
      <c r="G4733" t="inlineStr">
        <is>
          <t>13</t>
        </is>
      </c>
    </row>
    <row r="4734">
      <c r="A4734" t="inlineStr">
        <is>
          <t>黑椒鸡块（江西糖糖）1*10</t>
        </is>
      </c>
      <c r="B4734" t="inlineStr">
        <is>
          <t>09016352</t>
        </is>
      </c>
      <c r="C4734" t="inlineStr">
        <is>
          <t>1*10</t>
        </is>
      </c>
      <c r="D4734" t="n">
        <v>10</v>
      </c>
      <c r="E4734" t="inlineStr">
        <is>
          <t>山东新和盛飨食集团有限公司2020</t>
        </is>
      </c>
      <c r="F4734" t="inlineStr">
        <is>
          <t>山东新和盛飨食集团有限公司2020</t>
        </is>
      </c>
      <c r="G4734" t="inlineStr">
        <is>
          <t>13</t>
        </is>
      </c>
    </row>
    <row r="4735">
      <c r="A4735" t="inlineStr">
        <is>
          <t>黑椒鸡块（聚肴） 1*15</t>
        </is>
      </c>
      <c r="B4735" t="inlineStr">
        <is>
          <t>09015742</t>
        </is>
      </c>
      <c r="C4735" t="inlineStr">
        <is>
          <t>1*15</t>
        </is>
      </c>
      <c r="D4735" t="n">
        <v>15</v>
      </c>
      <c r="E4735" t="inlineStr">
        <is>
          <t>山东新和盛飨食集团有限公司2020</t>
        </is>
      </c>
      <c r="F4735" t="inlineStr">
        <is>
          <t>山东新和盛飨食集团有限公司2020</t>
        </is>
      </c>
      <c r="G4735" t="inlineStr">
        <is>
          <t>13</t>
        </is>
      </c>
    </row>
    <row r="4736">
      <c r="A4736" t="inlineStr">
        <is>
          <t>黑椒鸡块（象大厨）0.4*25</t>
        </is>
      </c>
      <c r="B4736" t="inlineStr">
        <is>
          <t>09015799</t>
        </is>
      </c>
      <c r="C4736" t="inlineStr">
        <is>
          <t>0.4*25</t>
        </is>
      </c>
      <c r="D4736" t="n">
        <v>10</v>
      </c>
      <c r="E4736" t="inlineStr">
        <is>
          <t>山东新和盛飨食集团有限公司2020</t>
        </is>
      </c>
      <c r="F4736" t="inlineStr">
        <is>
          <t>山东新和盛飨食集团有限公司2020</t>
        </is>
      </c>
      <c r="G4736" t="inlineStr">
        <is>
          <t>13</t>
        </is>
      </c>
    </row>
    <row r="4737">
      <c r="A4737" t="inlineStr">
        <is>
          <t>黑椒鸡块（象大厨）黄胶带  0.4*25</t>
        </is>
      </c>
      <c r="B4737" t="inlineStr">
        <is>
          <t>09016385</t>
        </is>
      </c>
      <c r="C4737" t="inlineStr">
        <is>
          <t>0.4*25</t>
        </is>
      </c>
      <c r="D4737" t="n">
        <v>10</v>
      </c>
      <c r="E4737" t="inlineStr">
        <is>
          <t>山东新和盛飨食集团有限公司2020</t>
        </is>
      </c>
      <c r="F4737" t="inlineStr">
        <is>
          <t>山东新和盛飨食集团有限公司2020</t>
        </is>
      </c>
      <c r="G4737" t="inlineStr">
        <is>
          <t>13</t>
        </is>
      </c>
    </row>
    <row r="4738">
      <c r="A4738" t="inlineStr">
        <is>
          <t>黑椒鸡块（零度89）2.5*4</t>
        </is>
      </c>
      <c r="B4738" t="inlineStr">
        <is>
          <t>09016347</t>
        </is>
      </c>
      <c r="C4738" t="inlineStr">
        <is>
          <t>2.5*4</t>
        </is>
      </c>
      <c r="D4738" t="n">
        <v>10</v>
      </c>
      <c r="E4738" t="inlineStr">
        <is>
          <t>山东新和盛飨食集团有限公司2020</t>
        </is>
      </c>
      <c r="F4738" t="inlineStr">
        <is>
          <t>山东新和盛飨食集团有限公司2020</t>
        </is>
      </c>
      <c r="G4738" t="inlineStr">
        <is>
          <t>13</t>
        </is>
      </c>
    </row>
    <row r="4739">
      <c r="A4739" t="inlineStr">
        <is>
          <t>黑椒鸡块（零度89）2.5*6</t>
        </is>
      </c>
      <c r="B4739" t="inlineStr">
        <is>
          <t>09016431</t>
        </is>
      </c>
      <c r="C4739" t="inlineStr">
        <is>
          <t>2.5*6</t>
        </is>
      </c>
      <c r="D4739" t="n">
        <v>15</v>
      </c>
      <c r="E4739" t="inlineStr">
        <is>
          <t>山东新和盛飨食集团有限公司2020</t>
        </is>
      </c>
      <c r="F4739" t="inlineStr">
        <is>
          <t>山东新和盛飨食集团有限公司2020</t>
        </is>
      </c>
      <c r="G4739" t="inlineStr">
        <is>
          <t>13</t>
        </is>
      </c>
    </row>
    <row r="4740">
      <c r="A4740" t="inlineStr">
        <is>
          <t>黑椒鸡粒（出口）sy  1*10</t>
        </is>
      </c>
      <c r="B4740" t="inlineStr">
        <is>
          <t>1104261</t>
        </is>
      </c>
      <c r="C4740" t="inlineStr">
        <is>
          <t>1*10</t>
        </is>
      </c>
      <c r="D4740" t="n">
        <v>10</v>
      </c>
      <c r="E4740" t="inlineStr">
        <is>
          <t>山东新和盛飨食集团有限公司2020</t>
        </is>
      </c>
      <c r="F4740" t="inlineStr">
        <is>
          <t>山东新和盛飨食集团有限公司2020</t>
        </is>
      </c>
      <c r="G4740" t="inlineStr">
        <is>
          <t>13</t>
        </is>
      </c>
    </row>
    <row r="4741">
      <c r="A4741" t="inlineStr">
        <is>
          <t>黑椒鸡粒（香港） 1*10</t>
        </is>
      </c>
      <c r="B4741" t="inlineStr">
        <is>
          <t>09027999</t>
        </is>
      </c>
      <c r="C4741" t="inlineStr">
        <is>
          <t>1*10</t>
        </is>
      </c>
      <c r="D4741" t="n">
        <v>10</v>
      </c>
      <c r="E4741" t="inlineStr">
        <is>
          <t>山东新和盛飨食集团有限公司2020</t>
        </is>
      </c>
      <c r="F4741" t="inlineStr">
        <is>
          <t>山东新和盛飨食集团有限公司2020</t>
        </is>
      </c>
      <c r="G4741" t="inlineStr">
        <is>
          <t>13</t>
        </is>
      </c>
    </row>
    <row r="4742">
      <c r="A4742" t="inlineStr">
        <is>
          <t>黑汉堡莆田鸡块  1*10</t>
        </is>
      </c>
      <c r="B4742" t="inlineStr">
        <is>
          <t>09016194</t>
        </is>
      </c>
      <c r="C4742" t="inlineStr">
        <is>
          <t>1*10</t>
        </is>
      </c>
      <c r="D4742" t="n">
        <v>10</v>
      </c>
      <c r="E4742" t="inlineStr">
        <is>
          <t>山东新和盛飨食集团有限公司2020</t>
        </is>
      </c>
      <c r="F4742" t="inlineStr">
        <is>
          <t>山东新和盛飨食集团有限公司2020</t>
        </is>
      </c>
      <c r="G4742" t="inlineStr">
        <is>
          <t>13</t>
        </is>
      </c>
    </row>
    <row r="4743">
      <c r="A4743" t="inlineStr">
        <is>
          <t>黑汉堡酱汁鸡排   1.2*10 ‖ 1.2*10 ‖ 06210495</t>
        </is>
      </c>
      <c r="B4743" t="inlineStr">
        <is>
          <t>06210495</t>
        </is>
      </c>
      <c r="C4743" t="inlineStr">
        <is>
          <t>1.2*10</t>
        </is>
      </c>
      <c r="D4743" t="n">
        <v>12</v>
      </c>
      <c r="E4743" t="inlineStr">
        <is>
          <t>山东新和盛飨食集团有限公司2020</t>
        </is>
      </c>
      <c r="F4743" t="inlineStr">
        <is>
          <t>山东新和盛飨食集团有限公司2020</t>
        </is>
      </c>
      <c r="G4743" t="inlineStr">
        <is>
          <t>9</t>
        </is>
      </c>
    </row>
    <row r="4744">
      <c r="A4744" t="inlineStr">
        <is>
          <t>黑汉堡酱汁鸡排   1.2*10 ‖ 1.2*10 ‖ 08028220</t>
        </is>
      </c>
      <c r="B4744" t="inlineStr">
        <is>
          <t>08028220</t>
        </is>
      </c>
      <c r="C4744" t="inlineStr">
        <is>
          <t>1.2*10</t>
        </is>
      </c>
      <c r="D4744" t="n">
        <v>12</v>
      </c>
      <c r="E4744" t="inlineStr">
        <is>
          <t>山东新和盛食品有限公司2020</t>
        </is>
      </c>
      <c r="F4744" t="inlineStr">
        <is>
          <t>山东新和盛食品有限公司2020</t>
        </is>
      </c>
      <c r="G4744" t="inlineStr">
        <is>
          <t>9</t>
        </is>
      </c>
    </row>
    <row r="4745">
      <c r="A4745" t="inlineStr">
        <is>
          <t>黑汉调理香辣鸡腿排2.1*6</t>
        </is>
      </c>
      <c r="B4745" t="inlineStr">
        <is>
          <t>08020550</t>
        </is>
      </c>
      <c r="C4745" t="inlineStr">
        <is>
          <t>2.1*6</t>
        </is>
      </c>
      <c r="D4745" t="n">
        <v>12.6</v>
      </c>
      <c r="E4745" t="inlineStr">
        <is>
          <t>辽宁圣源食品有限公司2020</t>
        </is>
      </c>
      <c r="F4745" t="inlineStr">
        <is>
          <t>辽宁圣源食品有限公司2020</t>
        </is>
      </c>
      <c r="G4745" t="inlineStr">
        <is>
          <t>9</t>
        </is>
      </c>
    </row>
    <row r="4746">
      <c r="A4746" t="inlineStr">
        <is>
          <t>黑胡椒牛肉片2*6 ‖ 2*6 ‖ 08100047</t>
        </is>
      </c>
      <c r="B4746" t="inlineStr">
        <is>
          <t>08100047</t>
        </is>
      </c>
      <c r="C4746" t="inlineStr">
        <is>
          <t>2*6</t>
        </is>
      </c>
      <c r="D4746" t="n">
        <v>12</v>
      </c>
      <c r="E4746" t="inlineStr">
        <is>
          <t>辽宁圣源食品有限公司2020</t>
        </is>
      </c>
      <c r="F4746" t="inlineStr">
        <is>
          <t>辽宁圣源食品有限公司2020</t>
        </is>
      </c>
      <c r="G4746" t="inlineStr">
        <is>
          <t>9</t>
        </is>
      </c>
    </row>
    <row r="4747">
      <c r="A4747" t="inlineStr">
        <is>
          <t>黑胡椒牛肉片2*6 ‖ 2*6 ‖ 09220397</t>
        </is>
      </c>
      <c r="B4747" t="inlineStr">
        <is>
          <t>09220397</t>
        </is>
      </c>
      <c r="C4747" t="inlineStr">
        <is>
          <t>2*6</t>
        </is>
      </c>
      <c r="D4747" t="n">
        <v>12</v>
      </c>
      <c r="E4747" t="inlineStr">
        <is>
          <t>辽宁圣源食品有限公司2020</t>
        </is>
      </c>
      <c r="F4747" t="inlineStr">
        <is>
          <t>辽宁圣源食品有限公司2020</t>
        </is>
      </c>
      <c r="G4747" t="inlineStr">
        <is>
          <t>13</t>
        </is>
      </c>
    </row>
    <row r="4748">
      <c r="A4748" t="inlineStr">
        <is>
          <t>黑胡椒牛肉调理包（古饴五味）0.18*36</t>
        </is>
      </c>
      <c r="B4748" t="inlineStr">
        <is>
          <t>09220395</t>
        </is>
      </c>
      <c r="C4748" t="inlineStr">
        <is>
          <t>0.18*36</t>
        </is>
      </c>
      <c r="D4748" t="n">
        <v>6.48</v>
      </c>
      <c r="E4748" t="inlineStr">
        <is>
          <t>锦州新和盛食品有限公司2020</t>
        </is>
      </c>
      <c r="F4748" t="inlineStr">
        <is>
          <t>锦州新和盛食品有限公司2020</t>
        </is>
      </c>
      <c r="G4748" t="inlineStr">
        <is>
          <t>13</t>
        </is>
      </c>
    </row>
    <row r="4749">
      <c r="A4749" t="inlineStr">
        <is>
          <t>黑胡椒牛肉调理包（古饴五味）0.18*60</t>
        </is>
      </c>
      <c r="B4749" t="inlineStr">
        <is>
          <t>09220386</t>
        </is>
      </c>
      <c r="C4749" t="inlineStr">
        <is>
          <t>0.18*60</t>
        </is>
      </c>
      <c r="D4749" t="n">
        <v>10.8</v>
      </c>
      <c r="E4749" t="inlineStr">
        <is>
          <t>锦州新和盛食品有限公司2020</t>
        </is>
      </c>
      <c r="F4749" t="inlineStr">
        <is>
          <t>锦州新和盛食品有限公司2020</t>
        </is>
      </c>
      <c r="G4749" t="inlineStr">
        <is>
          <t>13</t>
        </is>
      </c>
    </row>
    <row r="4750">
      <c r="A4750" t="inlineStr">
        <is>
          <t>黑胡椒牛肉调理包（味美意）0.18*12*5</t>
        </is>
      </c>
      <c r="B4750" t="inlineStr">
        <is>
          <t>09220364</t>
        </is>
      </c>
      <c r="C4750" t="inlineStr">
        <is>
          <t>0.18*12*5</t>
        </is>
      </c>
      <c r="D4750" t="n">
        <v>10.8</v>
      </c>
      <c r="E4750" t="inlineStr">
        <is>
          <t>锦州新和盛食品有限公司2020</t>
        </is>
      </c>
      <c r="F4750" t="inlineStr">
        <is>
          <t>锦州新和盛食品有限公司2020</t>
        </is>
      </c>
      <c r="G4750" t="inlineStr">
        <is>
          <t>13</t>
        </is>
      </c>
    </row>
    <row r="4751">
      <c r="A4751" t="inlineStr">
        <is>
          <t>黑胡椒碎</t>
        </is>
      </c>
      <c r="B4751" t="inlineStr">
        <is>
          <t>02160021</t>
        </is>
      </c>
      <c r="C4751" t="inlineStr"/>
      <c r="E4751" t="inlineStr">
        <is>
          <t>山东新和盛食品有限公司2020</t>
        </is>
      </c>
      <c r="F4751" t="inlineStr">
        <is>
          <t>山东新和盛食品有限公司2020</t>
        </is>
      </c>
      <c r="G4751" t="inlineStr">
        <is>
          <t>13</t>
        </is>
      </c>
    </row>
    <row r="4752">
      <c r="A4752" t="inlineStr">
        <is>
          <t>黑胡椒碎50目</t>
        </is>
      </c>
      <c r="B4752" t="inlineStr">
        <is>
          <t>02120299</t>
        </is>
      </c>
      <c r="C4752" t="inlineStr"/>
      <c r="E4752" t="inlineStr">
        <is>
          <t>山东新和盛食品有限公司2020</t>
        </is>
      </c>
      <c r="F4752" t="inlineStr">
        <is>
          <t>山东新和盛食品有限公司2020</t>
        </is>
      </c>
      <c r="G4752" t="inlineStr">
        <is>
          <t>13</t>
        </is>
      </c>
    </row>
    <row r="4753">
      <c r="A4753" t="inlineStr">
        <is>
          <t>黑胡椒碎50目 ‖ 25kg/件</t>
        </is>
      </c>
      <c r="B4753" t="inlineStr">
        <is>
          <t>021860395</t>
        </is>
      </c>
      <c r="C4753" t="inlineStr">
        <is>
          <t>25kg/件</t>
        </is>
      </c>
      <c r="D4753" t="n">
        <v>25</v>
      </c>
      <c r="E4753" t="inlineStr">
        <is>
          <t>辽宁圣源食品有限公司2020</t>
        </is>
      </c>
      <c r="F4753" t="inlineStr">
        <is>
          <t>辽宁圣源食品有限公司2020</t>
        </is>
      </c>
      <c r="G4753" t="inlineStr">
        <is>
          <t>13</t>
        </is>
      </c>
    </row>
    <row r="4754">
      <c r="A4754" t="inlineStr">
        <is>
          <t>黑胡椒碎（30目）</t>
        </is>
      </c>
      <c r="B4754" t="inlineStr">
        <is>
          <t>021860042</t>
        </is>
      </c>
      <c r="C4754" t="inlineStr">
        <is>
          <t>15kg/件</t>
        </is>
      </c>
      <c r="D4754" t="n">
        <v>15</v>
      </c>
      <c r="E4754" t="inlineStr">
        <is>
          <t>辽宁圣源食品有限公司2020</t>
        </is>
      </c>
      <c r="F4754" t="inlineStr">
        <is>
          <t>辽宁圣源食品有限公司2020</t>
        </is>
      </c>
      <c r="G4754" t="inlineStr">
        <is>
          <t>13</t>
        </is>
      </c>
    </row>
    <row r="4755">
      <c r="A4755" t="inlineStr">
        <is>
          <t>黑胡椒粉</t>
        </is>
      </c>
      <c r="B4755" t="inlineStr">
        <is>
          <t>02160020</t>
        </is>
      </c>
      <c r="C4755" t="inlineStr"/>
      <c r="E4755" t="inlineStr">
        <is>
          <t>山东新和盛食品有限公司2020</t>
        </is>
      </c>
      <c r="F4755" t="inlineStr">
        <is>
          <t>山东新和盛食品有限公司2020</t>
        </is>
      </c>
      <c r="G4755" t="inlineStr">
        <is>
          <t>13</t>
        </is>
      </c>
    </row>
    <row r="4756">
      <c r="A4756" t="inlineStr">
        <is>
          <t>黑胡椒粉 999001964</t>
        </is>
      </c>
      <c r="B4756" t="inlineStr">
        <is>
          <t>021860232</t>
        </is>
      </c>
      <c r="C4756" t="inlineStr"/>
      <c r="E4756" t="inlineStr">
        <is>
          <t>锦州新和盛食品有限公司2020</t>
        </is>
      </c>
      <c r="F4756" t="inlineStr">
        <is>
          <t>锦州新和盛食品有限公司2020</t>
        </is>
      </c>
      <c r="G4756" t="inlineStr">
        <is>
          <t>13</t>
        </is>
      </c>
    </row>
    <row r="4757">
      <c r="A4757" t="inlineStr">
        <is>
          <t>黑胡椒粉 ‖ 20kg</t>
        </is>
      </c>
      <c r="B4757" t="inlineStr">
        <is>
          <t>021860376</t>
        </is>
      </c>
      <c r="C4757" t="inlineStr">
        <is>
          <t>20kg</t>
        </is>
      </c>
      <c r="D4757" t="n">
        <v>20</v>
      </c>
      <c r="E4757" t="inlineStr">
        <is>
          <t>辽宁圣源食品有限公司2020</t>
        </is>
      </c>
      <c r="F4757" t="inlineStr">
        <is>
          <t>辽宁圣源食品有限公司2020</t>
        </is>
      </c>
      <c r="G4757" t="inlineStr">
        <is>
          <t>13</t>
        </is>
      </c>
    </row>
    <row r="4758">
      <c r="A4758" t="inlineStr">
        <is>
          <t>黑胡椒粉（纯）65</t>
        </is>
      </c>
      <c r="B4758" t="inlineStr">
        <is>
          <t>021860221</t>
        </is>
      </c>
      <c r="C4758" t="inlineStr"/>
      <c r="E4758" t="inlineStr">
        <is>
          <t>锦州新和盛食品有限公司2020</t>
        </is>
      </c>
      <c r="F4758" t="inlineStr">
        <is>
          <t>锦州新和盛食品有限公司2020</t>
        </is>
      </c>
      <c r="G4758" t="inlineStr">
        <is>
          <t>13</t>
        </is>
      </c>
    </row>
    <row r="4759">
      <c r="A4759" t="inlineStr">
        <is>
          <t>黑胡椒鸡块（聚肴）   2.5*6</t>
        </is>
      </c>
      <c r="B4759" t="inlineStr">
        <is>
          <t>09016304</t>
        </is>
      </c>
      <c r="C4759" t="inlineStr">
        <is>
          <t>2.5*6</t>
        </is>
      </c>
      <c r="D4759" t="n">
        <v>15</v>
      </c>
      <c r="E4759" t="inlineStr">
        <is>
          <t>山东新和盛飨食集团有限公司2020</t>
        </is>
      </c>
      <c r="F4759" t="inlineStr">
        <is>
          <t>山东新和盛飨食集团有限公司2020</t>
        </is>
      </c>
      <c r="G4759" t="inlineStr">
        <is>
          <t>13</t>
        </is>
      </c>
    </row>
    <row r="4760">
      <c r="A4760" t="inlineStr">
        <is>
          <t>黑藜麦</t>
        </is>
      </c>
      <c r="B4760" t="inlineStr">
        <is>
          <t>02171095</t>
        </is>
      </c>
      <c r="C4760" t="inlineStr"/>
      <c r="E4760" t="inlineStr">
        <is>
          <t>山东新和盛食品有限公司2020</t>
        </is>
      </c>
      <c r="F4760" t="inlineStr">
        <is>
          <t>山东新和盛食品有限公司2020</t>
        </is>
      </c>
      <c r="G4760" t="inlineStr">
        <is>
          <t>13</t>
        </is>
      </c>
    </row>
    <row r="4761">
      <c r="A4761" t="inlineStr">
        <is>
          <t>黑醋黑蒜风味烤鸡15只（盒马）9.75*1</t>
        </is>
      </c>
      <c r="B4761" t="inlineStr">
        <is>
          <t>09028091</t>
        </is>
      </c>
      <c r="C4761" t="inlineStr">
        <is>
          <t>9.75*1</t>
        </is>
      </c>
      <c r="D4761" t="n">
        <v>9.75</v>
      </c>
      <c r="E4761" t="inlineStr">
        <is>
          <t>山东新和盛飨食集团有限公司2020</t>
        </is>
      </c>
      <c r="F4761" t="inlineStr">
        <is>
          <t>山东新和盛飨食集团有限公司2020</t>
        </is>
      </c>
      <c r="G4761" t="inlineStr">
        <is>
          <t>13</t>
        </is>
      </c>
    </row>
    <row r="4762">
      <c r="A4762" t="inlineStr">
        <is>
          <t>黑醋黑蒜风味烤鸡9.75kg（15只）</t>
        </is>
      </c>
      <c r="B4762" t="inlineStr">
        <is>
          <t>09020773</t>
        </is>
      </c>
      <c r="C4762" t="inlineStr">
        <is>
          <t>9.75kg（15只）</t>
        </is>
      </c>
      <c r="D4762" t="n">
        <v>146.25</v>
      </c>
      <c r="E4762" t="inlineStr">
        <is>
          <t>辽宁圣源食品有限公司2020</t>
        </is>
      </c>
      <c r="F4762" t="inlineStr">
        <is>
          <t>辽宁圣源食品有限公司2020</t>
        </is>
      </c>
      <c r="G4762" t="inlineStr">
        <is>
          <t>13</t>
        </is>
      </c>
    </row>
    <row r="4763">
      <c r="A4763" t="inlineStr">
        <is>
          <t>黑醋黑蒜风味烤鸡箱 450*330*200</t>
        </is>
      </c>
      <c r="B4763" t="inlineStr">
        <is>
          <t>03182317</t>
        </is>
      </c>
      <c r="C4763" t="inlineStr">
        <is>
          <t>450*330*200</t>
        </is>
      </c>
      <c r="D4763" t="n">
        <v>29700000</v>
      </c>
      <c r="E4763" t="inlineStr">
        <is>
          <t>辽宁圣源食品有限公司2020</t>
        </is>
      </c>
      <c r="F4763" t="inlineStr">
        <is>
          <t>辽宁圣源食品有限公司2020</t>
        </is>
      </c>
      <c r="G4763" t="inlineStr">
        <is>
          <t>13</t>
        </is>
      </c>
    </row>
    <row r="4764">
      <c r="A4764" t="inlineStr">
        <is>
          <t>黑醋黑蒜风味烤鸡（B）  10*1</t>
        </is>
      </c>
      <c r="B4764" t="inlineStr">
        <is>
          <t>09050833</t>
        </is>
      </c>
      <c r="C4764" t="inlineStr">
        <is>
          <t>10*1</t>
        </is>
      </c>
      <c r="D4764" t="n">
        <v>10</v>
      </c>
      <c r="E4764" t="inlineStr">
        <is>
          <t>山东新和盛飨食集团有限公司2020</t>
        </is>
      </c>
      <c r="F4764" t="inlineStr">
        <is>
          <t>山东新和盛飨食集团有限公司2020</t>
        </is>
      </c>
      <c r="G4764" t="inlineStr">
        <is>
          <t>13</t>
        </is>
      </c>
    </row>
    <row r="4765">
      <c r="A4765" t="inlineStr">
        <is>
          <t>黑金小酥肉B   1*10</t>
        </is>
      </c>
      <c r="B4765" t="inlineStr">
        <is>
          <t>09043832</t>
        </is>
      </c>
      <c r="C4765" t="inlineStr">
        <is>
          <t>1*10</t>
        </is>
      </c>
      <c r="D4765" t="n">
        <v>10</v>
      </c>
      <c r="E4765" t="inlineStr">
        <is>
          <t>山东新和盛飨食集团有限公司2020</t>
        </is>
      </c>
      <c r="F4765" t="inlineStr">
        <is>
          <t>山东新和盛飨食集团有限公司2020</t>
        </is>
      </c>
      <c r="G4765" t="inlineStr">
        <is>
          <t>13</t>
        </is>
      </c>
    </row>
    <row r="4766">
      <c r="A4766" t="inlineStr">
        <is>
          <t>黑金鸡块</t>
        </is>
      </c>
      <c r="B4766" t="inlineStr">
        <is>
          <t>09014999</t>
        </is>
      </c>
      <c r="C4766" t="inlineStr">
        <is>
          <t>1*10</t>
        </is>
      </c>
      <c r="D4766" t="n">
        <v>10</v>
      </c>
      <c r="E4766" t="inlineStr">
        <is>
          <t>山东新和盛飨食集团有限公司2020 / 辽宁圣源食品有限公司2020</t>
        </is>
      </c>
      <c r="F4766" t="inlineStr">
        <is>
          <t>多厂</t>
        </is>
      </c>
      <c r="G4766" t="inlineStr">
        <is>
          <t>13</t>
        </is>
      </c>
    </row>
    <row r="4767">
      <c r="A4767" t="inlineStr">
        <is>
          <t>黑金鸡块 (海鸥嘿嘿嘿鸡块) 2.5*4</t>
        </is>
      </c>
      <c r="B4767" t="inlineStr">
        <is>
          <t>09010520</t>
        </is>
      </c>
      <c r="C4767" t="inlineStr">
        <is>
          <t>2.5*4</t>
        </is>
      </c>
      <c r="D4767" t="n">
        <v>10</v>
      </c>
      <c r="E4767" t="inlineStr">
        <is>
          <t>辽宁圣源食品有限公司2020</t>
        </is>
      </c>
      <c r="F4767" t="inlineStr">
        <is>
          <t>辽宁圣源食品有限公司2020</t>
        </is>
      </c>
      <c r="G4767" t="inlineStr">
        <is>
          <t>13</t>
        </is>
      </c>
    </row>
    <row r="4768">
      <c r="A4768" t="inlineStr">
        <is>
          <t>黑金鸡块(20-40g)1*10-1 （sy）</t>
        </is>
      </c>
      <c r="B4768" t="inlineStr">
        <is>
          <t>1104379</t>
        </is>
      </c>
      <c r="C4768" t="inlineStr">
        <is>
          <t>1*10</t>
        </is>
      </c>
      <c r="D4768" t="n">
        <v>10</v>
      </c>
      <c r="E4768" t="inlineStr">
        <is>
          <t>山东新和盛飨食集团有限公司2020</t>
        </is>
      </c>
      <c r="F4768" t="inlineStr">
        <is>
          <t>山东新和盛飨食集团有限公司2020</t>
        </is>
      </c>
      <c r="G4768" t="inlineStr">
        <is>
          <t>13</t>
        </is>
      </c>
    </row>
    <row r="4769">
      <c r="A4769" t="inlineStr">
        <is>
          <t>黑金鸡块(刺臂)1*10 （sy）</t>
        </is>
      </c>
      <c r="B4769" t="inlineStr">
        <is>
          <t>1104377</t>
        </is>
      </c>
      <c r="C4769" t="inlineStr">
        <is>
          <t>1*10</t>
        </is>
      </c>
      <c r="D4769" t="n">
        <v>10</v>
      </c>
      <c r="E4769" t="inlineStr">
        <is>
          <t>山东新和盛飨食集团有限公司2020</t>
        </is>
      </c>
      <c r="F4769" t="inlineStr">
        <is>
          <t>山东新和盛飨食集团有限公司2020</t>
        </is>
      </c>
      <c r="G4769" t="inlineStr">
        <is>
          <t>13</t>
        </is>
      </c>
    </row>
    <row r="4770">
      <c r="A4770" t="inlineStr">
        <is>
          <t>黑金鸡块(饿魔驿站)1*10</t>
        </is>
      </c>
      <c r="B4770" t="inlineStr">
        <is>
          <t>09020711</t>
        </is>
      </c>
      <c r="C4770" t="inlineStr">
        <is>
          <t>1*10</t>
        </is>
      </c>
      <c r="D4770" t="n">
        <v>10</v>
      </c>
      <c r="E4770" t="inlineStr">
        <is>
          <t>辽宁圣源食品有限公司2020</t>
        </is>
      </c>
      <c r="F4770" t="inlineStr">
        <is>
          <t>辽宁圣源食品有限公司2020</t>
        </is>
      </c>
      <c r="G4770" t="inlineStr">
        <is>
          <t>13</t>
        </is>
      </c>
    </row>
    <row r="4771">
      <c r="A4771" t="inlineStr">
        <is>
          <t>黑金鸡块0.22*40</t>
        </is>
      </c>
      <c r="B4771" t="inlineStr">
        <is>
          <t>09010525</t>
        </is>
      </c>
      <c r="C4771" t="inlineStr">
        <is>
          <t>0.22*40</t>
        </is>
      </c>
      <c r="D4771" t="n">
        <v>8.800000000000001</v>
      </c>
      <c r="E4771" t="inlineStr">
        <is>
          <t>山东新和盛飨食集团有限公司2020 / 辽宁圣源食品有限公司2020</t>
        </is>
      </c>
      <c r="F4771" t="inlineStr">
        <is>
          <t>多厂</t>
        </is>
      </c>
      <c r="G4771" t="inlineStr">
        <is>
          <t>13</t>
        </is>
      </c>
    </row>
    <row r="4772">
      <c r="A4772" t="inlineStr">
        <is>
          <t>黑金鸡块0.4*25（sy）</t>
        </is>
      </c>
      <c r="B4772" t="inlineStr">
        <is>
          <t>1104324</t>
        </is>
      </c>
      <c r="C4772" t="inlineStr">
        <is>
          <t>0.4*25</t>
        </is>
      </c>
      <c r="D4772" t="n">
        <v>10</v>
      </c>
      <c r="E4772" t="inlineStr">
        <is>
          <t>山东新和盛飨食集团有限公司2020</t>
        </is>
      </c>
      <c r="F4772" t="inlineStr">
        <is>
          <t>山东新和盛飨食集团有限公司2020</t>
        </is>
      </c>
      <c r="G4772" t="inlineStr">
        <is>
          <t>13</t>
        </is>
      </c>
    </row>
    <row r="4773">
      <c r="A4773" t="inlineStr">
        <is>
          <t>黑金鸡块0.4×25</t>
        </is>
      </c>
      <c r="B4773" t="inlineStr">
        <is>
          <t>09020707</t>
        </is>
      </c>
      <c r="C4773" t="inlineStr">
        <is>
          <t>0.4×25</t>
        </is>
      </c>
      <c r="D4773" t="n">
        <v>10</v>
      </c>
      <c r="E4773" t="inlineStr">
        <is>
          <t>辽宁圣源食品有限公司2020</t>
        </is>
      </c>
      <c r="F4773" t="inlineStr">
        <is>
          <t>辽宁圣源食品有限公司2020</t>
        </is>
      </c>
      <c r="G4773" t="inlineStr">
        <is>
          <t>13</t>
        </is>
      </c>
    </row>
    <row r="4774">
      <c r="A4774" t="inlineStr">
        <is>
          <t>黑金鸡块1*10-1</t>
        </is>
      </c>
      <c r="B4774" t="inlineStr">
        <is>
          <t>09015343</t>
        </is>
      </c>
      <c r="C4774" t="inlineStr">
        <is>
          <t>1*10</t>
        </is>
      </c>
      <c r="D4774" t="n">
        <v>10</v>
      </c>
      <c r="E4774" t="inlineStr">
        <is>
          <t>辽宁圣源食品有限公司2020</t>
        </is>
      </c>
      <c r="F4774" t="inlineStr">
        <is>
          <t>辽宁圣源食品有限公司2020</t>
        </is>
      </c>
      <c r="G4774" t="inlineStr">
        <is>
          <t>13</t>
        </is>
      </c>
    </row>
    <row r="4775">
      <c r="A4775" t="inlineStr">
        <is>
          <t>黑金鸡块1*10（外购农牧）</t>
        </is>
      </c>
      <c r="B4775" t="inlineStr">
        <is>
          <t>1101249</t>
        </is>
      </c>
      <c r="C4775" t="inlineStr">
        <is>
          <t>1*10</t>
        </is>
      </c>
      <c r="D4775" t="n">
        <v>10</v>
      </c>
      <c r="E4775" t="inlineStr">
        <is>
          <t>辽宁圣源食品有限公司2020</t>
        </is>
      </c>
      <c r="F4775" t="inlineStr">
        <is>
          <t>辽宁圣源食品有限公司2020</t>
        </is>
      </c>
      <c r="G4775" t="inlineStr">
        <is>
          <t>13</t>
        </is>
      </c>
    </row>
    <row r="4776">
      <c r="A4776" t="inlineStr">
        <is>
          <t>黑金鸡块15-30g(大江)1*10</t>
        </is>
      </c>
      <c r="B4776" t="inlineStr">
        <is>
          <t>09020777</t>
        </is>
      </c>
      <c r="C4776" t="inlineStr">
        <is>
          <t>1*10</t>
        </is>
      </c>
      <c r="D4776" t="n">
        <v>10</v>
      </c>
      <c r="E4776" t="inlineStr">
        <is>
          <t>辽宁圣源食品有限公司2020</t>
        </is>
      </c>
      <c r="F4776" t="inlineStr">
        <is>
          <t>辽宁圣源食品有限公司2020</t>
        </is>
      </c>
      <c r="G4776" t="inlineStr"/>
    </row>
    <row r="4777">
      <c r="A4777" t="inlineStr">
        <is>
          <t>黑金鸡块sy  0.22*40</t>
        </is>
      </c>
      <c r="B4777" t="inlineStr">
        <is>
          <t>1104202</t>
        </is>
      </c>
      <c r="C4777" t="inlineStr">
        <is>
          <t>0.22*40</t>
        </is>
      </c>
      <c r="D4777" t="n">
        <v>8.800000000000001</v>
      </c>
      <c r="E4777" t="inlineStr">
        <is>
          <t>山东新和盛飨食集团有限公司2020</t>
        </is>
      </c>
      <c r="F4777" t="inlineStr">
        <is>
          <t>山东新和盛飨食集团有限公司2020</t>
        </is>
      </c>
      <c r="G4777" t="inlineStr">
        <is>
          <t>13</t>
        </is>
      </c>
    </row>
    <row r="4778">
      <c r="A4778" t="inlineStr">
        <is>
          <t>黑金鸡块串(蒙古山水贸易)1*10-1</t>
        </is>
      </c>
      <c r="B4778" t="inlineStr">
        <is>
          <t>09020697</t>
        </is>
      </c>
      <c r="C4778" t="inlineStr">
        <is>
          <t>1*10</t>
        </is>
      </c>
      <c r="D4778" t="n">
        <v>10</v>
      </c>
      <c r="E4778" t="inlineStr">
        <is>
          <t>辽宁圣源食品有限公司2020</t>
        </is>
      </c>
      <c r="F4778" t="inlineStr">
        <is>
          <t>辽宁圣源食品有限公司2020</t>
        </is>
      </c>
      <c r="G4778" t="inlineStr">
        <is>
          <t>13</t>
        </is>
      </c>
    </row>
    <row r="4779">
      <c r="A4779" t="inlineStr">
        <is>
          <t>黑金鸡块串1*10（带条码）</t>
        </is>
      </c>
      <c r="B4779" t="inlineStr">
        <is>
          <t>09015429</t>
        </is>
      </c>
      <c r="C4779" t="inlineStr">
        <is>
          <t>1*10</t>
        </is>
      </c>
      <c r="D4779" t="n">
        <v>10</v>
      </c>
      <c r="E4779" t="inlineStr">
        <is>
          <t>辽宁圣源食品有限公司2020</t>
        </is>
      </c>
      <c r="F4779" t="inlineStr">
        <is>
          <t>辽宁圣源食品有限公司2020</t>
        </is>
      </c>
      <c r="G4779" t="inlineStr">
        <is>
          <t>13</t>
        </is>
      </c>
    </row>
    <row r="4780">
      <c r="A4780" t="inlineStr">
        <is>
          <t>黑金鸡块串（SY）  1*10</t>
        </is>
      </c>
      <c r="B4780" t="inlineStr">
        <is>
          <t>1101322</t>
        </is>
      </c>
      <c r="C4780" t="inlineStr">
        <is>
          <t>1*10</t>
        </is>
      </c>
      <c r="D4780" t="n">
        <v>10</v>
      </c>
      <c r="E4780" t="inlineStr">
        <is>
          <t>山东新和盛飨食集团有限公司2020</t>
        </is>
      </c>
      <c r="F4780" t="inlineStr">
        <is>
          <t>山东新和盛飨食集团有限公司2020</t>
        </is>
      </c>
      <c r="G4780" t="inlineStr">
        <is>
          <t>13</t>
        </is>
      </c>
    </row>
    <row r="4781">
      <c r="A4781" t="inlineStr">
        <is>
          <t>黑金鸡块串（出口）  1*10（出口）</t>
        </is>
      </c>
      <c r="B4781" t="inlineStr">
        <is>
          <t>09900100</t>
        </is>
      </c>
      <c r="C4781" t="inlineStr">
        <is>
          <t>1*10</t>
        </is>
      </c>
      <c r="D4781" t="n">
        <v>10</v>
      </c>
      <c r="E4781" t="inlineStr">
        <is>
          <t>山东新和盛飨食集团有限公司2020</t>
        </is>
      </c>
      <c r="F4781" t="inlineStr">
        <is>
          <t>山东新和盛飨食集团有限公司2020</t>
        </is>
      </c>
      <c r="G4781" t="inlineStr">
        <is>
          <t>13</t>
        </is>
      </c>
    </row>
    <row r="4782">
      <c r="A4782" t="inlineStr">
        <is>
          <t>黑金鸡块原料肉</t>
        </is>
      </c>
      <c r="B4782" t="inlineStr">
        <is>
          <t>16010045</t>
        </is>
      </c>
      <c r="C4782" t="inlineStr"/>
      <c r="E4782" t="inlineStr">
        <is>
          <t>辽宁圣源食品有限公司2020</t>
        </is>
      </c>
      <c r="F4782" t="inlineStr">
        <is>
          <t>辽宁圣源食品有限公司2020</t>
        </is>
      </c>
      <c r="G4782" t="inlineStr">
        <is>
          <t>9</t>
        </is>
      </c>
    </row>
    <row r="4783">
      <c r="A4783" t="inlineStr">
        <is>
          <t>黑金鸡块（20-40g）1*10-1</t>
        </is>
      </c>
      <c r="B4783" t="inlineStr">
        <is>
          <t>09020760</t>
        </is>
      </c>
      <c r="C4783" t="inlineStr">
        <is>
          <t>1*10</t>
        </is>
      </c>
      <c r="D4783" t="n">
        <v>10</v>
      </c>
      <c r="E4783" t="inlineStr">
        <is>
          <t>辽宁圣源食品有限公司2020</t>
        </is>
      </c>
      <c r="F4783" t="inlineStr">
        <is>
          <t>辽宁圣源食品有限公司2020</t>
        </is>
      </c>
      <c r="G4783" t="inlineStr">
        <is>
          <t>13</t>
        </is>
      </c>
    </row>
    <row r="4784">
      <c r="A4784" t="inlineStr">
        <is>
          <t>黑金鸡块（30g-50g）1*10</t>
        </is>
      </c>
      <c r="B4784" t="inlineStr">
        <is>
          <t>09020754</t>
        </is>
      </c>
      <c r="C4784" t="inlineStr">
        <is>
          <t>1*10</t>
        </is>
      </c>
      <c r="D4784" t="n">
        <v>10</v>
      </c>
      <c r="E4784" t="inlineStr">
        <is>
          <t>辽宁圣源食品有限公司2020</t>
        </is>
      </c>
      <c r="F4784" t="inlineStr">
        <is>
          <t>辽宁圣源食品有限公司2020</t>
        </is>
      </c>
      <c r="G4784" t="inlineStr"/>
    </row>
    <row r="4785">
      <c r="A4785" t="inlineStr">
        <is>
          <t>黑金鸡块（做披萨的奇葩）1*10</t>
        </is>
      </c>
      <c r="B4785" t="inlineStr">
        <is>
          <t>09015918</t>
        </is>
      </c>
      <c r="C4785" t="inlineStr">
        <is>
          <t>1*10</t>
        </is>
      </c>
      <c r="D4785" t="n">
        <v>10</v>
      </c>
      <c r="E4785" t="inlineStr">
        <is>
          <t>辽宁圣源食品有限公司2020</t>
        </is>
      </c>
      <c r="F4785" t="inlineStr">
        <is>
          <t>辽宁圣源食品有限公司2020</t>
        </is>
      </c>
      <c r="G4785" t="inlineStr">
        <is>
          <t>13</t>
        </is>
      </c>
    </row>
    <row r="4786">
      <c r="A4786" t="inlineStr">
        <is>
          <t>黑金鸡块（刺臂）1*10</t>
        </is>
      </c>
      <c r="B4786" t="inlineStr">
        <is>
          <t>09020701</t>
        </is>
      </c>
      <c r="C4786" t="inlineStr">
        <is>
          <t>1*10</t>
        </is>
      </c>
      <c r="D4786" t="n">
        <v>10</v>
      </c>
      <c r="E4786" t="inlineStr">
        <is>
          <t>辽宁圣源食品有限公司2020</t>
        </is>
      </c>
      <c r="F4786" t="inlineStr">
        <is>
          <t>辽宁圣源食品有限公司2020</t>
        </is>
      </c>
      <c r="G4786" t="inlineStr">
        <is>
          <t>13</t>
        </is>
      </c>
    </row>
    <row r="4787">
      <c r="A4787" t="inlineStr">
        <is>
          <t>黑金鸡块（家家悦）1*10</t>
        </is>
      </c>
      <c r="B4787" t="inlineStr">
        <is>
          <t>09010552</t>
        </is>
      </c>
      <c r="C4787" t="inlineStr">
        <is>
          <t>1*10</t>
        </is>
      </c>
      <c r="D4787" t="n">
        <v>10</v>
      </c>
      <c r="E4787" t="inlineStr">
        <is>
          <t>辽宁圣源食品有限公司2020</t>
        </is>
      </c>
      <c r="F4787" t="inlineStr">
        <is>
          <t>辽宁圣源食品有限公司2020</t>
        </is>
      </c>
      <c r="G4787" t="inlineStr">
        <is>
          <t>13</t>
        </is>
      </c>
    </row>
    <row r="4788">
      <c r="A4788" t="inlineStr">
        <is>
          <t>黑金鸡块（旺百家）1*10</t>
        </is>
      </c>
      <c r="B4788" t="inlineStr">
        <is>
          <t>09015524</t>
        </is>
      </c>
      <c r="C4788" t="inlineStr">
        <is>
          <t>1*10</t>
        </is>
      </c>
      <c r="D4788" t="n">
        <v>10</v>
      </c>
      <c r="E4788" t="inlineStr">
        <is>
          <t>辽宁圣源食品有限公司2020</t>
        </is>
      </c>
      <c r="F4788" t="inlineStr">
        <is>
          <t>辽宁圣源食品有限公司2020</t>
        </is>
      </c>
      <c r="G4788" t="inlineStr">
        <is>
          <t>13</t>
        </is>
      </c>
    </row>
    <row r="4789">
      <c r="A4789" t="inlineStr">
        <is>
          <t>黑金鸡块（暖柠）1*10</t>
        </is>
      </c>
      <c r="B4789" t="inlineStr">
        <is>
          <t>09010576</t>
        </is>
      </c>
      <c r="C4789" t="inlineStr">
        <is>
          <t>1*10</t>
        </is>
      </c>
      <c r="D4789" t="n">
        <v>10</v>
      </c>
      <c r="E4789" t="inlineStr">
        <is>
          <t>辽宁圣源食品有限公司2020</t>
        </is>
      </c>
      <c r="F4789" t="inlineStr">
        <is>
          <t>辽宁圣源食品有限公司2020</t>
        </is>
      </c>
      <c r="G4789" t="inlineStr">
        <is>
          <t>13</t>
        </is>
      </c>
    </row>
    <row r="4790">
      <c r="A4790" t="inlineStr">
        <is>
          <t>黑金鸡块（生制品）1*10</t>
        </is>
      </c>
      <c r="B4790" t="inlineStr">
        <is>
          <t>09150631</t>
        </is>
      </c>
      <c r="C4790" t="inlineStr">
        <is>
          <t>1*10</t>
        </is>
      </c>
      <c r="D4790" t="n">
        <v>10</v>
      </c>
      <c r="E4790" t="inlineStr">
        <is>
          <t>辽宁圣源食品有限公司2020</t>
        </is>
      </c>
      <c r="F4790" t="inlineStr">
        <is>
          <t>辽宁圣源食品有限公司2020</t>
        </is>
      </c>
      <c r="G4790" t="inlineStr">
        <is>
          <t>13</t>
        </is>
      </c>
    </row>
    <row r="4791">
      <c r="A4791" t="inlineStr">
        <is>
          <t>黑金鸡块（芝士农场）1*10</t>
        </is>
      </c>
      <c r="B4791" t="inlineStr">
        <is>
          <t>09020708</t>
        </is>
      </c>
      <c r="C4791" t="inlineStr">
        <is>
          <t>1*10</t>
        </is>
      </c>
      <c r="D4791" t="n">
        <v>10</v>
      </c>
      <c r="E4791" t="inlineStr">
        <is>
          <t>辽宁圣源食品有限公司2020</t>
        </is>
      </c>
      <c r="F4791" t="inlineStr">
        <is>
          <t>辽宁圣源食品有限公司2020</t>
        </is>
      </c>
      <c r="G4791" t="inlineStr">
        <is>
          <t>13</t>
        </is>
      </c>
    </row>
    <row r="4792">
      <c r="A4792" t="inlineStr">
        <is>
          <t>黑金鸡块（蛙小侠0.8*10）</t>
        </is>
      </c>
      <c r="B4792" t="inlineStr">
        <is>
          <t>09015508</t>
        </is>
      </c>
      <c r="C4792" t="inlineStr">
        <is>
          <t>0.8*10</t>
        </is>
      </c>
      <c r="D4792" t="n">
        <v>8</v>
      </c>
      <c r="E4792" t="inlineStr">
        <is>
          <t>辽宁圣源食品有限公司2020</t>
        </is>
      </c>
      <c r="F4792" t="inlineStr">
        <is>
          <t>辽宁圣源食品有限公司2020</t>
        </is>
      </c>
      <c r="G4792" t="inlineStr">
        <is>
          <t>13</t>
        </is>
      </c>
    </row>
    <row r="4793">
      <c r="A4793" t="inlineStr">
        <is>
          <t>黑金鸡米花1*10</t>
        </is>
      </c>
      <c r="B4793" t="inlineStr">
        <is>
          <t>09020733</t>
        </is>
      </c>
      <c r="C4793" t="inlineStr">
        <is>
          <t>1*10</t>
        </is>
      </c>
      <c r="D4793" t="n">
        <v>10</v>
      </c>
      <c r="E4793" t="inlineStr">
        <is>
          <t>辽宁圣源食品有限公司2020</t>
        </is>
      </c>
      <c r="F4793" t="inlineStr">
        <is>
          <t>辽宁圣源食品有限公司2020</t>
        </is>
      </c>
      <c r="G4793" t="inlineStr">
        <is>
          <t>13</t>
        </is>
      </c>
    </row>
    <row r="4794">
      <c r="A4794" t="inlineStr">
        <is>
          <t>黑金鸡米花（5g-12g）1*10</t>
        </is>
      </c>
      <c r="B4794" t="inlineStr">
        <is>
          <t>09020770</t>
        </is>
      </c>
      <c r="C4794" t="inlineStr">
        <is>
          <t>1*10</t>
        </is>
      </c>
      <c r="D4794" t="n">
        <v>10</v>
      </c>
      <c r="E4794" t="inlineStr">
        <is>
          <t>辽宁圣源食品有限公司2020</t>
        </is>
      </c>
      <c r="F4794" t="inlineStr">
        <is>
          <t>辽宁圣源食品有限公司2020</t>
        </is>
      </c>
      <c r="G4794" t="inlineStr"/>
    </row>
    <row r="4795">
      <c r="A4795" t="inlineStr">
        <is>
          <t>黑面包糠BC126</t>
        </is>
      </c>
      <c r="B4795" t="inlineStr">
        <is>
          <t>021820039</t>
        </is>
      </c>
      <c r="C4795" t="inlineStr">
        <is>
          <t>10kg/件</t>
        </is>
      </c>
      <c r="D4795" t="n">
        <v>10</v>
      </c>
      <c r="E4795" t="inlineStr">
        <is>
          <t>辽宁圣源食品有限公司2020</t>
        </is>
      </c>
      <c r="F4795" t="inlineStr">
        <is>
          <t>辽宁圣源食品有限公司2020</t>
        </is>
      </c>
      <c r="G4795" t="inlineStr">
        <is>
          <t>13</t>
        </is>
      </c>
    </row>
    <row r="4796">
      <c r="A4796" t="inlineStr">
        <is>
          <t>黑香米</t>
        </is>
      </c>
      <c r="B4796" t="inlineStr">
        <is>
          <t>02130063</t>
        </is>
      </c>
      <c r="C4796" t="inlineStr"/>
      <c r="E4796" t="inlineStr">
        <is>
          <t>山东新和盛食品有限公司2020</t>
        </is>
      </c>
      <c r="F4796" t="inlineStr">
        <is>
          <t>山东新和盛食品有限公司2020</t>
        </is>
      </c>
      <c r="G4796" t="inlineStr">
        <is>
          <t>9</t>
        </is>
      </c>
    </row>
    <row r="4797">
      <c r="A4797" t="inlineStr">
        <is>
          <t>齐品达香辣腿碎肉2.5*4</t>
        </is>
      </c>
      <c r="B4797" t="inlineStr">
        <is>
          <t>08020507</t>
        </is>
      </c>
      <c r="C4797" t="inlineStr">
        <is>
          <t>2.5*4</t>
        </is>
      </c>
      <c r="D4797" t="n">
        <v>10</v>
      </c>
      <c r="E4797" t="inlineStr">
        <is>
          <t>辽宁圣源食品有限公司2020</t>
        </is>
      </c>
      <c r="F4797" t="inlineStr">
        <is>
          <t>辽宁圣源食品有限公司2020</t>
        </is>
      </c>
      <c r="G4797" t="inlineStr"/>
    </row>
    <row r="4798">
      <c r="A4798" t="inlineStr">
        <is>
          <t>龙田扬腿排 B   1*10</t>
        </is>
      </c>
      <c r="B4798" t="inlineStr">
        <is>
          <t>09050826</t>
        </is>
      </c>
      <c r="C4798" t="inlineStr">
        <is>
          <t>1*10</t>
        </is>
      </c>
      <c r="D4798" t="n">
        <v>10</v>
      </c>
      <c r="E4798" t="inlineStr">
        <is>
          <t>山东新和盛飨食集团有限公司2020</t>
        </is>
      </c>
      <c r="F4798" t="inlineStr">
        <is>
          <t>山东新和盛飨食集团有限公司2020</t>
        </is>
      </c>
      <c r="G4798" t="inlineStr">
        <is>
          <t>13</t>
        </is>
      </c>
    </row>
    <row r="4799">
      <c r="A4799" t="inlineStr">
        <is>
          <t>龙虾专用回味膏</t>
        </is>
      </c>
      <c r="B4799" t="inlineStr">
        <is>
          <t>021860525</t>
        </is>
      </c>
      <c r="C4799" t="inlineStr">
        <is>
          <t>1kg/瓶</t>
        </is>
      </c>
      <c r="D4799" t="n">
        <v>1</v>
      </c>
      <c r="E4799" t="inlineStr">
        <is>
          <t>锦州新和盛食品有限公司2020</t>
        </is>
      </c>
      <c r="F4799" t="inlineStr">
        <is>
          <t>锦州新和盛食品有限公司2020</t>
        </is>
      </c>
      <c r="G4799" t="inlineStr">
        <is>
          <t>13</t>
        </is>
      </c>
    </row>
    <row r="4800">
      <c r="A4800" t="inlineStr">
        <is>
          <t>龙骨脆  10*2</t>
        </is>
      </c>
      <c r="B4800" t="inlineStr">
        <is>
          <t>07230021</t>
        </is>
      </c>
      <c r="C4800" t="inlineStr">
        <is>
          <t>10*2</t>
        </is>
      </c>
      <c r="D4800" t="n">
        <v>20</v>
      </c>
      <c r="E4800" t="inlineStr">
        <is>
          <t>山东新和盛飨食集团有限公司2020</t>
        </is>
      </c>
      <c r="F4800" t="inlineStr">
        <is>
          <t>山东新和盛飨食集团有限公司2020</t>
        </is>
      </c>
      <c r="G4800" t="inlineStr">
        <is>
          <t>9</t>
        </is>
      </c>
    </row>
    <row r="4801">
      <c r="A4801" t="inlineStr">
        <is>
          <t>（E) 调理鸡贝贝2.5*4</t>
        </is>
      </c>
      <c r="B4801" t="inlineStr">
        <is>
          <t>08028396</t>
        </is>
      </c>
      <c r="C4801" t="inlineStr">
        <is>
          <t>2.5*4</t>
        </is>
      </c>
      <c r="D4801" t="n">
        <v>10</v>
      </c>
      <c r="E4801" t="inlineStr">
        <is>
          <t>山东新和盛飨食集团有限公司2020</t>
        </is>
      </c>
      <c r="F4801" t="inlineStr">
        <is>
          <t>山东新和盛飨食集团有限公司2020</t>
        </is>
      </c>
      <c r="G4801" t="inlineStr">
        <is>
          <t>9</t>
        </is>
      </c>
    </row>
    <row r="4802">
      <c r="A4802" t="inlineStr">
        <is>
          <t>（E)超霸爆汁烤鸡腿 （熟）9.5*1</t>
        </is>
      </c>
      <c r="B4802" t="inlineStr">
        <is>
          <t>09900158</t>
        </is>
      </c>
      <c r="C4802" t="inlineStr">
        <is>
          <t>9.5*1</t>
        </is>
      </c>
      <c r="D4802" t="n">
        <v>9.5</v>
      </c>
      <c r="E4802" t="inlineStr">
        <is>
          <t>山东新和盛飨食集团有限公司2020</t>
        </is>
      </c>
      <c r="F4802" t="inlineStr">
        <is>
          <t>山东新和盛飨食集团有限公司2020</t>
        </is>
      </c>
      <c r="G4802" t="inlineStr">
        <is>
          <t>13</t>
        </is>
      </c>
    </row>
    <row r="4803">
      <c r="A4803" t="inlineStr">
        <is>
          <t>（E） 奥尔良风味掌中宝（恩秀家） 1*10</t>
        </is>
      </c>
      <c r="B4803" t="inlineStr">
        <is>
          <t>08120470</t>
        </is>
      </c>
      <c r="C4803" t="inlineStr">
        <is>
          <t>1*10</t>
        </is>
      </c>
      <c r="D4803" t="n">
        <v>10</v>
      </c>
      <c r="E4803" t="inlineStr">
        <is>
          <t>山东新和盛飨食集团有限公司2020</t>
        </is>
      </c>
      <c r="F4803" t="inlineStr">
        <is>
          <t>山东新和盛飨食集团有限公司2020</t>
        </is>
      </c>
      <c r="G4803" t="inlineStr">
        <is>
          <t>9</t>
        </is>
      </c>
    </row>
    <row r="4804">
      <c r="A4804" t="inlineStr">
        <is>
          <t>（E） 捷客士调理大胸 2.5*4</t>
        </is>
      </c>
      <c r="B4804" t="inlineStr">
        <is>
          <t>08028335</t>
        </is>
      </c>
      <c r="C4804" t="inlineStr">
        <is>
          <t>2.5*4</t>
        </is>
      </c>
      <c r="D4804" t="n">
        <v>10</v>
      </c>
      <c r="E4804" t="inlineStr">
        <is>
          <t>山东新和盛飨食集团有限公司2020</t>
        </is>
      </c>
      <c r="F4804" t="inlineStr">
        <is>
          <t>山东新和盛飨食集团有限公司2020</t>
        </is>
      </c>
      <c r="G4804" t="inlineStr">
        <is>
          <t>9</t>
        </is>
      </c>
    </row>
    <row r="4805">
      <c r="A4805" t="inlineStr">
        <is>
          <t>（E） 纪小堡原味腿肉 1.62*6</t>
        </is>
      </c>
      <c r="B4805" t="inlineStr">
        <is>
          <t>08028345</t>
        </is>
      </c>
      <c r="C4805" t="inlineStr">
        <is>
          <t>1.62*6</t>
        </is>
      </c>
      <c r="D4805" t="n">
        <v>9.720000000000001</v>
      </c>
      <c r="E4805" t="inlineStr">
        <is>
          <t>山东新和盛飨食集团有限公司2020</t>
        </is>
      </c>
      <c r="F4805" t="inlineStr">
        <is>
          <t>山东新和盛飨食集团有限公司2020</t>
        </is>
      </c>
      <c r="G4805" t="inlineStr">
        <is>
          <t>9</t>
        </is>
      </c>
    </row>
    <row r="4806">
      <c r="A4806" t="inlineStr">
        <is>
          <t>（E） 调理琵琶腿（奥尔良） 10*1</t>
        </is>
      </c>
      <c r="B4806" t="inlineStr">
        <is>
          <t>08028304</t>
        </is>
      </c>
      <c r="C4806" t="inlineStr">
        <is>
          <t>10*1</t>
        </is>
      </c>
      <c r="D4806" t="n">
        <v>10</v>
      </c>
      <c r="E4806" t="inlineStr">
        <is>
          <t>山东新和盛飨食集团有限公司2020</t>
        </is>
      </c>
      <c r="F4806" t="inlineStr">
        <is>
          <t>山东新和盛飨食集团有限公司2020</t>
        </is>
      </c>
      <c r="G4806" t="inlineStr">
        <is>
          <t>9</t>
        </is>
      </c>
    </row>
    <row r="4807">
      <c r="A4807" t="inlineStr">
        <is>
          <t>（E） 调理琵琶腿（奥尔良）（熟） 10*1</t>
        </is>
      </c>
      <c r="B4807" t="inlineStr">
        <is>
          <t>09900167</t>
        </is>
      </c>
      <c r="C4807" t="inlineStr">
        <is>
          <t>10*1</t>
        </is>
      </c>
      <c r="D4807" t="n">
        <v>10</v>
      </c>
      <c r="E4807" t="inlineStr">
        <is>
          <t>山东新和盛飨食集团有限公司2020</t>
        </is>
      </c>
      <c r="F4807" t="inlineStr">
        <is>
          <t>山东新和盛飨食集团有限公司2020</t>
        </is>
      </c>
      <c r="G4807" t="inlineStr">
        <is>
          <t>13</t>
        </is>
      </c>
    </row>
    <row r="4808">
      <c r="A4808" t="inlineStr">
        <is>
          <t>（E） 调理风味鸡心（贝贝小红桶）1*10</t>
        </is>
      </c>
      <c r="B4808" t="inlineStr">
        <is>
          <t>08028333</t>
        </is>
      </c>
      <c r="C4808" t="inlineStr">
        <is>
          <t>1*10</t>
        </is>
      </c>
      <c r="D4808" t="n">
        <v>10</v>
      </c>
      <c r="E4808" t="inlineStr">
        <is>
          <t>山东新和盛飨食集团有限公司2020</t>
        </is>
      </c>
      <c r="F4808" t="inlineStr">
        <is>
          <t>山东新和盛飨食集团有限公司2020</t>
        </is>
      </c>
      <c r="G4808" t="inlineStr">
        <is>
          <t>9</t>
        </is>
      </c>
    </row>
    <row r="4809">
      <c r="A4809" t="inlineStr">
        <is>
          <t>（E） 调理鸡全腿（信誉楼） 2.5*4</t>
        </is>
      </c>
      <c r="B4809" t="inlineStr">
        <is>
          <t>08028326</t>
        </is>
      </c>
      <c r="C4809" t="inlineStr">
        <is>
          <t>2.5*4</t>
        </is>
      </c>
      <c r="D4809" t="n">
        <v>10</v>
      </c>
      <c r="E4809" t="inlineStr">
        <is>
          <t>山东新和盛飨食集团有限公司2020</t>
        </is>
      </c>
      <c r="F4809" t="inlineStr">
        <is>
          <t>山东新和盛飨食集团有限公司2020</t>
        </is>
      </c>
      <c r="G4809" t="inlineStr">
        <is>
          <t>9</t>
        </is>
      </c>
    </row>
    <row r="4810">
      <c r="A4810" t="inlineStr">
        <is>
          <t>（E）三色藜麦轻享鸡排  0.5*20</t>
        </is>
      </c>
      <c r="B4810" t="inlineStr">
        <is>
          <t>08028554</t>
        </is>
      </c>
      <c r="C4810" t="inlineStr">
        <is>
          <t>0.5*20</t>
        </is>
      </c>
      <c r="D4810" t="n">
        <v>10</v>
      </c>
      <c r="E4810" t="inlineStr">
        <is>
          <t>山东新和盛飨食集团有限公司2020</t>
        </is>
      </c>
      <c r="F4810" t="inlineStr">
        <is>
          <t>山东新和盛飨食集团有限公司2020</t>
        </is>
      </c>
      <c r="G4810" t="inlineStr">
        <is>
          <t>9</t>
        </is>
      </c>
    </row>
    <row r="4811">
      <c r="A4811" t="inlineStr">
        <is>
          <t>（E）凝香连心脆  2.45*4</t>
        </is>
      </c>
      <c r="B4811" t="inlineStr">
        <is>
          <t>08028323</t>
        </is>
      </c>
      <c r="C4811" t="inlineStr">
        <is>
          <t>2.45*4</t>
        </is>
      </c>
      <c r="D4811" t="n">
        <v>9.800000000000001</v>
      </c>
      <c r="E4811" t="inlineStr">
        <is>
          <t>山东新和盛飨食集团有限公司2020</t>
        </is>
      </c>
      <c r="F4811" t="inlineStr">
        <is>
          <t>山东新和盛飨食集团有限公司2020</t>
        </is>
      </c>
      <c r="G4811" t="inlineStr">
        <is>
          <t>9</t>
        </is>
      </c>
    </row>
    <row r="4812">
      <c r="A4812" t="inlineStr">
        <is>
          <t>（E）凝香连心脆 2.25*4</t>
        </is>
      </c>
      <c r="B4812" t="inlineStr">
        <is>
          <t>08028388</t>
        </is>
      </c>
      <c r="C4812" t="inlineStr">
        <is>
          <t>2.25*4</t>
        </is>
      </c>
      <c r="D4812" t="n">
        <v>9</v>
      </c>
      <c r="E4812" t="inlineStr">
        <is>
          <t>山东新和盛飨食集团有限公司2020</t>
        </is>
      </c>
      <c r="F4812" t="inlineStr">
        <is>
          <t>山东新和盛飨食集团有限公司2020</t>
        </is>
      </c>
      <c r="G4812" t="inlineStr">
        <is>
          <t>9</t>
        </is>
      </c>
    </row>
    <row r="4813">
      <c r="A4813" t="inlineStr">
        <is>
          <t>（E）凝香连心脆（红）  2.45*4</t>
        </is>
      </c>
      <c r="B4813" t="inlineStr">
        <is>
          <t>08028350</t>
        </is>
      </c>
      <c r="C4813" t="inlineStr">
        <is>
          <t>2.45*4</t>
        </is>
      </c>
      <c r="D4813" t="n">
        <v>9.800000000000001</v>
      </c>
      <c r="E4813" t="inlineStr">
        <is>
          <t>山东新和盛飨食集团有限公司2020</t>
        </is>
      </c>
      <c r="F4813" t="inlineStr">
        <is>
          <t>山东新和盛飨食集团有限公司2020</t>
        </is>
      </c>
      <c r="G4813" t="inlineStr">
        <is>
          <t>9</t>
        </is>
      </c>
    </row>
    <row r="4814">
      <c r="A4814" t="inlineStr">
        <is>
          <t>（E）原味调理鸡腿肉  1.62*6</t>
        </is>
      </c>
      <c r="B4814" t="inlineStr">
        <is>
          <t>08028358</t>
        </is>
      </c>
      <c r="C4814" t="inlineStr">
        <is>
          <t>1.62*6</t>
        </is>
      </c>
      <c r="D4814" t="n">
        <v>9.720000000000001</v>
      </c>
      <c r="E4814" t="inlineStr">
        <is>
          <t>山东新和盛飨食集团有限公司2020</t>
        </is>
      </c>
      <c r="F4814" t="inlineStr">
        <is>
          <t>山东新和盛飨食集团有限公司2020</t>
        </is>
      </c>
      <c r="G4814" t="inlineStr">
        <is>
          <t>9</t>
        </is>
      </c>
    </row>
    <row r="4815">
      <c r="A4815" t="inlineStr">
        <is>
          <t>（E）国潮1/2叉骨  2*6</t>
        </is>
      </c>
      <c r="B4815" t="inlineStr">
        <is>
          <t>08028527</t>
        </is>
      </c>
      <c r="C4815" t="inlineStr">
        <is>
          <t>2*6</t>
        </is>
      </c>
      <c r="D4815" t="n">
        <v>12</v>
      </c>
      <c r="E4815" t="inlineStr">
        <is>
          <t>山东新和盛飨食集团有限公司2020</t>
        </is>
      </c>
      <c r="F4815" t="inlineStr">
        <is>
          <t>山东新和盛飨食集团有限公司2020</t>
        </is>
      </c>
      <c r="G4815" t="inlineStr">
        <is>
          <t>9</t>
        </is>
      </c>
    </row>
    <row r="4816">
      <c r="A4816" t="inlineStr">
        <is>
          <t>（E）国潮战斧大鸡腿  0.38*25</t>
        </is>
      </c>
      <c r="B4816" t="inlineStr">
        <is>
          <t>08028297</t>
        </is>
      </c>
      <c r="C4816" t="inlineStr">
        <is>
          <t>0.38*25</t>
        </is>
      </c>
      <c r="D4816" t="n">
        <v>9.5</v>
      </c>
      <c r="E4816" t="inlineStr">
        <is>
          <t>山东新和盛飨食集团有限公司2020</t>
        </is>
      </c>
      <c r="F4816" t="inlineStr">
        <is>
          <t>山东新和盛飨食集团有限公司2020</t>
        </is>
      </c>
      <c r="G4816" t="inlineStr">
        <is>
          <t>9</t>
        </is>
      </c>
    </row>
    <row r="4817">
      <c r="A4817" t="inlineStr">
        <is>
          <t>（E）国潮战斧大鸡腿  1.9*5</t>
        </is>
      </c>
      <c r="B4817" t="inlineStr">
        <is>
          <t>08028302</t>
        </is>
      </c>
      <c r="C4817" t="inlineStr">
        <is>
          <t>1.9*5</t>
        </is>
      </c>
      <c r="D4817" t="n">
        <v>9.5</v>
      </c>
      <c r="E4817" t="inlineStr">
        <is>
          <t>山东新和盛飨食集团有限公司2020</t>
        </is>
      </c>
      <c r="F4817" t="inlineStr">
        <is>
          <t>山东新和盛飨食集团有限公司2020</t>
        </is>
      </c>
      <c r="G4817" t="inlineStr">
        <is>
          <t>9</t>
        </is>
      </c>
    </row>
    <row r="4818">
      <c r="A4818" t="inlineStr">
        <is>
          <t>（E）国潮战斧大鸡腿  9.5*1</t>
        </is>
      </c>
      <c r="B4818" t="inlineStr">
        <is>
          <t>08028303</t>
        </is>
      </c>
      <c r="C4818" t="inlineStr">
        <is>
          <t>9.5*1</t>
        </is>
      </c>
      <c r="D4818" t="n">
        <v>9.5</v>
      </c>
      <c r="E4818" t="inlineStr">
        <is>
          <t>山东新和盛飨食集团有限公司2020</t>
        </is>
      </c>
      <c r="F4818" t="inlineStr">
        <is>
          <t>山东新和盛飨食集团有限公司2020</t>
        </is>
      </c>
      <c r="G4818" t="inlineStr">
        <is>
          <t>9</t>
        </is>
      </c>
    </row>
    <row r="4819">
      <c r="A4819" t="inlineStr">
        <is>
          <t>（E）国潮战斧大鸡腿（27只）  9.5*1</t>
        </is>
      </c>
      <c r="B4819" t="inlineStr">
        <is>
          <t>08028340</t>
        </is>
      </c>
      <c r="C4819" t="inlineStr">
        <is>
          <t>9.5*1</t>
        </is>
      </c>
      <c r="D4819" t="n">
        <v>9.5</v>
      </c>
      <c r="E4819" t="inlineStr">
        <is>
          <t>山东新和盛飨食集团有限公司2020</t>
        </is>
      </c>
      <c r="F4819" t="inlineStr">
        <is>
          <t>山东新和盛飨食集团有限公司2020</t>
        </is>
      </c>
      <c r="G4819" t="inlineStr">
        <is>
          <t>9</t>
        </is>
      </c>
    </row>
    <row r="4820">
      <c r="A4820" t="inlineStr">
        <is>
          <t>（E）国潮战斧大鸡腿（熟）  9.5*1</t>
        </is>
      </c>
      <c r="B4820" t="inlineStr">
        <is>
          <t>09900163</t>
        </is>
      </c>
      <c r="C4820" t="inlineStr">
        <is>
          <t>9.5*1</t>
        </is>
      </c>
      <c r="D4820" t="n">
        <v>9.5</v>
      </c>
      <c r="E4820" t="inlineStr">
        <is>
          <t>山东新和盛飨食集团有限公司2020</t>
        </is>
      </c>
      <c r="F4820" t="inlineStr">
        <is>
          <t>山东新和盛飨食集团有限公司2020</t>
        </is>
      </c>
      <c r="G4820" t="inlineStr">
        <is>
          <t>13</t>
        </is>
      </c>
    </row>
    <row r="4821">
      <c r="A4821" t="inlineStr">
        <is>
          <t>（E）国潮战斧大鸡腿（熟） 9.5*1</t>
        </is>
      </c>
      <c r="B4821" t="inlineStr">
        <is>
          <t>09900173</t>
        </is>
      </c>
      <c r="C4821" t="inlineStr">
        <is>
          <t>9.5*1</t>
        </is>
      </c>
      <c r="D4821" t="n">
        <v>9.5</v>
      </c>
      <c r="E4821" t="inlineStr">
        <is>
          <t>山东新和盛飨食集团有限公司2020</t>
        </is>
      </c>
      <c r="F4821" t="inlineStr">
        <is>
          <t>山东新和盛飨食集团有限公司2020</t>
        </is>
      </c>
      <c r="G4821" t="inlineStr">
        <is>
          <t>13</t>
        </is>
      </c>
    </row>
    <row r="4822">
      <c r="A4822" t="inlineStr">
        <is>
          <t>（E）国潮蒜香伴翅1*10</t>
        </is>
      </c>
      <c r="B4822" t="inlineStr">
        <is>
          <t>08028446</t>
        </is>
      </c>
      <c r="C4822" t="inlineStr">
        <is>
          <t>1*10</t>
        </is>
      </c>
      <c r="D4822" t="n">
        <v>10</v>
      </c>
      <c r="E4822" t="inlineStr">
        <is>
          <t>山东新和盛飨食集团有限公司2020</t>
        </is>
      </c>
      <c r="F4822" t="inlineStr">
        <is>
          <t>山东新和盛飨食集团有限公司2020</t>
        </is>
      </c>
      <c r="G4822" t="inlineStr">
        <is>
          <t>9</t>
        </is>
      </c>
    </row>
    <row r="4823">
      <c r="A4823" t="inlineStr">
        <is>
          <t>（E）国潮调理烤鸡（8只) 9.6*1</t>
        </is>
      </c>
      <c r="B4823" t="inlineStr">
        <is>
          <t>08028530</t>
        </is>
      </c>
      <c r="C4823" t="inlineStr">
        <is>
          <t>9.6*1</t>
        </is>
      </c>
      <c r="D4823" t="n">
        <v>9.6</v>
      </c>
      <c r="E4823" t="inlineStr">
        <is>
          <t>山东新和盛飨食集团有限公司2020</t>
        </is>
      </c>
      <c r="F4823" t="inlineStr">
        <is>
          <t>山东新和盛飨食集团有限公司2020</t>
        </is>
      </c>
      <c r="G4823" t="inlineStr">
        <is>
          <t>9</t>
        </is>
      </c>
    </row>
    <row r="4824">
      <c r="A4824" t="inlineStr">
        <is>
          <t>（E）国潮风味带骨鸡块2*5</t>
        </is>
      </c>
      <c r="B4824" t="inlineStr">
        <is>
          <t>08028351</t>
        </is>
      </c>
      <c r="C4824" t="inlineStr">
        <is>
          <t>2*5</t>
        </is>
      </c>
      <c r="D4824" t="n">
        <v>10</v>
      </c>
      <c r="E4824" t="inlineStr">
        <is>
          <t>山东新和盛飨食集团有限公司2020</t>
        </is>
      </c>
      <c r="F4824" t="inlineStr">
        <is>
          <t>山东新和盛飨食集团有限公司2020</t>
        </is>
      </c>
      <c r="G4824" t="inlineStr">
        <is>
          <t>9</t>
        </is>
      </c>
    </row>
    <row r="4825">
      <c r="A4825" t="inlineStr">
        <is>
          <t>（E）国潮风味带骨鸡块（熟）2*5</t>
        </is>
      </c>
      <c r="B4825" t="inlineStr">
        <is>
          <t>09900191</t>
        </is>
      </c>
      <c r="C4825" t="inlineStr">
        <is>
          <t>2*5</t>
        </is>
      </c>
      <c r="D4825" t="n">
        <v>10</v>
      </c>
      <c r="E4825" t="inlineStr">
        <is>
          <t>山东新和盛飨食集团有限公司2020</t>
        </is>
      </c>
      <c r="F4825" t="inlineStr">
        <is>
          <t>山东新和盛飨食集团有限公司2020</t>
        </is>
      </c>
      <c r="G4825" t="inlineStr">
        <is>
          <t>13</t>
        </is>
      </c>
    </row>
    <row r="4826">
      <c r="A4826" t="inlineStr">
        <is>
          <t>（E）国潮风味鸡架  2.5*2</t>
        </is>
      </c>
      <c r="B4826" t="inlineStr">
        <is>
          <t>08028281</t>
        </is>
      </c>
      <c r="C4826" t="inlineStr">
        <is>
          <t>2.5*2</t>
        </is>
      </c>
      <c r="D4826" t="n">
        <v>5</v>
      </c>
      <c r="E4826" t="inlineStr">
        <is>
          <t>山东新和盛飨食集团有限公司2020</t>
        </is>
      </c>
      <c r="F4826" t="inlineStr">
        <is>
          <t>山东新和盛飨食集团有限公司2020</t>
        </is>
      </c>
      <c r="G4826" t="inlineStr">
        <is>
          <t>9</t>
        </is>
      </c>
    </row>
    <row r="4827">
      <c r="A4827" t="inlineStr">
        <is>
          <t>（E）国潮风味鸡脖2.5*4</t>
        </is>
      </c>
      <c r="B4827" t="inlineStr">
        <is>
          <t>08028291</t>
        </is>
      </c>
      <c r="C4827" t="inlineStr">
        <is>
          <t>2.5*4</t>
        </is>
      </c>
      <c r="D4827" t="n">
        <v>10</v>
      </c>
      <c r="E4827" t="inlineStr">
        <is>
          <t>山东新和盛飨食集团有限公司2020</t>
        </is>
      </c>
      <c r="F4827" t="inlineStr">
        <is>
          <t>山东新和盛飨食集团有限公司2020</t>
        </is>
      </c>
      <c r="G4827" t="inlineStr">
        <is>
          <t>9</t>
        </is>
      </c>
    </row>
    <row r="4828">
      <c r="A4828" t="inlineStr">
        <is>
          <t>（E）国潮香酥伴翅（超级考拉）1*10</t>
        </is>
      </c>
      <c r="B4828" t="inlineStr">
        <is>
          <t>08028480</t>
        </is>
      </c>
      <c r="C4828" t="inlineStr">
        <is>
          <t>1*10</t>
        </is>
      </c>
      <c r="D4828" t="n">
        <v>10</v>
      </c>
      <c r="E4828" t="inlineStr">
        <is>
          <t>山东新和盛飨食集团有限公司2020</t>
        </is>
      </c>
      <c r="F4828" t="inlineStr">
        <is>
          <t>山东新和盛飨食集团有限公司2020</t>
        </is>
      </c>
      <c r="G4828" t="inlineStr">
        <is>
          <t>9</t>
        </is>
      </c>
    </row>
    <row r="4829">
      <c r="A4829" t="inlineStr">
        <is>
          <t>（E）国潮鸡叉骨 2*6</t>
        </is>
      </c>
      <c r="B4829" t="inlineStr">
        <is>
          <t>08028381</t>
        </is>
      </c>
      <c r="C4829" t="inlineStr">
        <is>
          <t>2*6</t>
        </is>
      </c>
      <c r="D4829" t="n">
        <v>12</v>
      </c>
      <c r="E4829" t="inlineStr">
        <is>
          <t>山东新和盛飨食集团有限公司2020</t>
        </is>
      </c>
      <c r="F4829" t="inlineStr">
        <is>
          <t>山东新和盛飨食集团有限公司2020</t>
        </is>
      </c>
      <c r="G4829" t="inlineStr">
        <is>
          <t>9</t>
        </is>
      </c>
    </row>
    <row r="4830">
      <c r="A4830" t="inlineStr">
        <is>
          <t>（E）国潮鸡叉骨（熟） 2*6</t>
        </is>
      </c>
      <c r="B4830" t="inlineStr">
        <is>
          <t>09900192</t>
        </is>
      </c>
      <c r="C4830" t="inlineStr">
        <is>
          <t>2*6</t>
        </is>
      </c>
      <c r="D4830" t="n">
        <v>12</v>
      </c>
      <c r="E4830" t="inlineStr">
        <is>
          <t>山东新和盛飨食集团有限公司2020</t>
        </is>
      </c>
      <c r="F4830" t="inlineStr">
        <is>
          <t>山东新和盛飨食集团有限公司2020</t>
        </is>
      </c>
      <c r="G4830" t="inlineStr">
        <is>
          <t>13</t>
        </is>
      </c>
    </row>
    <row r="4831">
      <c r="A4831" t="inlineStr">
        <is>
          <t>（E）国潮鸡架   2.5*4</t>
        </is>
      </c>
      <c r="B4831" t="inlineStr">
        <is>
          <t>08120457</t>
        </is>
      </c>
      <c r="C4831" t="inlineStr">
        <is>
          <t>2.5*4</t>
        </is>
      </c>
      <c r="D4831" t="n">
        <v>10</v>
      </c>
      <c r="E4831" t="inlineStr">
        <is>
          <t>山东新和盛飨食集团有限公司2020</t>
        </is>
      </c>
      <c r="F4831" t="inlineStr">
        <is>
          <t>山东新和盛飨食集团有限公司2020</t>
        </is>
      </c>
      <c r="G4831" t="inlineStr">
        <is>
          <t>9</t>
        </is>
      </c>
    </row>
    <row r="4832">
      <c r="A4832" t="inlineStr">
        <is>
          <t>（E）国潮鸡架 （B）  10*1</t>
        </is>
      </c>
      <c r="B4832" t="inlineStr">
        <is>
          <t>08028269</t>
        </is>
      </c>
      <c r="C4832" t="inlineStr">
        <is>
          <t>10*1</t>
        </is>
      </c>
      <c r="D4832" t="n">
        <v>10</v>
      </c>
      <c r="E4832" t="inlineStr">
        <is>
          <t>山东新和盛飨食集团有限公司2020</t>
        </is>
      </c>
      <c r="F4832" t="inlineStr">
        <is>
          <t>山东新和盛飨食集团有限公司2020</t>
        </is>
      </c>
      <c r="G4832" t="inlineStr">
        <is>
          <t>9</t>
        </is>
      </c>
    </row>
    <row r="4833">
      <c r="A4833" t="inlineStr">
        <is>
          <t>（E）国潮鸡架 （熟）  2.5*4</t>
        </is>
      </c>
      <c r="B4833" t="inlineStr">
        <is>
          <t>09900195</t>
        </is>
      </c>
      <c r="C4833" t="inlineStr">
        <is>
          <t>2.5*4</t>
        </is>
      </c>
      <c r="D4833" t="n">
        <v>10</v>
      </c>
      <c r="E4833" t="inlineStr">
        <is>
          <t>山东新和盛飨食集团有限公司2020</t>
        </is>
      </c>
      <c r="F4833" t="inlineStr">
        <is>
          <t>山东新和盛飨食集团有限公司2020</t>
        </is>
      </c>
      <c r="G4833" t="inlineStr">
        <is>
          <t>13</t>
        </is>
      </c>
    </row>
    <row r="4834">
      <c r="A4834" t="inlineStr">
        <is>
          <t>（E）国潮鸡架（尕葫芦）   2.5*4</t>
        </is>
      </c>
      <c r="B4834" t="inlineStr">
        <is>
          <t>08028435</t>
        </is>
      </c>
      <c r="C4834" t="inlineStr">
        <is>
          <t>2.5*4</t>
        </is>
      </c>
      <c r="D4834" t="n">
        <v>10</v>
      </c>
      <c r="E4834" t="inlineStr">
        <is>
          <t>山东新和盛飨食集团有限公司2020</t>
        </is>
      </c>
      <c r="F4834" t="inlineStr">
        <is>
          <t>山东新和盛飨食集团有限公司2020</t>
        </is>
      </c>
      <c r="G4834" t="inlineStr">
        <is>
          <t>9</t>
        </is>
      </c>
    </row>
    <row r="4835">
      <c r="A4835" t="inlineStr">
        <is>
          <t>（E）国潮鸡架（条形码）   2.5*4</t>
        </is>
      </c>
      <c r="B4835" t="inlineStr">
        <is>
          <t>08028402</t>
        </is>
      </c>
      <c r="C4835" t="inlineStr">
        <is>
          <t>2.5*4</t>
        </is>
      </c>
      <c r="D4835" t="n">
        <v>10</v>
      </c>
      <c r="E4835" t="inlineStr">
        <is>
          <t>山东新和盛飨食集团有限公司2020</t>
        </is>
      </c>
      <c r="F4835" t="inlineStr">
        <is>
          <t>山东新和盛飨食集团有限公司2020</t>
        </is>
      </c>
      <c r="G4835" t="inlineStr">
        <is>
          <t>9</t>
        </is>
      </c>
    </row>
    <row r="4836">
      <c r="A4836" t="inlineStr">
        <is>
          <t>（E）大江国潮香酥伴翅  0.5*20</t>
        </is>
      </c>
      <c r="B4836" t="inlineStr">
        <is>
          <t>08028374</t>
        </is>
      </c>
      <c r="C4836" t="inlineStr">
        <is>
          <t>0.5*20</t>
        </is>
      </c>
      <c r="D4836" t="n">
        <v>10</v>
      </c>
      <c r="E4836" t="inlineStr">
        <is>
          <t>山东新和盛飨食集团有限公司2020</t>
        </is>
      </c>
      <c r="F4836" t="inlineStr">
        <is>
          <t>山东新和盛飨食集团有限公司2020</t>
        </is>
      </c>
      <c r="G4836" t="inlineStr">
        <is>
          <t>9</t>
        </is>
      </c>
    </row>
    <row r="4837">
      <c r="A4837" t="inlineStr">
        <is>
          <t>（E）奥尔良烤鸡（14只） 9.8*1</t>
        </is>
      </c>
      <c r="B4837" t="inlineStr">
        <is>
          <t>08028375</t>
        </is>
      </c>
      <c r="C4837" t="inlineStr">
        <is>
          <t>9.8*1</t>
        </is>
      </c>
      <c r="D4837" t="n">
        <v>9.800000000000001</v>
      </c>
      <c r="E4837" t="inlineStr">
        <is>
          <t>山东新和盛飨食集团有限公司2020</t>
        </is>
      </c>
      <c r="F4837" t="inlineStr">
        <is>
          <t>山东新和盛飨食集团有限公司2020</t>
        </is>
      </c>
      <c r="G4837" t="inlineStr">
        <is>
          <t>9</t>
        </is>
      </c>
    </row>
    <row r="4838">
      <c r="A4838" t="inlineStr">
        <is>
          <t>（E）奥尔良烤鸡（14只）开胸（熟） 9.8*1</t>
        </is>
      </c>
      <c r="B4838" t="inlineStr">
        <is>
          <t>09900176</t>
        </is>
      </c>
      <c r="C4838" t="inlineStr">
        <is>
          <t>9.8*1</t>
        </is>
      </c>
      <c r="D4838" t="n">
        <v>9.800000000000001</v>
      </c>
      <c r="E4838" t="inlineStr">
        <is>
          <t>山东新和盛飨食集团有限公司2020</t>
        </is>
      </c>
      <c r="F4838" t="inlineStr">
        <is>
          <t>山东新和盛飨食集团有限公司2020</t>
        </is>
      </c>
      <c r="G4838" t="inlineStr">
        <is>
          <t>13</t>
        </is>
      </c>
    </row>
    <row r="4839">
      <c r="A4839" t="inlineStr">
        <is>
          <t>（E）奥尔良烤鸡（14只）（开胸） 9.8*1</t>
        </is>
      </c>
      <c r="B4839" t="inlineStr">
        <is>
          <t>08028408</t>
        </is>
      </c>
      <c r="C4839" t="inlineStr">
        <is>
          <t>9.8*1</t>
        </is>
      </c>
      <c r="D4839" t="n">
        <v>9.800000000000001</v>
      </c>
      <c r="E4839" t="inlineStr">
        <is>
          <t>山东新和盛飨食集团有限公司2020</t>
        </is>
      </c>
      <c r="F4839" t="inlineStr">
        <is>
          <t>山东新和盛飨食集团有限公司2020</t>
        </is>
      </c>
      <c r="G4839" t="inlineStr">
        <is>
          <t>9</t>
        </is>
      </c>
    </row>
    <row r="4840">
      <c r="A4840" t="inlineStr">
        <is>
          <t>（E）奥尔良烤鸡（14只）（开胸）二级 9.8*1</t>
        </is>
      </c>
      <c r="B4840" t="inlineStr">
        <is>
          <t>08028482</t>
        </is>
      </c>
      <c r="C4840" t="inlineStr">
        <is>
          <t>9.8*1</t>
        </is>
      </c>
      <c r="D4840" t="n">
        <v>9.800000000000001</v>
      </c>
      <c r="E4840" t="inlineStr">
        <is>
          <t>山东新和盛飨食集团有限公司2020</t>
        </is>
      </c>
      <c r="F4840" t="inlineStr">
        <is>
          <t>山东新和盛飨食集团有限公司2020</t>
        </is>
      </c>
      <c r="G4840" t="inlineStr">
        <is>
          <t>9</t>
        </is>
      </c>
    </row>
    <row r="4841">
      <c r="A4841" t="inlineStr">
        <is>
          <t>（E）奥尔良烤鸡（16只） 9.8*1</t>
        </is>
      </c>
      <c r="B4841" t="inlineStr">
        <is>
          <t>08028376</t>
        </is>
      </c>
      <c r="C4841" t="inlineStr">
        <is>
          <t>9.8*1</t>
        </is>
      </c>
      <c r="D4841" t="n">
        <v>9.800000000000001</v>
      </c>
      <c r="E4841" t="inlineStr">
        <is>
          <t>山东新和盛飨食集团有限公司2020</t>
        </is>
      </c>
      <c r="F4841" t="inlineStr">
        <is>
          <t>山东新和盛飨食集团有限公司2020</t>
        </is>
      </c>
      <c r="G4841" t="inlineStr">
        <is>
          <t>9</t>
        </is>
      </c>
    </row>
    <row r="4842">
      <c r="A4842" t="inlineStr">
        <is>
          <t>（E）奥尔良烤鸡（16只）（开胸） 9.8*1</t>
        </is>
      </c>
      <c r="B4842" t="inlineStr">
        <is>
          <t>08028387</t>
        </is>
      </c>
      <c r="C4842" t="inlineStr">
        <is>
          <t>9.8*1</t>
        </is>
      </c>
      <c r="D4842" t="n">
        <v>9.800000000000001</v>
      </c>
      <c r="E4842" t="inlineStr">
        <is>
          <t>山东新和盛飨食集团有限公司2020</t>
        </is>
      </c>
      <c r="F4842" t="inlineStr">
        <is>
          <t>山东新和盛飨食集团有限公司2020</t>
        </is>
      </c>
      <c r="G4842" t="inlineStr">
        <is>
          <t>9</t>
        </is>
      </c>
    </row>
    <row r="4843">
      <c r="A4843" t="inlineStr">
        <is>
          <t>（E）奥尔良烤鸡（16只）（开胸）（熟） 9.8*1</t>
        </is>
      </c>
      <c r="B4843" t="inlineStr">
        <is>
          <t>09900174</t>
        </is>
      </c>
      <c r="C4843" t="inlineStr">
        <is>
          <t>9.8*1</t>
        </is>
      </c>
      <c r="D4843" t="n">
        <v>9.800000000000001</v>
      </c>
      <c r="E4843" t="inlineStr">
        <is>
          <t>山东新和盛飨食集团有限公司2020</t>
        </is>
      </c>
      <c r="F4843" t="inlineStr">
        <is>
          <t>山东新和盛飨食集团有限公司2020</t>
        </is>
      </c>
      <c r="G4843" t="inlineStr">
        <is>
          <t>13</t>
        </is>
      </c>
    </row>
    <row r="4844">
      <c r="A4844" t="inlineStr">
        <is>
          <t>（E）奥尔良烤鸡（9只黄）  9.5*1</t>
        </is>
      </c>
      <c r="B4844" t="inlineStr">
        <is>
          <t>08120475</t>
        </is>
      </c>
      <c r="C4844" t="inlineStr">
        <is>
          <t>9.5*1</t>
        </is>
      </c>
      <c r="D4844" t="n">
        <v>9.5</v>
      </c>
      <c r="E4844" t="inlineStr">
        <is>
          <t>山东新和盛飨食集团有限公司2020</t>
        </is>
      </c>
      <c r="F4844" t="inlineStr">
        <is>
          <t>山东新和盛飨食集团有限公司2020</t>
        </is>
      </c>
      <c r="G4844" t="inlineStr">
        <is>
          <t>9</t>
        </is>
      </c>
    </row>
    <row r="4845">
      <c r="A4845" t="inlineStr">
        <is>
          <t>（E）奥尔良烤鸡（9只）  9.5*1</t>
        </is>
      </c>
      <c r="B4845" t="inlineStr">
        <is>
          <t>08028433</t>
        </is>
      </c>
      <c r="C4845" t="inlineStr">
        <is>
          <t>9.5*1</t>
        </is>
      </c>
      <c r="D4845" t="n">
        <v>9.5</v>
      </c>
      <c r="E4845" t="inlineStr">
        <is>
          <t>山东新和盛飨食集团有限公司2020</t>
        </is>
      </c>
      <c r="F4845" t="inlineStr">
        <is>
          <t>山东新和盛飨食集团有限公司2020</t>
        </is>
      </c>
      <c r="G4845" t="inlineStr">
        <is>
          <t>9</t>
        </is>
      </c>
    </row>
    <row r="4846">
      <c r="A4846" t="inlineStr">
        <is>
          <t>（E）奥尔良烤鸡（9只）二级  9.5*1</t>
        </is>
      </c>
      <c r="B4846" t="inlineStr">
        <is>
          <t>08028483</t>
        </is>
      </c>
      <c r="C4846" t="inlineStr">
        <is>
          <t>9.5*1</t>
        </is>
      </c>
      <c r="D4846" t="n">
        <v>9.5</v>
      </c>
      <c r="E4846" t="inlineStr">
        <is>
          <t>山东新和盛飨食集团有限公司2020</t>
        </is>
      </c>
      <c r="F4846" t="inlineStr">
        <is>
          <t>山东新和盛飨食集团有限公司2020</t>
        </is>
      </c>
      <c r="G4846" t="inlineStr">
        <is>
          <t>9</t>
        </is>
      </c>
    </row>
    <row r="4847">
      <c r="A4847" t="inlineStr">
        <is>
          <t>（E）奥尔良烤鸡（9只）（熟）  9.5*1</t>
        </is>
      </c>
      <c r="B4847" t="inlineStr">
        <is>
          <t>09900160</t>
        </is>
      </c>
      <c r="C4847" t="inlineStr">
        <is>
          <t>9.5*1</t>
        </is>
      </c>
      <c r="D4847" t="n">
        <v>9.5</v>
      </c>
      <c r="E4847" t="inlineStr">
        <is>
          <t>山东新和盛飨食集团有限公司2020</t>
        </is>
      </c>
      <c r="F4847" t="inlineStr">
        <is>
          <t>山东新和盛飨食集团有限公司2020</t>
        </is>
      </c>
      <c r="G4847" t="inlineStr">
        <is>
          <t>13</t>
        </is>
      </c>
    </row>
    <row r="4848">
      <c r="A4848" t="inlineStr">
        <is>
          <t>（E）奥尔良调理鸡全腿  2.5*4</t>
        </is>
      </c>
      <c r="B4848" t="inlineStr">
        <is>
          <t>08028370</t>
        </is>
      </c>
      <c r="C4848" t="inlineStr">
        <is>
          <t>2.5*4</t>
        </is>
      </c>
      <c r="D4848" t="n">
        <v>10</v>
      </c>
      <c r="E4848" t="inlineStr">
        <is>
          <t>山东新和盛飨食集团有限公司2020</t>
        </is>
      </c>
      <c r="F4848" t="inlineStr">
        <is>
          <t>山东新和盛飨食集团有限公司2020</t>
        </is>
      </c>
      <c r="G4848" t="inlineStr">
        <is>
          <t>9</t>
        </is>
      </c>
    </row>
    <row r="4849">
      <c r="A4849" t="inlineStr">
        <is>
          <t>（E）奥尔良调理鸡（23只）9.8*1</t>
        </is>
      </c>
      <c r="B4849" t="inlineStr">
        <is>
          <t>08028514</t>
        </is>
      </c>
      <c r="C4849" t="inlineStr">
        <is>
          <t>9.8*1</t>
        </is>
      </c>
      <c r="D4849" t="n">
        <v>9.800000000000001</v>
      </c>
      <c r="E4849" t="inlineStr">
        <is>
          <t>山东新和盛飨食集团有限公司2020</t>
        </is>
      </c>
      <c r="F4849" t="inlineStr">
        <is>
          <t>山东新和盛飨食集团有限公司2020</t>
        </is>
      </c>
      <c r="G4849" t="inlineStr">
        <is>
          <t>9</t>
        </is>
      </c>
    </row>
    <row r="4850">
      <c r="A4850" t="inlineStr">
        <is>
          <t>（E）奥尔良调理鸡（23只）（熟）9.8*1</t>
        </is>
      </c>
      <c r="B4850" t="inlineStr">
        <is>
          <t>09900194</t>
        </is>
      </c>
      <c r="C4850" t="inlineStr">
        <is>
          <t>9.8*1</t>
        </is>
      </c>
      <c r="D4850" t="n">
        <v>9.800000000000001</v>
      </c>
      <c r="E4850" t="inlineStr">
        <is>
          <t>山东新和盛飨食集团有限公司2020</t>
        </is>
      </c>
      <c r="F4850" t="inlineStr">
        <is>
          <t>山东新和盛飨食集团有限公司2020</t>
        </is>
      </c>
      <c r="G4850" t="inlineStr">
        <is>
          <t>13</t>
        </is>
      </c>
    </row>
    <row r="4851">
      <c r="A4851" t="inlineStr">
        <is>
          <t>（E）客多多调理翅根1*10</t>
        </is>
      </c>
      <c r="B4851" t="inlineStr">
        <is>
          <t>08028460</t>
        </is>
      </c>
      <c r="C4851" t="inlineStr">
        <is>
          <t>1*10</t>
        </is>
      </c>
      <c r="D4851" t="n">
        <v>10</v>
      </c>
      <c r="E4851" t="inlineStr">
        <is>
          <t>山东新和盛飨食集团有限公司2020</t>
        </is>
      </c>
      <c r="F4851" t="inlineStr">
        <is>
          <t>山东新和盛飨食集团有限公司2020</t>
        </is>
      </c>
      <c r="G4851" t="inlineStr">
        <is>
          <t>9</t>
        </is>
      </c>
    </row>
    <row r="4852">
      <c r="A4852" t="inlineStr">
        <is>
          <t>（E）客多多调理胸肉块2*6</t>
        </is>
      </c>
      <c r="B4852" t="inlineStr">
        <is>
          <t>08028459</t>
        </is>
      </c>
      <c r="C4852" t="inlineStr">
        <is>
          <t>2*6</t>
        </is>
      </c>
      <c r="D4852" t="n">
        <v>12</v>
      </c>
      <c r="E4852" t="inlineStr">
        <is>
          <t>山东新和盛飨食集团有限公司2020</t>
        </is>
      </c>
      <c r="F4852" t="inlineStr">
        <is>
          <t>山东新和盛飨食集团有限公司2020</t>
        </is>
      </c>
      <c r="G4852" t="inlineStr">
        <is>
          <t>9</t>
        </is>
      </c>
    </row>
    <row r="4853">
      <c r="A4853" t="inlineStr">
        <is>
          <t>（E）小象超市生炸鸡架（二级）  10*1</t>
        </is>
      </c>
      <c r="B4853" t="inlineStr">
        <is>
          <t>08028348</t>
        </is>
      </c>
      <c r="C4853" t="inlineStr">
        <is>
          <t>10*1</t>
        </is>
      </c>
      <c r="D4853" t="n">
        <v>10</v>
      </c>
      <c r="E4853" t="inlineStr">
        <is>
          <t>山东新和盛飨食集团有限公司2020</t>
        </is>
      </c>
      <c r="F4853" t="inlineStr">
        <is>
          <t>山东新和盛飨食集团有限公司2020</t>
        </is>
      </c>
      <c r="G4853" t="inlineStr">
        <is>
          <t>9</t>
        </is>
      </c>
    </row>
    <row r="4854">
      <c r="A4854" t="inlineStr">
        <is>
          <t>（E）小象超市生炸鸡架（整架）  2.5*4</t>
        </is>
      </c>
      <c r="B4854" t="inlineStr">
        <is>
          <t>08028347</t>
        </is>
      </c>
      <c r="C4854" t="inlineStr">
        <is>
          <t>2.5*4</t>
        </is>
      </c>
      <c r="D4854" t="n">
        <v>10</v>
      </c>
      <c r="E4854" t="inlineStr">
        <is>
          <t>山东新和盛飨食集团有限公司2020</t>
        </is>
      </c>
      <c r="F4854" t="inlineStr">
        <is>
          <t>山东新和盛飨食集团有限公司2020</t>
        </is>
      </c>
      <c r="G4854" t="inlineStr">
        <is>
          <t>9</t>
        </is>
      </c>
    </row>
    <row r="4855">
      <c r="A4855" t="inlineStr">
        <is>
          <t>（E）希然中式五香鸡腿 4*3</t>
        </is>
      </c>
      <c r="B4855" t="inlineStr">
        <is>
          <t>08028529</t>
        </is>
      </c>
      <c r="C4855" t="inlineStr">
        <is>
          <t>4*3</t>
        </is>
      </c>
      <c r="D4855" t="n">
        <v>12</v>
      </c>
      <c r="E4855" t="inlineStr">
        <is>
          <t>山东新和盛飨食集团有限公司2020</t>
        </is>
      </c>
      <c r="F4855" t="inlineStr">
        <is>
          <t>山东新和盛飨食集团有限公司2020</t>
        </is>
      </c>
      <c r="G4855" t="inlineStr">
        <is>
          <t>9</t>
        </is>
      </c>
    </row>
    <row r="4856">
      <c r="A4856" t="inlineStr">
        <is>
          <t>（E）带骨鸡排（五香风味）  2.5*4</t>
        </is>
      </c>
      <c r="B4856" t="inlineStr">
        <is>
          <t>08028412</t>
        </is>
      </c>
      <c r="C4856" t="inlineStr">
        <is>
          <t>2.5*4</t>
        </is>
      </c>
      <c r="D4856" t="n">
        <v>10</v>
      </c>
      <c r="E4856" t="inlineStr">
        <is>
          <t>山东新和盛飨食集团有限公司2020</t>
        </is>
      </c>
      <c r="F4856" t="inlineStr">
        <is>
          <t>山东新和盛飨食集团有限公司2020</t>
        </is>
      </c>
      <c r="G4856" t="inlineStr">
        <is>
          <t>9</t>
        </is>
      </c>
    </row>
    <row r="4857">
      <c r="A4857" t="inlineStr">
        <is>
          <t>（E）带骨鸡排（卤辣风味）  2.5*4</t>
        </is>
      </c>
      <c r="B4857" t="inlineStr">
        <is>
          <t>08028411</t>
        </is>
      </c>
      <c r="C4857" t="inlineStr">
        <is>
          <t>2.5*4</t>
        </is>
      </c>
      <c r="D4857" t="n">
        <v>10</v>
      </c>
      <c r="E4857" t="inlineStr">
        <is>
          <t>山东新和盛飨食集团有限公司2020</t>
        </is>
      </c>
      <c r="F4857" t="inlineStr">
        <is>
          <t>山东新和盛飨食集团有限公司2020</t>
        </is>
      </c>
      <c r="G4857" t="inlineStr">
        <is>
          <t>9</t>
        </is>
      </c>
    </row>
    <row r="4858">
      <c r="A4858" t="inlineStr">
        <is>
          <t>（E）带骨鸡排（卤辣）-炸鸡宫殿</t>
        </is>
      </c>
      <c r="B4858" t="inlineStr">
        <is>
          <t>08028428</t>
        </is>
      </c>
      <c r="C4858" t="inlineStr">
        <is>
          <t>2.5*4</t>
        </is>
      </c>
      <c r="D4858" t="n">
        <v>10</v>
      </c>
      <c r="E4858" t="inlineStr">
        <is>
          <t>山东新和盛飨食集团有限公司2020</t>
        </is>
      </c>
      <c r="F4858" t="inlineStr">
        <is>
          <t>山东新和盛飨食集团有限公司2020</t>
        </is>
      </c>
      <c r="G4858" t="inlineStr">
        <is>
          <t>9</t>
        </is>
      </c>
    </row>
    <row r="4859">
      <c r="A4859" t="inlineStr">
        <is>
          <t>（E）带骨鸡排（卤辣）-麦好多   2.5*4</t>
        </is>
      </c>
      <c r="B4859" t="inlineStr">
        <is>
          <t>08028461</t>
        </is>
      </c>
      <c r="C4859" t="inlineStr">
        <is>
          <t>2.5*4</t>
        </is>
      </c>
      <c r="D4859" t="n">
        <v>10</v>
      </c>
      <c r="E4859" t="inlineStr">
        <is>
          <t>山东新和盛飨食集团有限公司2020</t>
        </is>
      </c>
      <c r="F4859" t="inlineStr">
        <is>
          <t>山东新和盛飨食集团有限公司2020</t>
        </is>
      </c>
      <c r="G4859" t="inlineStr">
        <is>
          <t>9</t>
        </is>
      </c>
    </row>
    <row r="4860">
      <c r="A4860" t="inlineStr">
        <is>
          <t>（E）快乐猴生炸鸡架（半架）  2.5*4</t>
        </is>
      </c>
      <c r="B4860" t="inlineStr">
        <is>
          <t>08120464</t>
        </is>
      </c>
      <c r="C4860" t="inlineStr">
        <is>
          <t>2.5*4</t>
        </is>
      </c>
      <c r="D4860" t="n">
        <v>10</v>
      </c>
      <c r="E4860" t="inlineStr">
        <is>
          <t>山东新和盛飨食集团有限公司2020</t>
        </is>
      </c>
      <c r="F4860" t="inlineStr">
        <is>
          <t>山东新和盛飨食集团有限公司2020</t>
        </is>
      </c>
      <c r="G4860" t="inlineStr">
        <is>
          <t>9</t>
        </is>
      </c>
    </row>
    <row r="4861">
      <c r="A4861" t="inlineStr">
        <is>
          <t>（E）新和盛奥尔良烤鸡  9.5*1</t>
        </is>
      </c>
      <c r="B4861" t="inlineStr">
        <is>
          <t>08120462</t>
        </is>
      </c>
      <c r="C4861" t="inlineStr">
        <is>
          <t>9.5*1</t>
        </is>
      </c>
      <c r="D4861" t="n">
        <v>9.5</v>
      </c>
      <c r="E4861" t="inlineStr">
        <is>
          <t>山东新和盛飨食集团有限公司2020</t>
        </is>
      </c>
      <c r="F4861" t="inlineStr">
        <is>
          <t>山东新和盛飨食集团有限公司2020</t>
        </is>
      </c>
      <c r="G4861" t="inlineStr">
        <is>
          <t>9</t>
        </is>
      </c>
    </row>
    <row r="4862">
      <c r="A4862" t="inlineStr">
        <is>
          <t>（E）新和盛奥尔良烤鸡（熟）  9.5*1</t>
        </is>
      </c>
      <c r="B4862" t="inlineStr">
        <is>
          <t>09900159</t>
        </is>
      </c>
      <c r="C4862" t="inlineStr">
        <is>
          <t>9.5*1</t>
        </is>
      </c>
      <c r="D4862" t="n">
        <v>9.5</v>
      </c>
      <c r="E4862" t="inlineStr">
        <is>
          <t>山东新和盛飨食集团有限公司2020</t>
        </is>
      </c>
      <c r="F4862" t="inlineStr">
        <is>
          <t>山东新和盛飨食集团有限公司2020</t>
        </is>
      </c>
      <c r="G4862" t="inlineStr">
        <is>
          <t>13</t>
        </is>
      </c>
    </row>
    <row r="4863">
      <c r="A4863" t="inlineStr">
        <is>
          <t>（E）新和盛调理鸡叉骨 5*2</t>
        </is>
      </c>
      <c r="B4863" t="inlineStr">
        <is>
          <t>08028315</t>
        </is>
      </c>
      <c r="C4863" t="inlineStr">
        <is>
          <t>5*2</t>
        </is>
      </c>
      <c r="D4863" t="n">
        <v>10</v>
      </c>
      <c r="E4863" t="inlineStr">
        <is>
          <t>山东新和盛飨食集团有限公司2020</t>
        </is>
      </c>
      <c r="F4863" t="inlineStr">
        <is>
          <t>山东新和盛飨食集团有限公司2020</t>
        </is>
      </c>
      <c r="G4863" t="inlineStr">
        <is>
          <t>9</t>
        </is>
      </c>
    </row>
    <row r="4864">
      <c r="A4864" t="inlineStr">
        <is>
          <t>（E）爆汁大鸡腿 5*2</t>
        </is>
      </c>
      <c r="B4864" t="inlineStr">
        <is>
          <t>08028542</t>
        </is>
      </c>
      <c r="C4864" t="inlineStr">
        <is>
          <t>5*2</t>
        </is>
      </c>
      <c r="D4864" t="n">
        <v>10</v>
      </c>
      <c r="E4864" t="inlineStr">
        <is>
          <t>山东新和盛飨食集团有限公司2020</t>
        </is>
      </c>
      <c r="F4864" t="inlineStr">
        <is>
          <t>山东新和盛飨食集团有限公司2020</t>
        </is>
      </c>
      <c r="G4864" t="inlineStr">
        <is>
          <t>9</t>
        </is>
      </c>
    </row>
    <row r="4865">
      <c r="A4865" t="inlineStr">
        <is>
          <t>（E）爆汁大鸡腿（卤山川） 2*6</t>
        </is>
      </c>
      <c r="B4865" t="inlineStr">
        <is>
          <t>08028383</t>
        </is>
      </c>
      <c r="C4865" t="inlineStr">
        <is>
          <t>2*6</t>
        </is>
      </c>
      <c r="D4865" t="n">
        <v>12</v>
      </c>
      <c r="E4865" t="inlineStr">
        <is>
          <t>山东新和盛飨食集团有限公司2020</t>
        </is>
      </c>
      <c r="F4865" t="inlineStr">
        <is>
          <t>山东新和盛飨食集团有限公司2020</t>
        </is>
      </c>
      <c r="G4865" t="inlineStr">
        <is>
          <t>9</t>
        </is>
      </c>
    </row>
    <row r="4866">
      <c r="A4866" t="inlineStr">
        <is>
          <t>（E）生炸大鸡架（卤山川）  2.5*4</t>
        </is>
      </c>
      <c r="B4866" t="inlineStr">
        <is>
          <t>08028385</t>
        </is>
      </c>
      <c r="C4866" t="inlineStr">
        <is>
          <t>2.5*4</t>
        </is>
      </c>
      <c r="D4866" t="n">
        <v>10</v>
      </c>
      <c r="E4866" t="inlineStr">
        <is>
          <t>山东新和盛飨食集团有限公司2020</t>
        </is>
      </c>
      <c r="F4866" t="inlineStr">
        <is>
          <t>山东新和盛飨食集团有限公司2020</t>
        </is>
      </c>
      <c r="G4866" t="inlineStr">
        <is>
          <t>9</t>
        </is>
      </c>
    </row>
    <row r="4867">
      <c r="A4867" t="inlineStr">
        <is>
          <t>（E）纪小堡香辣腿排  1.62*6</t>
        </is>
      </c>
      <c r="B4867" t="inlineStr">
        <is>
          <t>08028343</t>
        </is>
      </c>
      <c r="C4867" t="inlineStr">
        <is>
          <t>1.62*6</t>
        </is>
      </c>
      <c r="D4867" t="n">
        <v>9.720000000000001</v>
      </c>
      <c r="E4867" t="inlineStr">
        <is>
          <t>山东新和盛飨食集团有限公司2020</t>
        </is>
      </c>
      <c r="F4867" t="inlineStr">
        <is>
          <t>山东新和盛飨食集团有限公司2020</t>
        </is>
      </c>
      <c r="G4867" t="inlineStr">
        <is>
          <t>9</t>
        </is>
      </c>
    </row>
    <row r="4868">
      <c r="A4868" t="inlineStr">
        <is>
          <t>（E）老韩煸鸡风味鸡翅边肉  1.2*10</t>
        </is>
      </c>
      <c r="B4868" t="inlineStr">
        <is>
          <t>08028318</t>
        </is>
      </c>
      <c r="C4868" t="inlineStr">
        <is>
          <t>1.2*10</t>
        </is>
      </c>
      <c r="D4868" t="n">
        <v>12</v>
      </c>
      <c r="E4868" t="inlineStr">
        <is>
          <t>山东新和盛飨食集团有限公司2020</t>
        </is>
      </c>
      <c r="F4868" t="inlineStr">
        <is>
          <t>山东新和盛飨食集团有限公司2020</t>
        </is>
      </c>
      <c r="G4868" t="inlineStr">
        <is>
          <t>9</t>
        </is>
      </c>
    </row>
    <row r="4869">
      <c r="A4869" t="inlineStr">
        <is>
          <t>（E）老韩煸鸡风味鸡翅边肉（定制）  1.2*10</t>
        </is>
      </c>
      <c r="B4869" t="inlineStr">
        <is>
          <t>08028319</t>
        </is>
      </c>
      <c r="C4869" t="inlineStr">
        <is>
          <t>1.2*10</t>
        </is>
      </c>
      <c r="D4869" t="n">
        <v>12</v>
      </c>
      <c r="E4869" t="inlineStr">
        <is>
          <t>山东新和盛飨食集团有限公司2020</t>
        </is>
      </c>
      <c r="F4869" t="inlineStr">
        <is>
          <t>山东新和盛飨食集团有限公司2020</t>
        </is>
      </c>
      <c r="G4869" t="inlineStr">
        <is>
          <t>9</t>
        </is>
      </c>
    </row>
    <row r="4870">
      <c r="A4870" t="inlineStr">
        <is>
          <t>（E）蒜香风味鸡翅组合  9.04*1</t>
        </is>
      </c>
      <c r="B4870" t="inlineStr">
        <is>
          <t>08028346</t>
        </is>
      </c>
      <c r="C4870" t="inlineStr">
        <is>
          <t>9.04*1</t>
        </is>
      </c>
      <c r="D4870" t="n">
        <v>9.039999999999999</v>
      </c>
      <c r="E4870" t="inlineStr">
        <is>
          <t>山东新和盛飨食集团有限公司2020</t>
        </is>
      </c>
      <c r="F4870" t="inlineStr">
        <is>
          <t>山东新和盛飨食集团有限公司2020</t>
        </is>
      </c>
      <c r="G4870" t="inlineStr">
        <is>
          <t>9</t>
        </is>
      </c>
    </row>
    <row r="4871">
      <c r="A4871" t="inlineStr">
        <is>
          <t>（E）藤椒风味烤鸡9.5*1</t>
        </is>
      </c>
      <c r="B4871" t="inlineStr">
        <is>
          <t>08028551</t>
        </is>
      </c>
      <c r="C4871" t="inlineStr">
        <is>
          <t>9.5*1</t>
        </is>
      </c>
      <c r="D4871" t="n">
        <v>9.5</v>
      </c>
      <c r="E4871" t="inlineStr">
        <is>
          <t>山东新和盛飨食集团有限公司2020</t>
        </is>
      </c>
      <c r="F4871" t="inlineStr">
        <is>
          <t>山东新和盛飨食集团有限公司2020</t>
        </is>
      </c>
      <c r="G4871" t="inlineStr">
        <is>
          <t>9</t>
        </is>
      </c>
    </row>
    <row r="4872">
      <c r="A4872" t="inlineStr">
        <is>
          <t>（E）藤椒风味烤鸡（黄）9.5*1</t>
        </is>
      </c>
      <c r="B4872" t="inlineStr">
        <is>
          <t>08028569</t>
        </is>
      </c>
      <c r="C4872" t="inlineStr">
        <is>
          <t>9.5*1</t>
        </is>
      </c>
      <c r="D4872" t="n">
        <v>9.5</v>
      </c>
      <c r="E4872" t="inlineStr">
        <is>
          <t>山东新和盛飨食集团有限公司2020</t>
        </is>
      </c>
      <c r="F4872" t="inlineStr">
        <is>
          <t>山东新和盛飨食集团有限公司2020</t>
        </is>
      </c>
      <c r="G4872" t="inlineStr">
        <is>
          <t>9</t>
        </is>
      </c>
    </row>
    <row r="4873">
      <c r="A4873" t="inlineStr">
        <is>
          <t>（E）藤椒风味调理鸡腿肉 1.62*6</t>
        </is>
      </c>
      <c r="B4873" t="inlineStr">
        <is>
          <t>08028352</t>
        </is>
      </c>
      <c r="C4873" t="inlineStr">
        <is>
          <t>1.62*6</t>
        </is>
      </c>
      <c r="D4873" t="n">
        <v>9.720000000000001</v>
      </c>
      <c r="E4873" t="inlineStr">
        <is>
          <t>山东新和盛飨食集团有限公司2020</t>
        </is>
      </c>
      <c r="F4873" t="inlineStr">
        <is>
          <t>山东新和盛飨食集团有限公司2020</t>
        </is>
      </c>
      <c r="G4873" t="inlineStr">
        <is>
          <t>9</t>
        </is>
      </c>
    </row>
    <row r="4874">
      <c r="A4874" t="inlineStr">
        <is>
          <t>（E）调理余婆鸡架  10*1</t>
        </is>
      </c>
      <c r="B4874" t="inlineStr">
        <is>
          <t>08028513</t>
        </is>
      </c>
      <c r="C4874" t="inlineStr">
        <is>
          <t>10*1</t>
        </is>
      </c>
      <c r="D4874" t="n">
        <v>10</v>
      </c>
      <c r="E4874" t="inlineStr">
        <is>
          <t>山东新和盛飨食集团有限公司2020</t>
        </is>
      </c>
      <c r="F4874" t="inlineStr">
        <is>
          <t>山东新和盛飨食集团有限公司2020</t>
        </is>
      </c>
      <c r="G4874" t="inlineStr">
        <is>
          <t>9</t>
        </is>
      </c>
    </row>
    <row r="4875">
      <c r="A4875" t="inlineStr">
        <is>
          <t>（E）调理国潮脆皮翅根  1*10</t>
        </is>
      </c>
      <c r="B4875" t="inlineStr">
        <is>
          <t>08028384</t>
        </is>
      </c>
      <c r="C4875" t="inlineStr">
        <is>
          <t>1*10</t>
        </is>
      </c>
      <c r="D4875" t="n">
        <v>10</v>
      </c>
      <c r="E4875" t="inlineStr">
        <is>
          <t>山东新和盛飨食集团有限公司2020</t>
        </is>
      </c>
      <c r="F4875" t="inlineStr">
        <is>
          <t>山东新和盛飨食集团有限公司2020</t>
        </is>
      </c>
      <c r="G4875" t="inlineStr">
        <is>
          <t>9</t>
        </is>
      </c>
    </row>
    <row r="4876">
      <c r="A4876" t="inlineStr">
        <is>
          <t>（E）调理国潮风味鸡脖     2.5*4</t>
        </is>
      </c>
      <c r="B4876" t="inlineStr">
        <is>
          <t>08028292</t>
        </is>
      </c>
      <c r="C4876" t="inlineStr">
        <is>
          <t>2.5*4</t>
        </is>
      </c>
      <c r="D4876" t="n">
        <v>10</v>
      </c>
      <c r="E4876" t="inlineStr">
        <is>
          <t>山东新和盛飨食集团有限公司2020</t>
        </is>
      </c>
      <c r="F4876" t="inlineStr">
        <is>
          <t>山东新和盛飨食集团有限公司2020</t>
        </is>
      </c>
      <c r="G4876" t="inlineStr">
        <is>
          <t>9</t>
        </is>
      </c>
    </row>
    <row r="4877">
      <c r="A4877" t="inlineStr">
        <is>
          <t>（E）调理奥尔良全腿 2*6</t>
        </is>
      </c>
      <c r="B4877" t="inlineStr">
        <is>
          <t>08028504</t>
        </is>
      </c>
      <c r="C4877" t="inlineStr">
        <is>
          <t>2*6</t>
        </is>
      </c>
      <c r="D4877" t="n">
        <v>12</v>
      </c>
      <c r="E4877" t="inlineStr">
        <is>
          <t>山东新和盛飨食集团有限公司2020</t>
        </is>
      </c>
      <c r="F4877" t="inlineStr">
        <is>
          <t>山东新和盛飨食集团有限公司2020</t>
        </is>
      </c>
      <c r="G4877" t="inlineStr">
        <is>
          <t>9</t>
        </is>
      </c>
    </row>
    <row r="4878">
      <c r="A4878" t="inlineStr">
        <is>
          <t>（E）调理奥尔良腿排  1*10</t>
        </is>
      </c>
      <c r="B4878" t="inlineStr">
        <is>
          <t>08028307</t>
        </is>
      </c>
      <c r="C4878" t="inlineStr">
        <is>
          <t>1*10</t>
        </is>
      </c>
      <c r="D4878" t="n">
        <v>10</v>
      </c>
      <c r="E4878" t="inlineStr">
        <is>
          <t>山东新和盛飨食集团有限公司2020</t>
        </is>
      </c>
      <c r="F4878" t="inlineStr">
        <is>
          <t>山东新和盛飨食集团有限公司2020</t>
        </is>
      </c>
      <c r="G4878" t="inlineStr">
        <is>
          <t>9</t>
        </is>
      </c>
    </row>
    <row r="4879">
      <c r="A4879" t="inlineStr">
        <is>
          <t>（E）调理奥尔良风味全腿-物美 5*2</t>
        </is>
      </c>
      <c r="B4879" t="inlineStr">
        <is>
          <t>08028406</t>
        </is>
      </c>
      <c r="C4879" t="inlineStr">
        <is>
          <t>5*2</t>
        </is>
      </c>
      <c r="D4879" t="n">
        <v>10</v>
      </c>
      <c r="E4879" t="inlineStr">
        <is>
          <t>山东新和盛飨食集团有限公司2020</t>
        </is>
      </c>
      <c r="F4879" t="inlineStr">
        <is>
          <t>山东新和盛飨食集团有限公司2020</t>
        </is>
      </c>
      <c r="G4879" t="inlineStr">
        <is>
          <t>9</t>
        </is>
      </c>
    </row>
    <row r="4880">
      <c r="A4880" t="inlineStr">
        <is>
          <t>（E）调理奥尔良风味琵琶腿-物美 5*2</t>
        </is>
      </c>
      <c r="B4880" t="inlineStr">
        <is>
          <t>08028405</t>
        </is>
      </c>
      <c r="C4880" t="inlineStr">
        <is>
          <t>5*2</t>
        </is>
      </c>
      <c r="D4880" t="n">
        <v>10</v>
      </c>
      <c r="E4880" t="inlineStr">
        <is>
          <t>山东新和盛飨食集团有限公司2020</t>
        </is>
      </c>
      <c r="F4880" t="inlineStr">
        <is>
          <t>山东新和盛飨食集团有限公司2020</t>
        </is>
      </c>
      <c r="G4880" t="inlineStr">
        <is>
          <t>9</t>
        </is>
      </c>
    </row>
    <row r="4881">
      <c r="A4881" t="inlineStr">
        <is>
          <t>（E）调理奥尔良风味膝软骨   1*10</t>
        </is>
      </c>
      <c r="B4881" t="inlineStr">
        <is>
          <t>08028479</t>
        </is>
      </c>
      <c r="C4881" t="inlineStr">
        <is>
          <t>1*10</t>
        </is>
      </c>
      <c r="D4881" t="n">
        <v>10</v>
      </c>
      <c r="E4881" t="inlineStr">
        <is>
          <t>山东新和盛飨食集团有限公司2020</t>
        </is>
      </c>
      <c r="F4881" t="inlineStr">
        <is>
          <t>山东新和盛飨食集团有限公司2020</t>
        </is>
      </c>
      <c r="G4881" t="inlineStr">
        <is>
          <t>9</t>
        </is>
      </c>
    </row>
    <row r="4882">
      <c r="A4882" t="inlineStr">
        <is>
          <t>（E）调理小胸半架40/45     10*1</t>
        </is>
      </c>
      <c r="B4882" t="inlineStr">
        <is>
          <t>08028263</t>
        </is>
      </c>
      <c r="C4882" t="inlineStr">
        <is>
          <t>10*1</t>
        </is>
      </c>
      <c r="D4882" t="n">
        <v>10</v>
      </c>
      <c r="E4882" t="inlineStr">
        <is>
          <t>山东新和盛飨食集团有限公司2020</t>
        </is>
      </c>
      <c r="F4882" t="inlineStr">
        <is>
          <t>山东新和盛飨食集团有限公司2020</t>
        </is>
      </c>
      <c r="G4882" t="inlineStr">
        <is>
          <t>9</t>
        </is>
      </c>
    </row>
    <row r="4883">
      <c r="A4883" t="inlineStr">
        <is>
          <t>（E）调理小胸半架45/50     10*1</t>
        </is>
      </c>
      <c r="B4883" t="inlineStr">
        <is>
          <t>08120473</t>
        </is>
      </c>
      <c r="C4883" t="inlineStr">
        <is>
          <t>10*1</t>
        </is>
      </c>
      <c r="D4883" t="n">
        <v>10</v>
      </c>
      <c r="E4883" t="inlineStr">
        <is>
          <t>山东新和盛飨食集团有限公司2020</t>
        </is>
      </c>
      <c r="F4883" t="inlineStr">
        <is>
          <t>山东新和盛飨食集团有限公司2020</t>
        </is>
      </c>
      <c r="G4883" t="inlineStr">
        <is>
          <t>9</t>
        </is>
      </c>
    </row>
    <row r="4884">
      <c r="A4884" t="inlineStr">
        <is>
          <t>（E）调理小胸半架（二级） 10*1</t>
        </is>
      </c>
      <c r="B4884" t="inlineStr">
        <is>
          <t>08028305</t>
        </is>
      </c>
      <c r="C4884" t="inlineStr">
        <is>
          <t>10*1</t>
        </is>
      </c>
      <c r="D4884" t="n">
        <v>10</v>
      </c>
      <c r="E4884" t="inlineStr">
        <is>
          <t>山东新和盛飨食集团有限公司2020</t>
        </is>
      </c>
      <c r="F4884" t="inlineStr">
        <is>
          <t>山东新和盛飨食集团有限公司2020</t>
        </is>
      </c>
      <c r="G4884" t="inlineStr">
        <is>
          <t>9</t>
        </is>
      </c>
    </row>
    <row r="4885">
      <c r="A4885" t="inlineStr">
        <is>
          <t>（E）调理开胸半背  9*1</t>
        </is>
      </c>
      <c r="B4885" t="inlineStr">
        <is>
          <t>08028497</t>
        </is>
      </c>
      <c r="C4885" t="inlineStr">
        <is>
          <t>9*1</t>
        </is>
      </c>
      <c r="D4885" t="n">
        <v>9</v>
      </c>
      <c r="E4885" t="inlineStr">
        <is>
          <t>山东新和盛飨食集团有限公司2020</t>
        </is>
      </c>
      <c r="F4885" t="inlineStr">
        <is>
          <t>山东新和盛飨食集团有限公司2020</t>
        </is>
      </c>
      <c r="G4885" t="inlineStr">
        <is>
          <t>9</t>
        </is>
      </c>
    </row>
    <row r="4886">
      <c r="A4886" t="inlineStr">
        <is>
          <t>（E）调理琵琶腿 2*6</t>
        </is>
      </c>
      <c r="B4886" t="inlineStr">
        <is>
          <t>08028378</t>
        </is>
      </c>
      <c r="C4886" t="inlineStr">
        <is>
          <t>2*6</t>
        </is>
      </c>
      <c r="D4886" t="n">
        <v>12</v>
      </c>
      <c r="E4886" t="inlineStr">
        <is>
          <t>山东新和盛飨食集团有限公司2020</t>
        </is>
      </c>
      <c r="F4886" t="inlineStr">
        <is>
          <t>山东新和盛飨食集团有限公司2020</t>
        </is>
      </c>
      <c r="G4886" t="inlineStr">
        <is>
          <t>9</t>
        </is>
      </c>
    </row>
    <row r="4887">
      <c r="A4887" t="inlineStr">
        <is>
          <t>（E）调理琵琶腿（享味盈） 2*6</t>
        </is>
      </c>
      <c r="B4887" t="inlineStr">
        <is>
          <t>08028414</t>
        </is>
      </c>
      <c r="C4887" t="inlineStr">
        <is>
          <t>2*6</t>
        </is>
      </c>
      <c r="D4887" t="n">
        <v>12</v>
      </c>
      <c r="E4887" t="inlineStr">
        <is>
          <t>山东新和盛飨食集团有限公司2020</t>
        </is>
      </c>
      <c r="F4887" t="inlineStr">
        <is>
          <t>山东新和盛飨食集团有限公司2020</t>
        </is>
      </c>
      <c r="G4887" t="inlineStr">
        <is>
          <t>9</t>
        </is>
      </c>
    </row>
    <row r="4888">
      <c r="A4888" t="inlineStr">
        <is>
          <t>（E）调理琵琶腿（信誉楼）  2.5*4</t>
        </is>
      </c>
      <c r="B4888" t="inlineStr">
        <is>
          <t>08028324</t>
        </is>
      </c>
      <c r="C4888" t="inlineStr">
        <is>
          <t>2.5*4</t>
        </is>
      </c>
      <c r="D4888" t="n">
        <v>10</v>
      </c>
      <c r="E4888" t="inlineStr">
        <is>
          <t>山东新和盛飨食集团有限公司2020</t>
        </is>
      </c>
      <c r="F4888" t="inlineStr">
        <is>
          <t>山东新和盛飨食集团有限公司2020</t>
        </is>
      </c>
      <c r="G4888" t="inlineStr">
        <is>
          <t>9</t>
        </is>
      </c>
    </row>
    <row r="4889">
      <c r="A4889" t="inlineStr">
        <is>
          <t>（E）调理琵琶腿（奥尔良）2.5*4</t>
        </is>
      </c>
      <c r="B4889" t="inlineStr">
        <is>
          <t>08028567</t>
        </is>
      </c>
      <c r="C4889" t="inlineStr">
        <is>
          <t>2.5*4</t>
        </is>
      </c>
      <c r="D4889" t="n">
        <v>10</v>
      </c>
      <c r="E4889" t="inlineStr">
        <is>
          <t>山东新和盛飨食集团有限公司2020</t>
        </is>
      </c>
      <c r="F4889" t="inlineStr">
        <is>
          <t>山东新和盛飨食集团有限公司2020</t>
        </is>
      </c>
      <c r="G4889" t="inlineStr">
        <is>
          <t>9</t>
        </is>
      </c>
    </row>
    <row r="4890">
      <c r="A4890" t="inlineStr">
        <is>
          <t>（E）调理琵琶腿（奥尔良）（70条）10*1</t>
        </is>
      </c>
      <c r="B4890" t="inlineStr">
        <is>
          <t>08028533</t>
        </is>
      </c>
      <c r="C4890" t="inlineStr">
        <is>
          <t>10*1</t>
        </is>
      </c>
      <c r="D4890" t="n">
        <v>10</v>
      </c>
      <c r="E4890" t="inlineStr">
        <is>
          <t>山东新和盛飨食集团有限公司2020</t>
        </is>
      </c>
      <c r="F4890" t="inlineStr">
        <is>
          <t>山东新和盛飨食集团有限公司2020</t>
        </is>
      </c>
      <c r="G4890" t="inlineStr">
        <is>
          <t>9</t>
        </is>
      </c>
    </row>
    <row r="4891">
      <c r="A4891" t="inlineStr">
        <is>
          <t>（E）调理琵琶腿（奥尔良）（80条）10*1</t>
        </is>
      </c>
      <c r="B4891" t="inlineStr">
        <is>
          <t>08028557</t>
        </is>
      </c>
      <c r="C4891" t="inlineStr">
        <is>
          <t>10*1</t>
        </is>
      </c>
      <c r="D4891" t="n">
        <v>10</v>
      </c>
      <c r="E4891" t="inlineStr">
        <is>
          <t>山东新和盛飨食集团有限公司2020</t>
        </is>
      </c>
      <c r="F4891" t="inlineStr">
        <is>
          <t>山东新和盛飨食集团有限公司2020</t>
        </is>
      </c>
      <c r="G4891" t="inlineStr">
        <is>
          <t>9</t>
        </is>
      </c>
    </row>
    <row r="4892">
      <c r="A4892" t="inlineStr">
        <is>
          <t>（E）调理生炸鸡架    2.75*4</t>
        </is>
      </c>
      <c r="B4892" t="inlineStr">
        <is>
          <t>08028359</t>
        </is>
      </c>
      <c r="C4892" t="inlineStr">
        <is>
          <t>2.75*4</t>
        </is>
      </c>
      <c r="D4892" t="n">
        <v>11</v>
      </c>
      <c r="E4892" t="inlineStr">
        <is>
          <t>山东新和盛飨食集团有限公司2020</t>
        </is>
      </c>
      <c r="F4892" t="inlineStr">
        <is>
          <t>山东新和盛飨食集团有限公司2020</t>
        </is>
      </c>
      <c r="G4892" t="inlineStr">
        <is>
          <t>9</t>
        </is>
      </c>
    </row>
    <row r="4893">
      <c r="A4893" t="inlineStr">
        <is>
          <t>（E）调理生炸鸡架（二级） 10*1</t>
        </is>
      </c>
      <c r="B4893" t="inlineStr">
        <is>
          <t>08028360</t>
        </is>
      </c>
      <c r="C4893" t="inlineStr">
        <is>
          <t>10*1</t>
        </is>
      </c>
      <c r="D4893" t="n">
        <v>10</v>
      </c>
      <c r="E4893" t="inlineStr">
        <is>
          <t>山东新和盛飨食集团有限公司2020</t>
        </is>
      </c>
      <c r="F4893" t="inlineStr">
        <is>
          <t>山东新和盛飨食集团有限公司2020</t>
        </is>
      </c>
      <c r="G4893" t="inlineStr">
        <is>
          <t>9</t>
        </is>
      </c>
    </row>
    <row r="4894">
      <c r="A4894" t="inlineStr">
        <is>
          <t>（E）调理翅边肉（贝贝小红桶）新版1*10</t>
        </is>
      </c>
      <c r="B4894" t="inlineStr">
        <is>
          <t>08028494</t>
        </is>
      </c>
      <c r="C4894" t="inlineStr">
        <is>
          <t>1*10</t>
        </is>
      </c>
      <c r="D4894" t="n">
        <v>10</v>
      </c>
      <c r="E4894" t="inlineStr">
        <is>
          <t>山东新和盛飨食集团有限公司2020</t>
        </is>
      </c>
      <c r="F4894" t="inlineStr">
        <is>
          <t>山东新和盛飨食集团有限公司2020</t>
        </is>
      </c>
      <c r="G4894" t="inlineStr">
        <is>
          <t>9</t>
        </is>
      </c>
    </row>
    <row r="4895">
      <c r="A4895" t="inlineStr">
        <is>
          <t>（E）调理腌制鸡腿肉  1*10</t>
        </is>
      </c>
      <c r="B4895" t="inlineStr">
        <is>
          <t>08028477</t>
        </is>
      </c>
      <c r="C4895" t="inlineStr">
        <is>
          <t>1*10</t>
        </is>
      </c>
      <c r="D4895" t="n">
        <v>10</v>
      </c>
      <c r="E4895" t="inlineStr">
        <is>
          <t>山东新和盛飨食集团有限公司2020</t>
        </is>
      </c>
      <c r="F4895" t="inlineStr">
        <is>
          <t>山东新和盛飨食集团有限公司2020</t>
        </is>
      </c>
      <c r="G4895" t="inlineStr">
        <is>
          <t>9</t>
        </is>
      </c>
    </row>
    <row r="4896">
      <c r="A4896" t="inlineStr">
        <is>
          <t>（E）调理蒜香风味翅根  1.4*8</t>
        </is>
      </c>
      <c r="B4896" t="inlineStr">
        <is>
          <t>08120469</t>
        </is>
      </c>
      <c r="C4896" t="inlineStr">
        <is>
          <t>1.4*8</t>
        </is>
      </c>
      <c r="D4896" t="n">
        <v>11.2</v>
      </c>
      <c r="E4896" t="inlineStr">
        <is>
          <t>山东新和盛飨食集团有限公司2020</t>
        </is>
      </c>
      <c r="F4896" t="inlineStr">
        <is>
          <t>山东新和盛飨食集团有限公司2020</t>
        </is>
      </c>
      <c r="G4896" t="inlineStr">
        <is>
          <t>9</t>
        </is>
      </c>
    </row>
    <row r="4897">
      <c r="A4897" t="inlineStr">
        <is>
          <t>（E）调理藤椒风味翅尖  1*10</t>
        </is>
      </c>
      <c r="B4897" t="inlineStr">
        <is>
          <t>08028568</t>
        </is>
      </c>
      <c r="C4897" t="inlineStr">
        <is>
          <t>1*10</t>
        </is>
      </c>
      <c r="D4897" t="n">
        <v>10</v>
      </c>
      <c r="E4897" t="inlineStr">
        <is>
          <t>山东新和盛飨食集团有限公司2020</t>
        </is>
      </c>
      <c r="F4897" t="inlineStr">
        <is>
          <t>山东新和盛飨食集团有限公司2020</t>
        </is>
      </c>
      <c r="G4897" t="inlineStr">
        <is>
          <t>9</t>
        </is>
      </c>
    </row>
    <row r="4898">
      <c r="A4898" t="inlineStr">
        <is>
          <t>（E）调理超霸爆汁烤鸡腿  9.5*1</t>
        </is>
      </c>
      <c r="B4898" t="inlineStr">
        <is>
          <t>08028299</t>
        </is>
      </c>
      <c r="C4898" t="inlineStr">
        <is>
          <t>9.5*1</t>
        </is>
      </c>
      <c r="D4898" t="n">
        <v>9.5</v>
      </c>
      <c r="E4898" t="inlineStr">
        <is>
          <t>山东新和盛飨食集团有限公司2020</t>
        </is>
      </c>
      <c r="F4898" t="inlineStr">
        <is>
          <t>山东新和盛飨食集团有限公司2020</t>
        </is>
      </c>
      <c r="G4898" t="inlineStr">
        <is>
          <t>9</t>
        </is>
      </c>
    </row>
    <row r="4899">
      <c r="A4899" t="inlineStr">
        <is>
          <t>（E）调理辣子风味带骨鸡块  1*10</t>
        </is>
      </c>
      <c r="B4899" t="inlineStr">
        <is>
          <t>08028331</t>
        </is>
      </c>
      <c r="C4899" t="inlineStr">
        <is>
          <t>1*10</t>
        </is>
      </c>
      <c r="D4899" t="n">
        <v>10</v>
      </c>
      <c r="E4899" t="inlineStr">
        <is>
          <t>山东新和盛飨食集团有限公司2020</t>
        </is>
      </c>
      <c r="F4899" t="inlineStr">
        <is>
          <t>山东新和盛飨食集团有限公司2020</t>
        </is>
      </c>
      <c r="G4899" t="inlineStr">
        <is>
          <t>9</t>
        </is>
      </c>
    </row>
    <row r="4900">
      <c r="A4900" t="inlineStr">
        <is>
          <t>（E）调理辣子风味带骨鸡块  2*5</t>
        </is>
      </c>
      <c r="B4900" t="inlineStr">
        <is>
          <t>08028339</t>
        </is>
      </c>
      <c r="C4900" t="inlineStr">
        <is>
          <t>2*5</t>
        </is>
      </c>
      <c r="D4900" t="n">
        <v>10</v>
      </c>
      <c r="E4900" t="inlineStr">
        <is>
          <t>山东新和盛飨食集团有限公司2020</t>
        </is>
      </c>
      <c r="F4900" t="inlineStr">
        <is>
          <t>山东新和盛飨食集团有限公司2020</t>
        </is>
      </c>
      <c r="G4900" t="inlineStr">
        <is>
          <t>9</t>
        </is>
      </c>
    </row>
    <row r="4901">
      <c r="A4901" t="inlineStr">
        <is>
          <t>（E）调理辣条风味翅尖-炸肉先生  1*10</t>
        </is>
      </c>
      <c r="B4901" t="inlineStr">
        <is>
          <t>08028484</t>
        </is>
      </c>
      <c r="C4901" t="inlineStr">
        <is>
          <t>1*10</t>
        </is>
      </c>
      <c r="D4901" t="n">
        <v>10</v>
      </c>
      <c r="E4901" t="inlineStr">
        <is>
          <t>山东新和盛飨食集团有限公司2020</t>
        </is>
      </c>
      <c r="F4901" t="inlineStr">
        <is>
          <t>山东新和盛飨食集团有限公司2020</t>
        </is>
      </c>
      <c r="G4901" t="inlineStr">
        <is>
          <t>9</t>
        </is>
      </c>
    </row>
    <row r="4902">
      <c r="A4902" t="inlineStr">
        <is>
          <t>（E）调理风味翅尖（贝贝小红桶） 1*10</t>
        </is>
      </c>
      <c r="B4902" t="inlineStr">
        <is>
          <t>08028332</t>
        </is>
      </c>
      <c r="C4902" t="inlineStr">
        <is>
          <t>1*10</t>
        </is>
      </c>
      <c r="D4902" t="n">
        <v>10</v>
      </c>
      <c r="E4902" t="inlineStr">
        <is>
          <t>山东新和盛飨食集团有限公司2020</t>
        </is>
      </c>
      <c r="F4902" t="inlineStr">
        <is>
          <t>山东新和盛飨食集团有限公司2020</t>
        </is>
      </c>
      <c r="G4902" t="inlineStr">
        <is>
          <t>9</t>
        </is>
      </c>
    </row>
    <row r="4903">
      <c r="A4903" t="inlineStr">
        <is>
          <t>（E）调理风味鸡胗（贝贝小红桶） 1*10</t>
        </is>
      </c>
      <c r="B4903" t="inlineStr">
        <is>
          <t>08028334</t>
        </is>
      </c>
      <c r="C4903" t="inlineStr">
        <is>
          <t>1*10</t>
        </is>
      </c>
      <c r="D4903" t="n">
        <v>10</v>
      </c>
      <c r="E4903" t="inlineStr">
        <is>
          <t>山东新和盛飨食集团有限公司2020</t>
        </is>
      </c>
      <c r="F4903" t="inlineStr">
        <is>
          <t>山东新和盛飨食集团有限公司2020</t>
        </is>
      </c>
      <c r="G4903" t="inlineStr">
        <is>
          <t>9</t>
        </is>
      </c>
    </row>
    <row r="4904">
      <c r="A4904" t="inlineStr">
        <is>
          <t>（E）调理香辣孜然风味鸡架（二级）（塔斯汀）10*1</t>
        </is>
      </c>
      <c r="B4904" t="inlineStr">
        <is>
          <t>08028508</t>
        </is>
      </c>
      <c r="C4904" t="inlineStr">
        <is>
          <t>10*1</t>
        </is>
      </c>
      <c r="D4904" t="n">
        <v>10</v>
      </c>
      <c r="E4904" t="inlineStr">
        <is>
          <t>山东新和盛飨食集团有限公司2020</t>
        </is>
      </c>
      <c r="F4904" t="inlineStr">
        <is>
          <t>山东新和盛飨食集团有限公司2020</t>
        </is>
      </c>
      <c r="G4904" t="inlineStr">
        <is>
          <t>9</t>
        </is>
      </c>
    </row>
    <row r="4905">
      <c r="A4905" t="inlineStr">
        <is>
          <t>（E）调理鸡叉骨   2*6</t>
        </is>
      </c>
      <c r="B4905" t="inlineStr">
        <is>
          <t>08028275</t>
        </is>
      </c>
      <c r="C4905" t="inlineStr">
        <is>
          <t>2*6</t>
        </is>
      </c>
      <c r="D4905" t="n">
        <v>12</v>
      </c>
      <c r="E4905" t="inlineStr">
        <is>
          <t>山东新和盛飨食集团有限公司2020</t>
        </is>
      </c>
      <c r="F4905" t="inlineStr">
        <is>
          <t>山东新和盛飨食集团有限公司2020</t>
        </is>
      </c>
      <c r="G4905" t="inlineStr">
        <is>
          <t>9</t>
        </is>
      </c>
    </row>
    <row r="4906">
      <c r="A4906" t="inlineStr">
        <is>
          <t>（E）调理鸡架(塔乐堡)  2*5</t>
        </is>
      </c>
      <c r="B4906" t="inlineStr">
        <is>
          <t>08028283</t>
        </is>
      </c>
      <c r="C4906" t="inlineStr">
        <is>
          <t>2*5</t>
        </is>
      </c>
      <c r="D4906" t="n">
        <v>10</v>
      </c>
      <c r="E4906" t="inlineStr">
        <is>
          <t>山东新和盛飨食集团有限公司2020</t>
        </is>
      </c>
      <c r="F4906" t="inlineStr">
        <is>
          <t>山东新和盛飨食集团有限公司2020</t>
        </is>
      </c>
      <c r="G4906" t="inlineStr">
        <is>
          <t>9</t>
        </is>
      </c>
    </row>
    <row r="4907">
      <c r="A4907" t="inlineStr">
        <is>
          <t>（E）调理鸡架（B） 10*1</t>
        </is>
      </c>
      <c r="B4907" t="inlineStr">
        <is>
          <t>08028295</t>
        </is>
      </c>
      <c r="C4907" t="inlineStr">
        <is>
          <t>10*1</t>
        </is>
      </c>
      <c r="D4907" t="n">
        <v>10</v>
      </c>
      <c r="E4907" t="inlineStr">
        <is>
          <t>山东新和盛飨食集团有限公司2020</t>
        </is>
      </c>
      <c r="F4907" t="inlineStr">
        <is>
          <t>山东新和盛飨食集团有限公司2020</t>
        </is>
      </c>
      <c r="G4907" t="inlineStr">
        <is>
          <t>9</t>
        </is>
      </c>
    </row>
    <row r="4908">
      <c r="A4908" t="inlineStr">
        <is>
          <t>（E）调理鸡琵琶腿 3.2*4</t>
        </is>
      </c>
      <c r="B4908" t="inlineStr">
        <is>
          <t>08028517</t>
        </is>
      </c>
      <c r="C4908" t="inlineStr">
        <is>
          <t>3.2*4</t>
        </is>
      </c>
      <c r="D4908" t="n">
        <v>12.8</v>
      </c>
      <c r="E4908" t="inlineStr">
        <is>
          <t>山东新和盛飨食集团有限公司2020</t>
        </is>
      </c>
      <c r="F4908" t="inlineStr">
        <is>
          <t>山东新和盛飨食集团有限公司2020</t>
        </is>
      </c>
      <c r="G4908" t="inlineStr">
        <is>
          <t>9</t>
        </is>
      </c>
    </row>
    <row r="4909">
      <c r="A4909" t="inlineStr">
        <is>
          <t>（E）调理鸡翅根（信誉楼）  2.5*4</t>
        </is>
      </c>
      <c r="B4909" t="inlineStr">
        <is>
          <t>08028325</t>
        </is>
      </c>
      <c r="C4909" t="inlineStr">
        <is>
          <t>2.5*4</t>
        </is>
      </c>
      <c r="D4909" t="n">
        <v>10</v>
      </c>
      <c r="E4909" t="inlineStr">
        <is>
          <t>山东新和盛飨食集团有限公司2020</t>
        </is>
      </c>
      <c r="F4909" t="inlineStr">
        <is>
          <t>山东新和盛飨食集团有限公司2020</t>
        </is>
      </c>
      <c r="G4909" t="inlineStr">
        <is>
          <t>9</t>
        </is>
      </c>
    </row>
    <row r="4910">
      <c r="A4910" t="inlineStr">
        <is>
          <t>（E）调理鸡翅边肉（贝贝小红桶）  1*10</t>
        </is>
      </c>
      <c r="B4910" t="inlineStr">
        <is>
          <t>08120461</t>
        </is>
      </c>
      <c r="C4910" t="inlineStr">
        <is>
          <t>1*10</t>
        </is>
      </c>
      <c r="D4910" t="n">
        <v>10</v>
      </c>
      <c r="E4910" t="inlineStr">
        <is>
          <t>山东新和盛飨食集团有限公司2020</t>
        </is>
      </c>
      <c r="F4910" t="inlineStr">
        <is>
          <t>山东新和盛飨食集团有限公司2020</t>
        </is>
      </c>
      <c r="G4910" t="inlineStr">
        <is>
          <t>9</t>
        </is>
      </c>
    </row>
    <row r="4911">
      <c r="A4911" t="inlineStr">
        <is>
          <t>（E）调理鸡肉条   2.5*4</t>
        </is>
      </c>
      <c r="B4911" t="inlineStr">
        <is>
          <t>08028473</t>
        </is>
      </c>
      <c r="C4911" t="inlineStr">
        <is>
          <t>2.5*4</t>
        </is>
      </c>
      <c r="D4911" t="n">
        <v>10</v>
      </c>
      <c r="E4911" t="inlineStr">
        <is>
          <t>山东新和盛飨食集团有限公司2020</t>
        </is>
      </c>
      <c r="F4911" t="inlineStr">
        <is>
          <t>山东新和盛飨食集团有限公司2020</t>
        </is>
      </c>
      <c r="G4911" t="inlineStr">
        <is>
          <t>9</t>
        </is>
      </c>
    </row>
    <row r="4912">
      <c r="A4912" t="inlineStr">
        <is>
          <t>（E）调理鸡肉片   2.5*4</t>
        </is>
      </c>
      <c r="B4912" t="inlineStr">
        <is>
          <t>08028474</t>
        </is>
      </c>
      <c r="C4912" t="inlineStr">
        <is>
          <t>2.5*4</t>
        </is>
      </c>
      <c r="D4912" t="n">
        <v>10</v>
      </c>
      <c r="E4912" t="inlineStr">
        <is>
          <t>山东新和盛飨食集团有限公司2020</t>
        </is>
      </c>
      <c r="F4912" t="inlineStr">
        <is>
          <t>山东新和盛飨食集团有限公司2020</t>
        </is>
      </c>
      <c r="G4912" t="inlineStr">
        <is>
          <t>9</t>
        </is>
      </c>
    </row>
    <row r="4913">
      <c r="A4913" t="inlineStr">
        <is>
          <t>（E）调理鸡背肉（W） 1*10</t>
        </is>
      </c>
      <c r="B4913" t="inlineStr">
        <is>
          <t>06210471</t>
        </is>
      </c>
      <c r="C4913" t="inlineStr">
        <is>
          <t>1*10</t>
        </is>
      </c>
      <c r="D4913" t="n">
        <v>10</v>
      </c>
      <c r="E4913" t="inlineStr">
        <is>
          <t>山东新和盛飨食集团有限公司2020</t>
        </is>
      </c>
      <c r="F4913" t="inlineStr">
        <is>
          <t>山东新和盛飨食集团有限公司2020</t>
        </is>
      </c>
      <c r="G4913" t="inlineStr">
        <is>
          <t>9</t>
        </is>
      </c>
    </row>
    <row r="4914">
      <c r="A4914" t="inlineStr">
        <is>
          <t>（E）调理鸡背肉（贝贝小红桶）   1*10</t>
        </is>
      </c>
      <c r="B4914" t="inlineStr">
        <is>
          <t>08028293</t>
        </is>
      </c>
      <c r="C4914" t="inlineStr">
        <is>
          <t>1*10</t>
        </is>
      </c>
      <c r="D4914" t="n">
        <v>10</v>
      </c>
      <c r="E4914" t="inlineStr">
        <is>
          <t>山东新和盛飨食集团有限公司2020</t>
        </is>
      </c>
      <c r="F4914" t="inlineStr">
        <is>
          <t>山东新和盛飨食集团有限公司2020</t>
        </is>
      </c>
      <c r="G4914" t="inlineStr">
        <is>
          <t>9</t>
        </is>
      </c>
    </row>
    <row r="4915">
      <c r="A4915" t="inlineStr">
        <is>
          <t>（E）调理鸡背肉（贝贝小红桶）新版1*10</t>
        </is>
      </c>
      <c r="B4915" t="inlineStr">
        <is>
          <t>08028493</t>
        </is>
      </c>
      <c r="C4915" t="inlineStr">
        <is>
          <t>1*10</t>
        </is>
      </c>
      <c r="D4915" t="n">
        <v>10</v>
      </c>
      <c r="E4915" t="inlineStr">
        <is>
          <t>山东新和盛飨食集团有限公司2020</t>
        </is>
      </c>
      <c r="F4915" t="inlineStr">
        <is>
          <t>山东新和盛飨食集团有限公司2020</t>
        </is>
      </c>
      <c r="G4915" t="inlineStr">
        <is>
          <t>9</t>
        </is>
      </c>
    </row>
    <row r="4916">
      <c r="A4916" t="inlineStr">
        <is>
          <t>（E）调理鸡背肉（贝贝小红桶）新版（熟）1*10</t>
        </is>
      </c>
      <c r="B4916" t="inlineStr">
        <is>
          <t>09900200</t>
        </is>
      </c>
      <c r="C4916" t="inlineStr">
        <is>
          <t>1*10</t>
        </is>
      </c>
      <c r="D4916" t="n">
        <v>10</v>
      </c>
      <c r="E4916" t="inlineStr">
        <is>
          <t>山东新和盛飨食集团有限公司2020</t>
        </is>
      </c>
      <c r="F4916" t="inlineStr">
        <is>
          <t>山东新和盛飨食集团有限公司2020</t>
        </is>
      </c>
      <c r="G4916" t="inlineStr"/>
    </row>
    <row r="4917">
      <c r="A4917" t="inlineStr">
        <is>
          <t>（E）调理黑椒风味翅中 1*10</t>
        </is>
      </c>
      <c r="B4917" t="inlineStr">
        <is>
          <t>08028498</t>
        </is>
      </c>
      <c r="C4917" t="inlineStr">
        <is>
          <t>1*10</t>
        </is>
      </c>
      <c r="D4917" t="n">
        <v>10</v>
      </c>
      <c r="E4917" t="inlineStr">
        <is>
          <t>山东新和盛飨食集团有限公司2020</t>
        </is>
      </c>
      <c r="F4917" t="inlineStr">
        <is>
          <t>山东新和盛飨食集团有限公司2020</t>
        </is>
      </c>
      <c r="G4917" t="inlineStr">
        <is>
          <t>9</t>
        </is>
      </c>
    </row>
    <row r="4918">
      <c r="A4918" t="inlineStr">
        <is>
          <t>（E）贝贝小红桶调理鸡腿肉1*10</t>
        </is>
      </c>
      <c r="B4918" t="inlineStr">
        <is>
          <t>08028543</t>
        </is>
      </c>
      <c r="C4918" t="inlineStr">
        <is>
          <t>1*10</t>
        </is>
      </c>
      <c r="D4918" t="n">
        <v>10</v>
      </c>
      <c r="E4918" t="inlineStr">
        <is>
          <t>山东新和盛飨食集团有限公司2020</t>
        </is>
      </c>
      <c r="F4918" t="inlineStr">
        <is>
          <t>山东新和盛飨食集团有限公司2020</t>
        </is>
      </c>
      <c r="G4918" t="inlineStr">
        <is>
          <t>9</t>
        </is>
      </c>
    </row>
    <row r="4919">
      <c r="A4919" t="inlineStr">
        <is>
          <t>（E）贝贝小红桶调理鸡膝软骨1*10</t>
        </is>
      </c>
      <c r="B4919" t="inlineStr">
        <is>
          <t>08028544</t>
        </is>
      </c>
      <c r="C4919" t="inlineStr">
        <is>
          <t>1*10</t>
        </is>
      </c>
      <c r="D4919" t="n">
        <v>10</v>
      </c>
      <c r="E4919" t="inlineStr">
        <is>
          <t>山东新和盛飨食集团有限公司2020</t>
        </is>
      </c>
      <c r="F4919" t="inlineStr">
        <is>
          <t>山东新和盛飨食集团有限公司2020</t>
        </is>
      </c>
      <c r="G4919" t="inlineStr">
        <is>
          <t>9</t>
        </is>
      </c>
    </row>
    <row r="4920">
      <c r="A4920" t="inlineStr">
        <is>
          <t>（E）贝贝干煸三脆  1*10</t>
        </is>
      </c>
      <c r="B4920" t="inlineStr">
        <is>
          <t>08028389</t>
        </is>
      </c>
      <c r="C4920" t="inlineStr">
        <is>
          <t>1*10</t>
        </is>
      </c>
      <c r="D4920" t="n">
        <v>10</v>
      </c>
      <c r="E4920" t="inlineStr">
        <is>
          <t>山东新和盛飨食集团有限公司2020</t>
        </is>
      </c>
      <c r="F4920" t="inlineStr">
        <is>
          <t>山东新和盛飨食集团有限公司2020</t>
        </is>
      </c>
      <c r="G4920" t="inlineStr">
        <is>
          <t>9</t>
        </is>
      </c>
    </row>
    <row r="4921">
      <c r="A4921" t="inlineStr">
        <is>
          <t>（E）辣条风味鸡翅尖-余小倩  1*10</t>
        </is>
      </c>
      <c r="B4921" t="inlineStr">
        <is>
          <t>08028481</t>
        </is>
      </c>
      <c r="C4921" t="inlineStr">
        <is>
          <t>1*10</t>
        </is>
      </c>
      <c r="D4921" t="n">
        <v>10</v>
      </c>
      <c r="E4921" t="inlineStr">
        <is>
          <t>山东新和盛飨食集团有限公司2020</t>
        </is>
      </c>
      <c r="F4921" t="inlineStr">
        <is>
          <t>山东新和盛飨食集团有限公司2020</t>
        </is>
      </c>
      <c r="G4921" t="inlineStr">
        <is>
          <t>9</t>
        </is>
      </c>
    </row>
    <row r="4922">
      <c r="A4922" t="inlineStr">
        <is>
          <t>（E）辣条风味鸡翅尖-家牧   1*10</t>
        </is>
      </c>
      <c r="B4922" t="inlineStr">
        <is>
          <t>08028463</t>
        </is>
      </c>
      <c r="C4922" t="inlineStr">
        <is>
          <t>1*10</t>
        </is>
      </c>
      <c r="D4922" t="n">
        <v>10</v>
      </c>
      <c r="E4922" t="inlineStr">
        <is>
          <t>山东新和盛飨食集团有限公司2020</t>
        </is>
      </c>
      <c r="F4922" t="inlineStr">
        <is>
          <t>山东新和盛飨食集团有限公司2020</t>
        </is>
      </c>
      <c r="G4922" t="inlineStr">
        <is>
          <t>9</t>
        </is>
      </c>
    </row>
    <row r="4923">
      <c r="A4923" t="inlineStr">
        <is>
          <t>（E）辣条风味鸡翅尖（HALOU汉堡） 1*10</t>
        </is>
      </c>
      <c r="B4923" t="inlineStr">
        <is>
          <t>08028500</t>
        </is>
      </c>
      <c r="C4923" t="inlineStr">
        <is>
          <t>1*10</t>
        </is>
      </c>
      <c r="D4923" t="n">
        <v>10</v>
      </c>
      <c r="E4923" t="inlineStr">
        <is>
          <t>山东新和盛飨食集团有限公司2020</t>
        </is>
      </c>
      <c r="F4923" t="inlineStr">
        <is>
          <t>山东新和盛飨食集团有限公司2020</t>
        </is>
      </c>
      <c r="G4923" t="inlineStr">
        <is>
          <t>9</t>
        </is>
      </c>
    </row>
    <row r="4924">
      <c r="A4924" t="inlineStr">
        <is>
          <t>（E）辣条风味鸡脖1*10</t>
        </is>
      </c>
      <c r="B4924" t="inlineStr">
        <is>
          <t>08028427</t>
        </is>
      </c>
      <c r="C4924" t="inlineStr">
        <is>
          <t>1*10</t>
        </is>
      </c>
      <c r="D4924" t="n">
        <v>10</v>
      </c>
      <c r="E4924" t="inlineStr">
        <is>
          <t>山东新和盛飨食集团有限公司2020</t>
        </is>
      </c>
      <c r="F4924" t="inlineStr">
        <is>
          <t>山东新和盛飨食集团有限公司2020</t>
        </is>
      </c>
      <c r="G4924" t="inlineStr">
        <is>
          <t>9</t>
        </is>
      </c>
    </row>
    <row r="4925">
      <c r="A4925" t="inlineStr">
        <is>
          <t>（E）香辣奥尔良风味烤鸡   9.5*1</t>
        </is>
      </c>
      <c r="B4925" t="inlineStr">
        <is>
          <t>08120465</t>
        </is>
      </c>
      <c r="C4925" t="inlineStr">
        <is>
          <t>9.5*1</t>
        </is>
      </c>
      <c r="D4925" t="n">
        <v>9.5</v>
      </c>
      <c r="E4925" t="inlineStr">
        <is>
          <t>山东新和盛飨食集团有限公司2020</t>
        </is>
      </c>
      <c r="F4925" t="inlineStr">
        <is>
          <t>山东新和盛飨食集团有限公司2020</t>
        </is>
      </c>
      <c r="G4925" t="inlineStr">
        <is>
          <t>9</t>
        </is>
      </c>
    </row>
    <row r="4926">
      <c r="A4926" t="inlineStr">
        <is>
          <t>（E）香辣奥尔良风味烤鸡（B） 9.5*1</t>
        </is>
      </c>
      <c r="B4926" t="inlineStr">
        <is>
          <t>08120466</t>
        </is>
      </c>
      <c r="C4926" t="inlineStr">
        <is>
          <t>9.5*1</t>
        </is>
      </c>
      <c r="D4926" t="n">
        <v>9.5</v>
      </c>
      <c r="E4926" t="inlineStr">
        <is>
          <t>山东新和盛飨食集团有限公司2020</t>
        </is>
      </c>
      <c r="F4926" t="inlineStr">
        <is>
          <t>山东新和盛飨食集团有限公司2020</t>
        </is>
      </c>
      <c r="G4926" t="inlineStr">
        <is>
          <t>9</t>
        </is>
      </c>
    </row>
    <row r="4927">
      <c r="A4927" t="inlineStr">
        <is>
          <t>（E）香辣孜然风味鸡架（塔斯汀） 0.95*10</t>
        </is>
      </c>
      <c r="B4927" t="inlineStr">
        <is>
          <t>08120471</t>
        </is>
      </c>
      <c r="C4927" t="inlineStr">
        <is>
          <t>0.95*10</t>
        </is>
      </c>
      <c r="D4927" t="n">
        <v>9.5</v>
      </c>
      <c r="E4927" t="inlineStr">
        <is>
          <t>山东新和盛飨食集团有限公司2020</t>
        </is>
      </c>
      <c r="F4927" t="inlineStr">
        <is>
          <t>山东新和盛飨食集团有限公司2020</t>
        </is>
      </c>
      <c r="G4927" t="inlineStr">
        <is>
          <t>9</t>
        </is>
      </c>
    </row>
    <row r="4928">
      <c r="A4928" t="inlineStr">
        <is>
          <t>（E）香酥鸡脖2.5*4</t>
        </is>
      </c>
      <c r="B4928" t="inlineStr">
        <is>
          <t>08028546</t>
        </is>
      </c>
      <c r="C4928" t="inlineStr">
        <is>
          <t>2.5*4</t>
        </is>
      </c>
      <c r="D4928" t="n">
        <v>10</v>
      </c>
      <c r="E4928" t="inlineStr">
        <is>
          <t>山东新和盛飨食集团有限公司2020</t>
        </is>
      </c>
      <c r="F4928" t="inlineStr">
        <is>
          <t>山东新和盛飨食集团有限公司2020</t>
        </is>
      </c>
      <c r="G4928" t="inlineStr">
        <is>
          <t>9</t>
        </is>
      </c>
    </row>
    <row r="4929">
      <c r="A4929" t="inlineStr">
        <is>
          <t>（E）黄金鸡柳 (W)0.8*10</t>
        </is>
      </c>
      <c r="B4929" t="inlineStr">
        <is>
          <t>06210475</t>
        </is>
      </c>
      <c r="C4929" t="inlineStr">
        <is>
          <t>0.8*10</t>
        </is>
      </c>
      <c r="D4929" t="n">
        <v>8</v>
      </c>
      <c r="E4929" t="inlineStr">
        <is>
          <t>山东新和盛飨食集团有限公司2020</t>
        </is>
      </c>
      <c r="F4929" t="inlineStr">
        <is>
          <t>山东新和盛飨食集团有限公司2020</t>
        </is>
      </c>
      <c r="G4929" t="inlineStr">
        <is>
          <t>9</t>
        </is>
      </c>
    </row>
    <row r="4930">
      <c r="A4930" t="inlineStr">
        <is>
          <t>（E）黑椒鸡胸肉片</t>
        </is>
      </c>
      <c r="B4930" t="inlineStr">
        <is>
          <t>08028413</t>
        </is>
      </c>
      <c r="C4930" t="inlineStr">
        <is>
          <t>2.5*4</t>
        </is>
      </c>
      <c r="D4930" t="n">
        <v>10</v>
      </c>
      <c r="E4930" t="inlineStr">
        <is>
          <t>山东新和盛飨食集团有限公司2020</t>
        </is>
      </c>
      <c r="F4930" t="inlineStr">
        <is>
          <t>山东新和盛飨食集团有限公司2020</t>
        </is>
      </c>
      <c r="G4930" t="inlineStr">
        <is>
          <t>9</t>
        </is>
      </c>
    </row>
    <row r="4931">
      <c r="A4931" t="inlineStr">
        <is>
          <t>（E）齐品达调理全腿   2.5*4</t>
        </is>
      </c>
      <c r="B4931" t="inlineStr">
        <is>
          <t>08028282</t>
        </is>
      </c>
      <c r="C4931" t="inlineStr">
        <is>
          <t>2.5*4</t>
        </is>
      </c>
      <c r="D4931" t="n">
        <v>10</v>
      </c>
      <c r="E4931" t="inlineStr">
        <is>
          <t>山东新和盛飨食集团有限公司2020</t>
        </is>
      </c>
      <c r="F4931" t="inlineStr">
        <is>
          <t>山东新和盛飨食集团有限公司2020</t>
        </is>
      </c>
      <c r="G4931" t="inlineStr">
        <is>
          <t>9</t>
        </is>
      </c>
    </row>
    <row r="4932">
      <c r="A4932" t="inlineStr">
        <is>
          <t>（T)三色藜麦轻享鸡排（调理生制品） 0.5*20</t>
        </is>
      </c>
      <c r="B4932" t="inlineStr">
        <is>
          <t>08028386</t>
        </is>
      </c>
      <c r="C4932" t="inlineStr">
        <is>
          <t>0.5*20</t>
        </is>
      </c>
      <c r="D4932" t="n">
        <v>10</v>
      </c>
      <c r="E4932" t="inlineStr">
        <is>
          <t>山东新和盛飨食集团有限公司2020</t>
        </is>
      </c>
      <c r="F4932" t="inlineStr">
        <is>
          <t>山东新和盛飨食集团有限公司2020</t>
        </is>
      </c>
      <c r="G4932" t="inlineStr">
        <is>
          <t>9</t>
        </is>
      </c>
    </row>
    <row r="4933">
      <c r="A4933" t="inlineStr">
        <is>
          <t>（T)人参虎皮鸡爪   0.16*15</t>
        </is>
      </c>
      <c r="B4933" t="inlineStr">
        <is>
          <t>09240160</t>
        </is>
      </c>
      <c r="C4933" t="inlineStr">
        <is>
          <t>0.16*15</t>
        </is>
      </c>
      <c r="D4933" t="n">
        <v>2.4</v>
      </c>
      <c r="E4933" t="inlineStr">
        <is>
          <t>山东新和盛飨食集团有限公司2020</t>
        </is>
      </c>
      <c r="F4933" t="inlineStr">
        <is>
          <t>山东新和盛飨食集团有限公司2020</t>
        </is>
      </c>
      <c r="G4933" t="inlineStr">
        <is>
          <t>13</t>
        </is>
      </c>
    </row>
    <row r="4934">
      <c r="A4934" t="inlineStr">
        <is>
          <t>（T)冷冻原味裹糠鸡柳(（调理生制品）1*15</t>
        </is>
      </c>
      <c r="B4934" t="inlineStr">
        <is>
          <t>08028453</t>
        </is>
      </c>
      <c r="C4934" t="inlineStr">
        <is>
          <t>1*15</t>
        </is>
      </c>
      <c r="D4934" t="n">
        <v>15</v>
      </c>
      <c r="E4934" t="inlineStr">
        <is>
          <t>山东新和盛飨食集团有限公司2020</t>
        </is>
      </c>
      <c r="F4934" t="inlineStr">
        <is>
          <t>山东新和盛飨食集团有限公司2020</t>
        </is>
      </c>
      <c r="G4934" t="inlineStr">
        <is>
          <t>9</t>
        </is>
      </c>
    </row>
    <row r="4935">
      <c r="A4935" t="inlineStr">
        <is>
          <t>（T)冷冻原味裹糠鸡柳(（调理生制品）1.1*15</t>
        </is>
      </c>
      <c r="B4935" t="inlineStr">
        <is>
          <t>08028454</t>
        </is>
      </c>
      <c r="C4935" t="inlineStr">
        <is>
          <t>1.1*15</t>
        </is>
      </c>
      <c r="D4935" t="n">
        <v>16.5</v>
      </c>
      <c r="E4935" t="inlineStr">
        <is>
          <t>山东新和盛飨食集团有限公司2020</t>
        </is>
      </c>
      <c r="F4935" t="inlineStr">
        <is>
          <t>山东新和盛飨食集团有限公司2020</t>
        </is>
      </c>
      <c r="G4935" t="inlineStr">
        <is>
          <t>9</t>
        </is>
      </c>
    </row>
    <row r="4936">
      <c r="A4936" t="inlineStr">
        <is>
          <t>（T)冷冻油泼辣子风味鸡翅串0.45*10</t>
        </is>
      </c>
      <c r="B4936" t="inlineStr">
        <is>
          <t>09028000</t>
        </is>
      </c>
      <c r="C4936" t="inlineStr">
        <is>
          <t>0.45*10</t>
        </is>
      </c>
      <c r="D4936" t="n">
        <v>4.5</v>
      </c>
      <c r="E4936" t="inlineStr">
        <is>
          <t>山东新和盛飨食集团有限公司2020</t>
        </is>
      </c>
      <c r="F4936" t="inlineStr">
        <is>
          <t>山东新和盛飨食集团有限公司2020</t>
        </is>
      </c>
      <c r="G4936" t="inlineStr">
        <is>
          <t>13</t>
        </is>
      </c>
    </row>
    <row r="4937">
      <c r="A4937" t="inlineStr">
        <is>
          <t>（T)冷冻蜜汁风味鸡翅串 0.45*10</t>
        </is>
      </c>
      <c r="B4937" t="inlineStr">
        <is>
          <t>09027998</t>
        </is>
      </c>
      <c r="C4937" t="inlineStr">
        <is>
          <t>0.45*10</t>
        </is>
      </c>
      <c r="D4937" t="n">
        <v>4.5</v>
      </c>
      <c r="E4937" t="inlineStr">
        <is>
          <t>山东新和盛飨食集团有限公司2020</t>
        </is>
      </c>
      <c r="F4937" t="inlineStr">
        <is>
          <t>山东新和盛飨食集团有限公司2020</t>
        </is>
      </c>
      <c r="G4937" t="inlineStr">
        <is>
          <t>13</t>
        </is>
      </c>
    </row>
    <row r="4938">
      <c r="A4938" t="inlineStr">
        <is>
          <t>（T)卤香风味唐扬鸡块 1*10</t>
        </is>
      </c>
      <c r="B4938" t="inlineStr">
        <is>
          <t>09016515</t>
        </is>
      </c>
      <c r="C4938" t="inlineStr">
        <is>
          <t>1*10</t>
        </is>
      </c>
      <c r="D4938" t="n">
        <v>10</v>
      </c>
      <c r="E4938" t="inlineStr">
        <is>
          <t>山东新和盛飨食集团有限公司2020</t>
        </is>
      </c>
      <c r="F4938" t="inlineStr">
        <is>
          <t>山东新和盛飨食集团有限公司2020</t>
        </is>
      </c>
      <c r="G4938" t="inlineStr"/>
    </row>
    <row r="4939">
      <c r="A4939" t="inlineStr">
        <is>
          <t>（T)原味小酥肉(匈牙利樱桃)3*4</t>
        </is>
      </c>
      <c r="B4939" t="inlineStr">
        <is>
          <t>09027864</t>
        </is>
      </c>
      <c r="C4939" t="inlineStr">
        <is>
          <t>3*4</t>
        </is>
      </c>
      <c r="D4939" t="n">
        <v>12</v>
      </c>
      <c r="E4939" t="inlineStr">
        <is>
          <t>山东新和盛飨食集团有限公司2020</t>
        </is>
      </c>
      <c r="F4939" t="inlineStr">
        <is>
          <t>山东新和盛飨食集团有限公司2020</t>
        </is>
      </c>
      <c r="G4939" t="inlineStr">
        <is>
          <t>13</t>
        </is>
      </c>
    </row>
    <row r="4940">
      <c r="A4940" t="inlineStr">
        <is>
          <t>（T)原味小酥肉（吉尔吉斯坦）1*10</t>
        </is>
      </c>
      <c r="B4940" t="inlineStr">
        <is>
          <t>09016340</t>
        </is>
      </c>
      <c r="C4940" t="inlineStr">
        <is>
          <t>1*10</t>
        </is>
      </c>
      <c r="D4940" t="n">
        <v>10</v>
      </c>
      <c r="E4940" t="inlineStr">
        <is>
          <t>山东新和盛飨食集团有限公司2020</t>
        </is>
      </c>
      <c r="F4940" t="inlineStr">
        <is>
          <t>山东新和盛飨食集团有限公司2020</t>
        </is>
      </c>
      <c r="G4940" t="inlineStr">
        <is>
          <t>13</t>
        </is>
      </c>
    </row>
    <row r="4941">
      <c r="A4941" t="inlineStr">
        <is>
          <t>（T)原味小酥肉（英国） 2.25*4</t>
        </is>
      </c>
      <c r="B4941" t="inlineStr">
        <is>
          <t>09028043</t>
        </is>
      </c>
      <c r="C4941" t="inlineStr">
        <is>
          <t>2.25*4</t>
        </is>
      </c>
      <c r="D4941" t="n">
        <v>9</v>
      </c>
      <c r="E4941" t="inlineStr">
        <is>
          <t>山东新和盛飨食集团有限公司2020</t>
        </is>
      </c>
      <c r="F4941" t="inlineStr">
        <is>
          <t>山东新和盛飨食集团有限公司2020</t>
        </is>
      </c>
      <c r="G4941" t="inlineStr">
        <is>
          <t>13</t>
        </is>
      </c>
    </row>
    <row r="4942">
      <c r="A4942" t="inlineStr">
        <is>
          <t>（T)原味翅根(吉尔吉斯坦)大包装  10*1</t>
        </is>
      </c>
      <c r="B4942" t="inlineStr">
        <is>
          <t>09070261</t>
        </is>
      </c>
      <c r="C4942" t="inlineStr">
        <is>
          <t>10*1</t>
        </is>
      </c>
      <c r="D4942" t="n">
        <v>10</v>
      </c>
      <c r="E4942" t="inlineStr">
        <is>
          <t>山东新和盛飨食集团有限公司2020</t>
        </is>
      </c>
      <c r="F4942" t="inlineStr">
        <is>
          <t>山东新和盛飨食集团有限公司2020</t>
        </is>
      </c>
      <c r="G4942" t="inlineStr">
        <is>
          <t>13</t>
        </is>
      </c>
    </row>
    <row r="4943">
      <c r="A4943" t="inlineStr">
        <is>
          <t>（T)味美意孜香鸡肉条  1*10</t>
        </is>
      </c>
      <c r="B4943" t="inlineStr">
        <is>
          <t>09016251</t>
        </is>
      </c>
      <c r="C4943" t="inlineStr">
        <is>
          <t>1*10</t>
        </is>
      </c>
      <c r="D4943" t="n">
        <v>10</v>
      </c>
      <c r="E4943" t="inlineStr">
        <is>
          <t>山东新和盛飨食集团有限公司2020</t>
        </is>
      </c>
      <c r="F4943" t="inlineStr">
        <is>
          <t>山东新和盛飨食集团有限公司2020</t>
        </is>
      </c>
      <c r="G4943" t="inlineStr">
        <is>
          <t>13</t>
        </is>
      </c>
    </row>
    <row r="4944">
      <c r="A4944" t="inlineStr">
        <is>
          <t>（T)国潮战斧大鸡腿  0.38*25</t>
        </is>
      </c>
      <c r="B4944" t="inlineStr">
        <is>
          <t>08028290</t>
        </is>
      </c>
      <c r="C4944" t="inlineStr">
        <is>
          <t>0.38*25</t>
        </is>
      </c>
      <c r="D4944" t="n">
        <v>9.5</v>
      </c>
      <c r="E4944" t="inlineStr">
        <is>
          <t>山东新和盛飨食集团有限公司2020</t>
        </is>
      </c>
      <c r="F4944" t="inlineStr">
        <is>
          <t>山东新和盛飨食集团有限公司2020</t>
        </is>
      </c>
      <c r="G4944" t="inlineStr">
        <is>
          <t>9</t>
        </is>
      </c>
    </row>
    <row r="4945">
      <c r="A4945" t="inlineStr">
        <is>
          <t>（T)国潮琵琶腿（HALOU汉堡）2.5*4</t>
        </is>
      </c>
      <c r="B4945" t="inlineStr">
        <is>
          <t>09027975</t>
        </is>
      </c>
      <c r="C4945" t="inlineStr">
        <is>
          <t>2.5*4</t>
        </is>
      </c>
      <c r="D4945" t="n">
        <v>10</v>
      </c>
      <c r="E4945" t="inlineStr">
        <is>
          <t>山东新和盛飨食集团有限公司2020</t>
        </is>
      </c>
      <c r="F4945" t="inlineStr">
        <is>
          <t>山东新和盛飨食集团有限公司2020</t>
        </is>
      </c>
      <c r="G4945" t="inlineStr">
        <is>
          <t>13</t>
        </is>
      </c>
    </row>
    <row r="4946">
      <c r="A4946" t="inlineStr">
        <is>
          <t>（T)大江国潮脆皮翅根 0.5*20</t>
        </is>
      </c>
      <c r="B4946" t="inlineStr">
        <is>
          <t>09027714</t>
        </is>
      </c>
      <c r="C4946" t="inlineStr">
        <is>
          <t>0.5*20</t>
        </is>
      </c>
      <c r="D4946" t="n">
        <v>10</v>
      </c>
      <c r="E4946" t="inlineStr">
        <is>
          <t>山东新和盛飨食集团有限公司2020</t>
        </is>
      </c>
      <c r="F4946" t="inlineStr">
        <is>
          <t>山东新和盛飨食集团有限公司2020</t>
        </is>
      </c>
      <c r="G4946" t="inlineStr">
        <is>
          <t>13</t>
        </is>
      </c>
    </row>
    <row r="4947">
      <c r="A4947" t="inlineStr">
        <is>
          <t>（T)大江脆炸鸡椎（香港）1*10</t>
        </is>
      </c>
      <c r="B4947" t="inlineStr">
        <is>
          <t>09027832</t>
        </is>
      </c>
      <c r="C4947" t="inlineStr">
        <is>
          <t>1*10</t>
        </is>
      </c>
      <c r="D4947" t="n">
        <v>10</v>
      </c>
      <c r="E4947" t="inlineStr">
        <is>
          <t>山东新和盛飨食集团有限公司2020</t>
        </is>
      </c>
      <c r="F4947" t="inlineStr">
        <is>
          <t>山东新和盛飨食集团有限公司2020</t>
        </is>
      </c>
      <c r="G4947" t="inlineStr">
        <is>
          <t>13</t>
        </is>
      </c>
    </row>
    <row r="4948">
      <c r="A4948" t="inlineStr">
        <is>
          <t>（T)大江荠菜鸡肉饼 0.3*35</t>
        </is>
      </c>
      <c r="B4948" t="inlineStr">
        <is>
          <t>09016407</t>
        </is>
      </c>
      <c r="C4948" t="inlineStr">
        <is>
          <t>0.3*35</t>
        </is>
      </c>
      <c r="D4948" t="n">
        <v>10.5</v>
      </c>
      <c r="E4948" t="inlineStr">
        <is>
          <t>山东新和盛飨食集团有限公司2020</t>
        </is>
      </c>
      <c r="F4948" t="inlineStr">
        <is>
          <t>山东新和盛飨食集团有限公司2020</t>
        </is>
      </c>
      <c r="G4948" t="inlineStr">
        <is>
          <t>13</t>
        </is>
      </c>
    </row>
    <row r="4949">
      <c r="A4949" t="inlineStr">
        <is>
          <t>（T)妙脆炸鸡(恒味康)      1*10</t>
        </is>
      </c>
      <c r="B4949" t="inlineStr">
        <is>
          <t>09016117</t>
        </is>
      </c>
      <c r="C4949" t="inlineStr">
        <is>
          <t>1*10</t>
        </is>
      </c>
      <c r="D4949" t="n">
        <v>10</v>
      </c>
      <c r="E4949" t="inlineStr">
        <is>
          <t>山东新和盛飨食集团有限公司2020</t>
        </is>
      </c>
      <c r="F4949" t="inlineStr">
        <is>
          <t>山东新和盛飨食集团有限公司2020</t>
        </is>
      </c>
      <c r="G4949" t="inlineStr">
        <is>
          <t>13</t>
        </is>
      </c>
    </row>
    <row r="4950">
      <c r="A4950" t="inlineStr">
        <is>
          <t>（T)孜然烧烤风味鸡翅尖 1*10</t>
        </is>
      </c>
      <c r="B4950" t="inlineStr">
        <is>
          <t>09028209</t>
        </is>
      </c>
      <c r="C4950" t="inlineStr">
        <is>
          <t>1*10</t>
        </is>
      </c>
      <c r="D4950" t="n">
        <v>10</v>
      </c>
      <c r="E4950" t="inlineStr">
        <is>
          <t>山东新和盛飨食集团有限公司2020</t>
        </is>
      </c>
      <c r="F4950" t="inlineStr">
        <is>
          <t>山东新和盛飨食集团有限公司2020</t>
        </is>
      </c>
      <c r="G4950" t="inlineStr">
        <is>
          <t>13</t>
        </is>
      </c>
    </row>
    <row r="4951">
      <c r="A4951" t="inlineStr">
        <is>
          <t>（T)孜然鸡柳(皓洁）1*10</t>
        </is>
      </c>
      <c r="B4951" t="inlineStr">
        <is>
          <t>09016346</t>
        </is>
      </c>
      <c r="C4951" t="inlineStr">
        <is>
          <t>1*10</t>
        </is>
      </c>
      <c r="D4951" t="n">
        <v>10</v>
      </c>
      <c r="E4951" t="inlineStr">
        <is>
          <t>山东新和盛飨食集团有限公司2020</t>
        </is>
      </c>
      <c r="F4951" t="inlineStr">
        <is>
          <t>山东新和盛飨食集团有限公司2020</t>
        </is>
      </c>
      <c r="G4951" t="inlineStr">
        <is>
          <t>13</t>
        </is>
      </c>
    </row>
    <row r="4952">
      <c r="A4952" t="inlineStr">
        <is>
          <t>（T)孜然鸡柳B   10*1</t>
        </is>
      </c>
      <c r="B4952" t="inlineStr">
        <is>
          <t>09043846</t>
        </is>
      </c>
      <c r="C4952" t="inlineStr">
        <is>
          <t>10*1</t>
        </is>
      </c>
      <c r="D4952" t="n">
        <v>10</v>
      </c>
      <c r="E4952" t="inlineStr">
        <is>
          <t>山东新和盛飨食集团有限公司2020</t>
        </is>
      </c>
      <c r="F4952" t="inlineStr">
        <is>
          <t>山东新和盛飨食集团有限公司2020</t>
        </is>
      </c>
      <c r="G4952" t="inlineStr">
        <is>
          <t>13</t>
        </is>
      </c>
    </row>
    <row r="4953">
      <c r="A4953" t="inlineStr">
        <is>
          <t>（T)带骨翅根  0.23*40</t>
        </is>
      </c>
      <c r="B4953" t="inlineStr">
        <is>
          <t>09016221</t>
        </is>
      </c>
      <c r="C4953" t="inlineStr">
        <is>
          <t>0.23*40</t>
        </is>
      </c>
      <c r="D4953" t="n">
        <v>9.199999999999999</v>
      </c>
      <c r="E4953" t="inlineStr">
        <is>
          <t>山东新和盛飨食集团有限公司2020</t>
        </is>
      </c>
      <c r="F4953" t="inlineStr">
        <is>
          <t>山东新和盛飨食集团有限公司2020</t>
        </is>
      </c>
      <c r="G4953" t="inlineStr">
        <is>
          <t>13</t>
        </is>
      </c>
    </row>
    <row r="4954">
      <c r="A4954" t="inlineStr">
        <is>
          <t>（T)干煸鸡贝贝 (快乐猴)1*10</t>
        </is>
      </c>
      <c r="B4954" t="inlineStr">
        <is>
          <t>09016516</t>
        </is>
      </c>
      <c r="C4954" t="inlineStr">
        <is>
          <t>1*10</t>
        </is>
      </c>
      <c r="D4954" t="n">
        <v>10</v>
      </c>
      <c r="E4954" t="inlineStr">
        <is>
          <t>山东新和盛飨食集团有限公司2020</t>
        </is>
      </c>
      <c r="F4954" t="inlineStr">
        <is>
          <t>山东新和盛飨食集团有限公司2020</t>
        </is>
      </c>
      <c r="G4954" t="inlineStr"/>
    </row>
    <row r="4955">
      <c r="A4955" t="inlineStr">
        <is>
          <t>（T)手撕鸡排碎肉    10*1</t>
        </is>
      </c>
      <c r="B4955" t="inlineStr">
        <is>
          <t>09240144</t>
        </is>
      </c>
      <c r="C4955" t="inlineStr">
        <is>
          <t>10*1</t>
        </is>
      </c>
      <c r="D4955" t="n">
        <v>10</v>
      </c>
      <c r="E4955" t="inlineStr">
        <is>
          <t>山东新和盛飨食集团有限公司2020</t>
        </is>
      </c>
      <c r="F4955" t="inlineStr">
        <is>
          <t>山东新和盛飨食集团有限公司2020</t>
        </is>
      </c>
      <c r="G4955" t="inlineStr">
        <is>
          <t>13</t>
        </is>
      </c>
    </row>
    <row r="4956">
      <c r="A4956" t="inlineStr">
        <is>
          <t>（T)新和盛孜香鸡柳条  1.5*6</t>
        </is>
      </c>
      <c r="B4956" t="inlineStr">
        <is>
          <t>09016189</t>
        </is>
      </c>
      <c r="C4956" t="inlineStr">
        <is>
          <t>1.5*6</t>
        </is>
      </c>
      <c r="D4956" t="n">
        <v>9</v>
      </c>
      <c r="E4956" t="inlineStr">
        <is>
          <t>山东新和盛飨食集团有限公司2020</t>
        </is>
      </c>
      <c r="F4956" t="inlineStr">
        <is>
          <t>山东新和盛飨食集团有限公司2020</t>
        </is>
      </c>
      <c r="G4956" t="inlineStr">
        <is>
          <t>13</t>
        </is>
      </c>
    </row>
    <row r="4957">
      <c r="A4957" t="inlineStr">
        <is>
          <t>（T)新和盛米汉堡（整肉） 1.5*4</t>
        </is>
      </c>
      <c r="B4957" t="inlineStr">
        <is>
          <t>09027802</t>
        </is>
      </c>
      <c r="C4957" t="inlineStr">
        <is>
          <t>1.5*4</t>
        </is>
      </c>
      <c r="D4957" t="n">
        <v>6</v>
      </c>
      <c r="E4957" t="inlineStr">
        <is>
          <t>山东新和盛飨食集团有限公司2020</t>
        </is>
      </c>
      <c r="F4957" t="inlineStr">
        <is>
          <t>山东新和盛飨食集团有限公司2020</t>
        </is>
      </c>
      <c r="G4957" t="inlineStr">
        <is>
          <t>13</t>
        </is>
      </c>
    </row>
    <row r="4958">
      <c r="A4958" t="inlineStr">
        <is>
          <t>（T)新和盛荠菜鸡肉饼 1*10</t>
        </is>
      </c>
      <c r="B4958" t="inlineStr">
        <is>
          <t>09016440</t>
        </is>
      </c>
      <c r="C4958" t="inlineStr">
        <is>
          <t>1*10</t>
        </is>
      </c>
      <c r="D4958" t="n">
        <v>10</v>
      </c>
      <c r="E4958" t="inlineStr">
        <is>
          <t>山东新和盛飨食集团有限公司2020</t>
        </is>
      </c>
      <c r="F4958" t="inlineStr">
        <is>
          <t>山东新和盛飨食集团有限公司2020</t>
        </is>
      </c>
      <c r="G4958" t="inlineStr">
        <is>
          <t>13</t>
        </is>
      </c>
    </row>
    <row r="4959">
      <c r="A4959" t="inlineStr">
        <is>
          <t>（T)新和盛藤椒琵琶腿（17-19）2.5*4</t>
        </is>
      </c>
      <c r="B4959" t="inlineStr">
        <is>
          <t>09027994</t>
        </is>
      </c>
      <c r="C4959" t="inlineStr">
        <is>
          <t>2.5*4</t>
        </is>
      </c>
      <c r="D4959" t="n">
        <v>10</v>
      </c>
      <c r="E4959" t="inlineStr">
        <is>
          <t>山东新和盛飨食集团有限公司2020</t>
        </is>
      </c>
      <c r="F4959" t="inlineStr">
        <is>
          <t>山东新和盛飨食集团有限公司2020</t>
        </is>
      </c>
      <c r="G4959" t="inlineStr">
        <is>
          <t>13</t>
        </is>
      </c>
    </row>
    <row r="4960">
      <c r="A4960" t="inlineStr">
        <is>
          <t>（T)新和盛调理琵琶腿（调理生制品）2*6</t>
        </is>
      </c>
      <c r="B4960" t="inlineStr">
        <is>
          <t>08028353</t>
        </is>
      </c>
      <c r="C4960" t="inlineStr">
        <is>
          <t>2*6</t>
        </is>
      </c>
      <c r="D4960" t="n">
        <v>12</v>
      </c>
      <c r="E4960" t="inlineStr">
        <is>
          <t>山东新和盛飨食集团有限公司2020</t>
        </is>
      </c>
      <c r="F4960" t="inlineStr">
        <is>
          <t>山东新和盛飨食集团有限公司2020</t>
        </is>
      </c>
      <c r="G4960" t="inlineStr">
        <is>
          <t>9</t>
        </is>
      </c>
    </row>
    <row r="4961">
      <c r="A4961" t="inlineStr">
        <is>
          <t>（T)新和盛调理鸡全腿  9.8*1</t>
        </is>
      </c>
      <c r="B4961" t="inlineStr">
        <is>
          <t>08028225</t>
        </is>
      </c>
      <c r="C4961" t="inlineStr">
        <is>
          <t>9.8*1</t>
        </is>
      </c>
      <c r="D4961" t="n">
        <v>9.800000000000001</v>
      </c>
      <c r="E4961" t="inlineStr">
        <is>
          <t>山东新和盛飨食集团有限公司2020</t>
        </is>
      </c>
      <c r="F4961" t="inlineStr">
        <is>
          <t>山东新和盛飨食集团有限公司2020</t>
        </is>
      </c>
      <c r="G4961" t="inlineStr">
        <is>
          <t>9</t>
        </is>
      </c>
    </row>
    <row r="4962">
      <c r="A4962" t="inlineStr">
        <is>
          <t>（T)新和盛香辣翅根  1*10</t>
        </is>
      </c>
      <c r="B4962" t="inlineStr">
        <is>
          <t>09016356</t>
        </is>
      </c>
      <c r="C4962" t="inlineStr">
        <is>
          <t>1*10</t>
        </is>
      </c>
      <c r="D4962" t="n">
        <v>10</v>
      </c>
      <c r="E4962" t="inlineStr">
        <is>
          <t>山东新和盛飨食集团有限公司2020</t>
        </is>
      </c>
      <c r="F4962" t="inlineStr">
        <is>
          <t>山东新和盛飨食集团有限公司2020</t>
        </is>
      </c>
      <c r="G4962" t="inlineStr">
        <is>
          <t>13</t>
        </is>
      </c>
    </row>
    <row r="4963">
      <c r="A4963" t="inlineStr">
        <is>
          <t>（T)新和盛鸡腿肉  0.18*60</t>
        </is>
      </c>
      <c r="B4963" t="inlineStr">
        <is>
          <t>09016273</t>
        </is>
      </c>
      <c r="C4963" t="inlineStr">
        <is>
          <t>0.18*60</t>
        </is>
      </c>
      <c r="D4963" t="n">
        <v>10.8</v>
      </c>
      <c r="E4963" t="inlineStr">
        <is>
          <t>山东新和盛飨食集团有限公司2020</t>
        </is>
      </c>
      <c r="F4963" t="inlineStr">
        <is>
          <t>山东新和盛飨食集团有限公司2020</t>
        </is>
      </c>
      <c r="G4963" t="inlineStr">
        <is>
          <t>13</t>
        </is>
      </c>
    </row>
    <row r="4964">
      <c r="A4964" t="inlineStr">
        <is>
          <t>（T)新和盛鸡腿肉(1.08kg)  1.08*10</t>
        </is>
      </c>
      <c r="B4964" t="inlineStr">
        <is>
          <t>09016463</t>
        </is>
      </c>
      <c r="C4964" t="inlineStr">
        <is>
          <t>1.08*10</t>
        </is>
      </c>
      <c r="D4964" t="n">
        <v>10.8</v>
      </c>
      <c r="E4964" t="inlineStr">
        <is>
          <t>山东新和盛飨食集团有限公司2020</t>
        </is>
      </c>
      <c r="F4964" t="inlineStr">
        <is>
          <t>山东新和盛飨食集团有限公司2020</t>
        </is>
      </c>
      <c r="G4964" t="inlineStr">
        <is>
          <t>13</t>
        </is>
      </c>
    </row>
    <row r="4965">
      <c r="A4965" t="inlineStr">
        <is>
          <t>（T)新和盛鸡腿肉(1kg)  1*10</t>
        </is>
      </c>
      <c r="B4965" t="inlineStr">
        <is>
          <t>09016436</t>
        </is>
      </c>
      <c r="C4965" t="inlineStr">
        <is>
          <t>1*10</t>
        </is>
      </c>
      <c r="D4965" t="n">
        <v>10</v>
      </c>
      <c r="E4965" t="inlineStr">
        <is>
          <t>山东新和盛飨食集团有限公司2020</t>
        </is>
      </c>
      <c r="F4965" t="inlineStr">
        <is>
          <t>山东新和盛飨食集团有限公司2020</t>
        </is>
      </c>
      <c r="G4965" t="inlineStr">
        <is>
          <t>13</t>
        </is>
      </c>
    </row>
    <row r="4966">
      <c r="A4966" t="inlineStr">
        <is>
          <t>（T)新和盛鸡腿肉（5.0）  0.54*20</t>
        </is>
      </c>
      <c r="B4966" t="inlineStr">
        <is>
          <t>09016428</t>
        </is>
      </c>
      <c r="C4966" t="inlineStr">
        <is>
          <t>0.54*20</t>
        </is>
      </c>
      <c r="D4966" t="n">
        <v>10.8</v>
      </c>
      <c r="E4966" t="inlineStr">
        <is>
          <t>山东新和盛飨食集团有限公司2020</t>
        </is>
      </c>
      <c r="F4966" t="inlineStr">
        <is>
          <t>山东新和盛飨食集团有限公司2020</t>
        </is>
      </c>
      <c r="G4966" t="inlineStr">
        <is>
          <t>13</t>
        </is>
      </c>
    </row>
    <row r="4967">
      <c r="A4967" t="inlineStr">
        <is>
          <t>（T)新和盛黄金鸡米花（礼盒用）0.4*25</t>
        </is>
      </c>
      <c r="B4967" t="inlineStr">
        <is>
          <t>09016224</t>
        </is>
      </c>
      <c r="C4967" t="inlineStr">
        <is>
          <t>0.4*25</t>
        </is>
      </c>
      <c r="D4967" t="n">
        <v>10</v>
      </c>
      <c r="E4967" t="inlineStr">
        <is>
          <t>山东新和盛飨食集团有限公司2020</t>
        </is>
      </c>
      <c r="F4967" t="inlineStr">
        <is>
          <t>山东新和盛飨食集团有限公司2020</t>
        </is>
      </c>
      <c r="G4967" t="inlineStr">
        <is>
          <t>13</t>
        </is>
      </c>
    </row>
    <row r="4968">
      <c r="A4968" t="inlineStr">
        <is>
          <t>（T)样品大包装  10*1</t>
        </is>
      </c>
      <c r="B4968" t="inlineStr">
        <is>
          <t>08028565</t>
        </is>
      </c>
      <c r="C4968" t="inlineStr">
        <is>
          <t>10*1</t>
        </is>
      </c>
      <c r="D4968" t="n">
        <v>10</v>
      </c>
      <c r="E4968" t="inlineStr">
        <is>
          <t>山东新和盛飨食集团有限公司2020</t>
        </is>
      </c>
      <c r="F4968" t="inlineStr">
        <is>
          <t>山东新和盛飨食集团有限公司2020</t>
        </is>
      </c>
      <c r="G4968" t="inlineStr">
        <is>
          <t>9</t>
        </is>
      </c>
    </row>
    <row r="4969">
      <c r="A4969" t="inlineStr">
        <is>
          <t>（T)椒香盐酥鸡   1*10</t>
        </is>
      </c>
      <c r="B4969" t="inlineStr">
        <is>
          <t>09156010</t>
        </is>
      </c>
      <c r="C4969" t="inlineStr">
        <is>
          <t>1*10</t>
        </is>
      </c>
      <c r="D4969" t="n">
        <v>10</v>
      </c>
      <c r="E4969" t="inlineStr">
        <is>
          <t>山东新和盛飨食集团有限公司2020</t>
        </is>
      </c>
      <c r="F4969" t="inlineStr">
        <is>
          <t>山东新和盛飨食集团有限公司2020</t>
        </is>
      </c>
      <c r="G4969" t="inlineStr">
        <is>
          <t>13</t>
        </is>
      </c>
    </row>
    <row r="4970">
      <c r="A4970" t="inlineStr">
        <is>
          <t>（T)椒香盐酥鸡C   10*1</t>
        </is>
      </c>
      <c r="B4970" t="inlineStr">
        <is>
          <t>09043819</t>
        </is>
      </c>
      <c r="C4970" t="inlineStr">
        <is>
          <t>10*1</t>
        </is>
      </c>
      <c r="D4970" t="n">
        <v>10</v>
      </c>
      <c r="E4970" t="inlineStr">
        <is>
          <t>山东新和盛飨食集团有限公司2020</t>
        </is>
      </c>
      <c r="F4970" t="inlineStr">
        <is>
          <t>山东新和盛飨食集团有限公司2020</t>
        </is>
      </c>
      <c r="G4970" t="inlineStr">
        <is>
          <t>13</t>
        </is>
      </c>
    </row>
    <row r="4971">
      <c r="A4971" t="inlineStr">
        <is>
          <t>（T)椒香鸡米花  1*10</t>
        </is>
      </c>
      <c r="B4971" t="inlineStr">
        <is>
          <t>09016188</t>
        </is>
      </c>
      <c r="C4971" t="inlineStr">
        <is>
          <t>1*10</t>
        </is>
      </c>
      <c r="D4971" t="n">
        <v>10</v>
      </c>
      <c r="E4971" t="inlineStr">
        <is>
          <t>山东新和盛飨食集团有限公司2020</t>
        </is>
      </c>
      <c r="F4971" t="inlineStr">
        <is>
          <t>山东新和盛飨食集团有限公司2020</t>
        </is>
      </c>
      <c r="G4971" t="inlineStr">
        <is>
          <t>13</t>
        </is>
      </c>
    </row>
    <row r="4972">
      <c r="A4972" t="inlineStr">
        <is>
          <t>（T)油炸调理带骨鸡翅根块   1*10</t>
        </is>
      </c>
      <c r="B4972" t="inlineStr">
        <is>
          <t>09016285</t>
        </is>
      </c>
      <c r="C4972" t="inlineStr">
        <is>
          <t>1*10</t>
        </is>
      </c>
      <c r="D4972" t="n">
        <v>10</v>
      </c>
      <c r="E4972" t="inlineStr">
        <is>
          <t>山东新和盛飨食集团有限公司2020</t>
        </is>
      </c>
      <c r="F4972" t="inlineStr">
        <is>
          <t>山东新和盛飨食集团有限公司2020</t>
        </is>
      </c>
      <c r="G4972" t="inlineStr">
        <is>
          <t>13</t>
        </is>
      </c>
    </row>
    <row r="4973">
      <c r="A4973" t="inlineStr">
        <is>
          <t>（T)爆汁盐酥鸡（程泓）新配方  1*10</t>
        </is>
      </c>
      <c r="B4973" t="inlineStr">
        <is>
          <t>09016290</t>
        </is>
      </c>
      <c r="C4973" t="inlineStr">
        <is>
          <t>1*10</t>
        </is>
      </c>
      <c r="D4973" t="n">
        <v>10</v>
      </c>
      <c r="E4973" t="inlineStr">
        <is>
          <t>山东新和盛飨食集团有限公司2020</t>
        </is>
      </c>
      <c r="F4973" t="inlineStr">
        <is>
          <t>山东新和盛飨食集团有限公司2020</t>
        </is>
      </c>
      <c r="G4973" t="inlineStr">
        <is>
          <t>13</t>
        </is>
      </c>
    </row>
    <row r="4974">
      <c r="A4974" t="inlineStr">
        <is>
          <t>（T)玖圆圆酥脆鸡块(原味)  0.8*10</t>
        </is>
      </c>
      <c r="B4974" t="inlineStr">
        <is>
          <t>09016430</t>
        </is>
      </c>
      <c r="C4974" t="inlineStr">
        <is>
          <t>0.8*10</t>
        </is>
      </c>
      <c r="D4974" t="n">
        <v>8</v>
      </c>
      <c r="E4974" t="inlineStr">
        <is>
          <t>山东新和盛飨食集团有限公司2020</t>
        </is>
      </c>
      <c r="F4974" t="inlineStr">
        <is>
          <t>山东新和盛飨食集团有限公司2020</t>
        </is>
      </c>
      <c r="G4974" t="inlineStr">
        <is>
          <t>13</t>
        </is>
      </c>
    </row>
    <row r="4975">
      <c r="A4975" t="inlineStr">
        <is>
          <t>（T)生炸鸡架(调理生制品)带料包  快乐猴   2.5*4</t>
        </is>
      </c>
      <c r="B4975" t="inlineStr">
        <is>
          <t>08028519</t>
        </is>
      </c>
      <c r="C4975" t="inlineStr">
        <is>
          <t>2.5*4</t>
        </is>
      </c>
      <c r="D4975" t="n">
        <v>10</v>
      </c>
      <c r="E4975" t="inlineStr">
        <is>
          <t>山东新和盛飨食集团有限公司2020</t>
        </is>
      </c>
      <c r="F4975" t="inlineStr">
        <is>
          <t>山东新和盛飨食集团有限公司2020</t>
        </is>
      </c>
      <c r="G4975" t="inlineStr">
        <is>
          <t>9</t>
        </is>
      </c>
    </row>
    <row r="4976">
      <c r="A4976" t="inlineStr">
        <is>
          <t>（T)生炸鸡架（调理生制品）-快乐猴   2.5*4</t>
        </is>
      </c>
      <c r="B4976" t="inlineStr">
        <is>
          <t>08028355</t>
        </is>
      </c>
      <c r="C4976" t="inlineStr">
        <is>
          <t>2.5*4</t>
        </is>
      </c>
      <c r="D4976" t="n">
        <v>10</v>
      </c>
      <c r="E4976" t="inlineStr">
        <is>
          <t>山东新和盛飨食集团有限公司2020</t>
        </is>
      </c>
      <c r="F4976" t="inlineStr">
        <is>
          <t>山东新和盛飨食集团有限公司2020</t>
        </is>
      </c>
      <c r="G4976" t="inlineStr">
        <is>
          <t>9</t>
        </is>
      </c>
    </row>
    <row r="4977">
      <c r="A4977" t="inlineStr">
        <is>
          <t>（T)田园蔬菜重组鸡排 1.35*10</t>
        </is>
      </c>
      <c r="B4977" t="inlineStr">
        <is>
          <t>09016487</t>
        </is>
      </c>
      <c r="C4977" t="inlineStr">
        <is>
          <t>1.35*10</t>
        </is>
      </c>
      <c r="D4977" t="n">
        <v>13.5</v>
      </c>
      <c r="E4977" t="inlineStr">
        <is>
          <t>山东新和盛飨食集团有限公司2020</t>
        </is>
      </c>
      <c r="F4977" t="inlineStr">
        <is>
          <t>山东新和盛飨食集团有限公司2020</t>
        </is>
      </c>
      <c r="G4977" t="inlineStr">
        <is>
          <t>13</t>
        </is>
      </c>
    </row>
    <row r="4978">
      <c r="A4978" t="inlineStr">
        <is>
          <t>（T)米饼  10*1</t>
        </is>
      </c>
      <c r="B4978" t="inlineStr">
        <is>
          <t>17080162</t>
        </is>
      </c>
      <c r="C4978" t="inlineStr"/>
      <c r="E4978" t="inlineStr">
        <is>
          <t>山东新和盛飨食集团有限公司2020</t>
        </is>
      </c>
      <c r="F4978" t="inlineStr">
        <is>
          <t>山东新和盛飨食集团有限公司2020</t>
        </is>
      </c>
      <c r="G4978" t="inlineStr">
        <is>
          <t>9</t>
        </is>
      </c>
    </row>
    <row r="4979">
      <c r="A4979" t="inlineStr">
        <is>
          <t>（T)经典黑椒鸡块(乐堡士)  1*10</t>
        </is>
      </c>
      <c r="B4979" t="inlineStr">
        <is>
          <t>09016203</t>
        </is>
      </c>
      <c r="C4979" t="inlineStr">
        <is>
          <t>1*10</t>
        </is>
      </c>
      <c r="D4979" t="n">
        <v>10</v>
      </c>
      <c r="E4979" t="inlineStr">
        <is>
          <t>山东新和盛飨食集团有限公司2020</t>
        </is>
      </c>
      <c r="F4979" t="inlineStr">
        <is>
          <t>山东新和盛飨食集团有限公司2020</t>
        </is>
      </c>
      <c r="G4979" t="inlineStr">
        <is>
          <t>13</t>
        </is>
      </c>
    </row>
    <row r="4980">
      <c r="A4980" t="inlineStr">
        <is>
          <t>（T)经典黑椒鸡块(自家访)  2.5*6</t>
        </is>
      </c>
      <c r="B4980" t="inlineStr">
        <is>
          <t>09016190</t>
        </is>
      </c>
      <c r="C4980" t="inlineStr">
        <is>
          <t>2.5*6</t>
        </is>
      </c>
      <c r="D4980" t="n">
        <v>15</v>
      </c>
      <c r="E4980" t="inlineStr">
        <is>
          <t>山东新和盛飨食集团有限公司2020</t>
        </is>
      </c>
      <c r="F4980" t="inlineStr">
        <is>
          <t>山东新和盛飨食集团有限公司2020</t>
        </is>
      </c>
      <c r="G4980" t="inlineStr">
        <is>
          <t>13</t>
        </is>
      </c>
    </row>
    <row r="4981">
      <c r="A4981" t="inlineStr">
        <is>
          <t>（T)经典黑椒鸡块（ HALOU汉堡） 2.5*6</t>
        </is>
      </c>
      <c r="B4981" t="inlineStr">
        <is>
          <t>09016469</t>
        </is>
      </c>
      <c r="C4981" t="inlineStr">
        <is>
          <t>2.5*6</t>
        </is>
      </c>
      <c r="D4981" t="n">
        <v>15</v>
      </c>
      <c r="E4981" t="inlineStr">
        <is>
          <t>山东新和盛飨食集团有限公司2020</t>
        </is>
      </c>
      <c r="F4981" t="inlineStr">
        <is>
          <t>山东新和盛飨食集团有限公司2020</t>
        </is>
      </c>
      <c r="G4981" t="inlineStr">
        <is>
          <t>13</t>
        </is>
      </c>
    </row>
    <row r="4982">
      <c r="A4982" t="inlineStr">
        <is>
          <t>（T)经典黑椒鸡块（塔乐堡） 1*10</t>
        </is>
      </c>
      <c r="B4982" t="inlineStr">
        <is>
          <t>09016220</t>
        </is>
      </c>
      <c r="C4982" t="inlineStr">
        <is>
          <t>1*10</t>
        </is>
      </c>
      <c r="D4982" t="n">
        <v>10</v>
      </c>
      <c r="E4982" t="inlineStr">
        <is>
          <t>山东新和盛飨食集团有限公司2020</t>
        </is>
      </c>
      <c r="F4982" t="inlineStr">
        <is>
          <t>山东新和盛飨食集团有限公司2020</t>
        </is>
      </c>
      <c r="G4982" t="inlineStr">
        <is>
          <t>13</t>
        </is>
      </c>
    </row>
    <row r="4983">
      <c r="A4983" t="inlineStr">
        <is>
          <t>（T)经典黑椒鸡块（旺百家）1*10</t>
        </is>
      </c>
      <c r="B4983" t="inlineStr">
        <is>
          <t>09016197</t>
        </is>
      </c>
      <c r="C4983" t="inlineStr">
        <is>
          <t>1*10</t>
        </is>
      </c>
      <c r="D4983" t="n">
        <v>10</v>
      </c>
      <c r="E4983" t="inlineStr">
        <is>
          <t>山东新和盛飨食集团有限公司2020</t>
        </is>
      </c>
      <c r="F4983" t="inlineStr">
        <is>
          <t>山东新和盛飨食集团有限公司2020</t>
        </is>
      </c>
      <c r="G4983" t="inlineStr">
        <is>
          <t>13</t>
        </is>
      </c>
    </row>
    <row r="4984">
      <c r="A4984" t="inlineStr">
        <is>
          <t>（T)经典黑椒鸡块（熊猫塔塔）1*10</t>
        </is>
      </c>
      <c r="B4984" t="inlineStr">
        <is>
          <t>09016275</t>
        </is>
      </c>
      <c r="C4984" t="inlineStr">
        <is>
          <t>1*10</t>
        </is>
      </c>
      <c r="D4984" t="n">
        <v>10</v>
      </c>
      <c r="E4984" t="inlineStr">
        <is>
          <t>山东新和盛飨食集团有限公司2020</t>
        </is>
      </c>
      <c r="F4984" t="inlineStr">
        <is>
          <t>山东新和盛飨食集团有限公司2020</t>
        </is>
      </c>
      <c r="G4984" t="inlineStr">
        <is>
          <t>13</t>
        </is>
      </c>
    </row>
    <row r="4985">
      <c r="A4985" t="inlineStr">
        <is>
          <t>（T)经典黑椒鸡块（超牛堡)   1*10</t>
        </is>
      </c>
      <c r="B4985" t="inlineStr">
        <is>
          <t>09016195</t>
        </is>
      </c>
      <c r="C4985" t="inlineStr">
        <is>
          <t>1*10</t>
        </is>
      </c>
      <c r="D4985" t="n">
        <v>10</v>
      </c>
      <c r="E4985" t="inlineStr">
        <is>
          <t>山东新和盛飨食集团有限公司2020</t>
        </is>
      </c>
      <c r="F4985" t="inlineStr">
        <is>
          <t>山东新和盛飨食集团有限公司2020</t>
        </is>
      </c>
      <c r="G4985" t="inlineStr">
        <is>
          <t>13</t>
        </is>
      </c>
    </row>
    <row r="4986">
      <c r="A4986" t="inlineStr">
        <is>
          <t>（T)经典黑椒鸡块（食来牛） 1*8</t>
        </is>
      </c>
      <c r="B4986" t="inlineStr">
        <is>
          <t>09016196</t>
        </is>
      </c>
      <c r="C4986" t="inlineStr">
        <is>
          <t>1*8</t>
        </is>
      </c>
      <c r="D4986" t="n">
        <v>8</v>
      </c>
      <c r="E4986" t="inlineStr">
        <is>
          <t>山东新和盛飨食集团有限公司2020</t>
        </is>
      </c>
      <c r="F4986" t="inlineStr">
        <is>
          <t>山东新和盛飨食集团有限公司2020</t>
        </is>
      </c>
      <c r="G4986" t="inlineStr">
        <is>
          <t>13</t>
        </is>
      </c>
    </row>
    <row r="4987">
      <c r="A4987" t="inlineStr">
        <is>
          <t>（T)脆炸鸡椎(原味翅根)(吉尔吉斯坦)1*10</t>
        </is>
      </c>
      <c r="B4987" t="inlineStr">
        <is>
          <t>09027916</t>
        </is>
      </c>
      <c r="C4987" t="inlineStr">
        <is>
          <t>1*10</t>
        </is>
      </c>
      <c r="D4987" t="n">
        <v>10</v>
      </c>
      <c r="E4987" t="inlineStr">
        <is>
          <t>山东新和盛飨食集团有限公司2020</t>
        </is>
      </c>
      <c r="F4987" t="inlineStr">
        <is>
          <t>山东新和盛飨食集团有限公司2020</t>
        </is>
      </c>
      <c r="G4987" t="inlineStr">
        <is>
          <t>13</t>
        </is>
      </c>
    </row>
    <row r="4988">
      <c r="A4988" t="inlineStr">
        <is>
          <t>（T)腌制鸡腿肉块 1*10</t>
        </is>
      </c>
      <c r="B4988" t="inlineStr">
        <is>
          <t>08028327</t>
        </is>
      </c>
      <c r="C4988" t="inlineStr">
        <is>
          <t>1*10</t>
        </is>
      </c>
      <c r="D4988" t="n">
        <v>10</v>
      </c>
      <c r="E4988" t="inlineStr">
        <is>
          <t>山东新和盛飨食集团有限公司2020</t>
        </is>
      </c>
      <c r="F4988" t="inlineStr">
        <is>
          <t>山东新和盛飨食集团有限公司2020</t>
        </is>
      </c>
      <c r="G4988" t="inlineStr">
        <is>
          <t>9</t>
        </is>
      </c>
    </row>
    <row r="4989">
      <c r="A4989" t="inlineStr">
        <is>
          <t>（T)腌制鸡腿肉块20g以上（蓝胶带）1*10</t>
        </is>
      </c>
      <c r="B4989" t="inlineStr">
        <is>
          <t>08028312</t>
        </is>
      </c>
      <c r="C4989" t="inlineStr">
        <is>
          <t>1*10</t>
        </is>
      </c>
      <c r="D4989" t="n">
        <v>10</v>
      </c>
      <c r="E4989" t="inlineStr">
        <is>
          <t>山东新和盛飨食集团有限公司2020</t>
        </is>
      </c>
      <c r="F4989" t="inlineStr">
        <is>
          <t>山东新和盛飨食集团有限公司2020</t>
        </is>
      </c>
      <c r="G4989" t="inlineStr">
        <is>
          <t>9</t>
        </is>
      </c>
    </row>
    <row r="4990">
      <c r="A4990" t="inlineStr">
        <is>
          <t>（T)腿排碎肉   2*8</t>
        </is>
      </c>
      <c r="B4990" t="inlineStr">
        <is>
          <t>16020573</t>
        </is>
      </c>
      <c r="C4990" t="inlineStr">
        <is>
          <t>2*8</t>
        </is>
      </c>
      <c r="D4990" t="n">
        <v>16</v>
      </c>
      <c r="E4990" t="inlineStr">
        <is>
          <t>山东新和盛飨食集团有限公司2020</t>
        </is>
      </c>
      <c r="F4990" t="inlineStr">
        <is>
          <t>山东新和盛飨食集团有限公司2020</t>
        </is>
      </c>
      <c r="G4990" t="inlineStr">
        <is>
          <t>9</t>
        </is>
      </c>
    </row>
    <row r="4991">
      <c r="A4991" t="inlineStr">
        <is>
          <t>（T)芝士风味裹粉鸡翅根  1*10</t>
        </is>
      </c>
      <c r="B4991" t="inlineStr">
        <is>
          <t>09027982</t>
        </is>
      </c>
      <c r="C4991" t="inlineStr">
        <is>
          <t>1*10</t>
        </is>
      </c>
      <c r="D4991" t="n">
        <v>10</v>
      </c>
      <c r="E4991" t="inlineStr">
        <is>
          <t>山东新和盛飨食集团有限公司2020</t>
        </is>
      </c>
      <c r="F4991" t="inlineStr">
        <is>
          <t>山东新和盛飨食集团有限公司2020</t>
        </is>
      </c>
      <c r="G4991" t="inlineStr">
        <is>
          <t>13</t>
        </is>
      </c>
    </row>
    <row r="4992">
      <c r="A4992" t="inlineStr">
        <is>
          <t>（T)菲滋腌渍鸡腿排  1.1*10</t>
        </is>
      </c>
      <c r="B4992" t="inlineStr">
        <is>
          <t>08028311</t>
        </is>
      </c>
      <c r="C4992" t="inlineStr">
        <is>
          <t>1.1*10</t>
        </is>
      </c>
      <c r="D4992" t="n">
        <v>11</v>
      </c>
      <c r="E4992" t="inlineStr">
        <is>
          <t>山东新和盛飨食集团有限公司2020</t>
        </is>
      </c>
      <c r="F4992" t="inlineStr">
        <is>
          <t>山东新和盛飨食集团有限公司2020</t>
        </is>
      </c>
      <c r="G4992" t="inlineStr">
        <is>
          <t>9</t>
        </is>
      </c>
    </row>
    <row r="4993">
      <c r="A4993" t="inlineStr">
        <is>
          <t>（T)蒜香风味鸡翅组合（调理生制品）  9.04*1</t>
        </is>
      </c>
      <c r="B4993" t="inlineStr">
        <is>
          <t>08028364</t>
        </is>
      </c>
      <c r="C4993" t="inlineStr">
        <is>
          <t>9.04*1</t>
        </is>
      </c>
      <c r="D4993" t="n">
        <v>9.039999999999999</v>
      </c>
      <c r="E4993" t="inlineStr">
        <is>
          <t>山东新和盛飨食集团有限公司2020</t>
        </is>
      </c>
      <c r="F4993" t="inlineStr">
        <is>
          <t>山东新和盛飨食集团有限公司2020</t>
        </is>
      </c>
      <c r="G4993" t="inlineStr">
        <is>
          <t>9</t>
        </is>
      </c>
    </row>
    <row r="4994">
      <c r="A4994" t="inlineStr">
        <is>
          <t>（T)蒸烤盐焗鸡全腿  2.5*2</t>
        </is>
      </c>
      <c r="B4994" t="inlineStr">
        <is>
          <t>09027905</t>
        </is>
      </c>
      <c r="C4994" t="inlineStr">
        <is>
          <t>2.5*2</t>
        </is>
      </c>
      <c r="D4994" t="n">
        <v>5</v>
      </c>
      <c r="E4994" t="inlineStr">
        <is>
          <t>山东新和盛飨食集团有限公司2020</t>
        </is>
      </c>
      <c r="F4994" t="inlineStr">
        <is>
          <t>山东新和盛飨食集团有限公司2020</t>
        </is>
      </c>
      <c r="G4994" t="inlineStr">
        <is>
          <t>13</t>
        </is>
      </c>
    </row>
    <row r="4995">
      <c r="A4995" t="inlineStr">
        <is>
          <t>（T)蒸煮大胸B   10*1</t>
        </is>
      </c>
      <c r="B4995" t="inlineStr">
        <is>
          <t>09050865</t>
        </is>
      </c>
      <c r="C4995" t="inlineStr">
        <is>
          <t>10*1</t>
        </is>
      </c>
      <c r="D4995" t="n">
        <v>10</v>
      </c>
      <c r="E4995" t="inlineStr">
        <is>
          <t>山东新和盛飨食集团有限公司2020</t>
        </is>
      </c>
      <c r="F4995" t="inlineStr">
        <is>
          <t>山东新和盛飨食集团有限公司2020</t>
        </is>
      </c>
      <c r="G4995" t="inlineStr">
        <is>
          <t>13</t>
        </is>
      </c>
    </row>
    <row r="4996">
      <c r="A4996" t="inlineStr">
        <is>
          <t>（T)蒸煮大胸（瑞盛隆）2.5*4</t>
        </is>
      </c>
      <c r="B4996" t="inlineStr">
        <is>
          <t>09027883</t>
        </is>
      </c>
      <c r="C4996" t="inlineStr">
        <is>
          <t>2.5*4</t>
        </is>
      </c>
      <c r="D4996" t="n">
        <v>10</v>
      </c>
      <c r="E4996" t="inlineStr">
        <is>
          <t>山东新和盛飨食集团有限公司2020</t>
        </is>
      </c>
      <c r="F4996" t="inlineStr">
        <is>
          <t>山东新和盛飨食集团有限公司2020</t>
        </is>
      </c>
      <c r="G4996" t="inlineStr">
        <is>
          <t>13</t>
        </is>
      </c>
    </row>
    <row r="4997">
      <c r="A4997" t="inlineStr">
        <is>
          <t>（T)藜麦鸡排（大包装）10*1</t>
        </is>
      </c>
      <c r="B4997" t="inlineStr">
        <is>
          <t>08028337</t>
        </is>
      </c>
      <c r="C4997" t="inlineStr">
        <is>
          <t>10*1</t>
        </is>
      </c>
      <c r="D4997" t="n">
        <v>10</v>
      </c>
      <c r="E4997" t="inlineStr">
        <is>
          <t>山东新和盛飨食集团有限公司2020</t>
        </is>
      </c>
      <c r="F4997" t="inlineStr">
        <is>
          <t>山东新和盛飨食集团有限公司2020</t>
        </is>
      </c>
      <c r="G4997" t="inlineStr">
        <is>
          <t>9</t>
        </is>
      </c>
    </row>
    <row r="4998">
      <c r="A4998" t="inlineStr">
        <is>
          <t>（T)藤椒鸡肉(牛厨丁丁)  5*2</t>
        </is>
      </c>
      <c r="B4998" t="inlineStr">
        <is>
          <t>09028152</t>
        </is>
      </c>
      <c r="C4998" t="inlineStr">
        <is>
          <t>5*2</t>
        </is>
      </c>
      <c r="D4998" t="n">
        <v>10</v>
      </c>
      <c r="E4998" t="inlineStr">
        <is>
          <t>山东新和盛飨食集团有限公司2020</t>
        </is>
      </c>
      <c r="F4998" t="inlineStr">
        <is>
          <t>山东新和盛飨食集团有限公司2020</t>
        </is>
      </c>
      <c r="G4998" t="inlineStr">
        <is>
          <t>13</t>
        </is>
      </c>
    </row>
    <row r="4999">
      <c r="A4999" t="inlineStr">
        <is>
          <t>（T)虎皮鸡爪（卤炸鸡爪）2.5*4</t>
        </is>
      </c>
      <c r="B4999" t="inlineStr">
        <is>
          <t>09016276</t>
        </is>
      </c>
      <c r="C4999" t="inlineStr">
        <is>
          <t>2.5*4</t>
        </is>
      </c>
      <c r="D4999" t="n">
        <v>10</v>
      </c>
      <c r="E4999" t="inlineStr">
        <is>
          <t>山东新和盛飨食集团有限公司2020</t>
        </is>
      </c>
      <c r="F4999" t="inlineStr">
        <is>
          <t>山东新和盛飨食集团有限公司2020</t>
        </is>
      </c>
      <c r="G4999" t="inlineStr">
        <is>
          <t>13</t>
        </is>
      </c>
    </row>
    <row r="5000">
      <c r="A5000" t="inlineStr">
        <is>
          <t>（T)裹粉带子(大包装）10*1</t>
        </is>
      </c>
      <c r="B5000" t="inlineStr">
        <is>
          <t>09060247</t>
        </is>
      </c>
      <c r="C5000" t="inlineStr">
        <is>
          <t>10*1</t>
        </is>
      </c>
      <c r="D5000" t="n">
        <v>10</v>
      </c>
      <c r="E5000" t="inlineStr">
        <is>
          <t>山东新和盛飨食集团有限公司2020</t>
        </is>
      </c>
      <c r="F5000" t="inlineStr">
        <is>
          <t>山东新和盛飨食集团有限公司2020</t>
        </is>
      </c>
      <c r="G5000" t="inlineStr">
        <is>
          <t>13</t>
        </is>
      </c>
    </row>
    <row r="5001">
      <c r="A5001" t="inlineStr">
        <is>
          <t>（T)裹脆米带子(大包装）10*1</t>
        </is>
      </c>
      <c r="B5001" t="inlineStr">
        <is>
          <t>09060246</t>
        </is>
      </c>
      <c r="C5001" t="inlineStr">
        <is>
          <t>10*1</t>
        </is>
      </c>
      <c r="D5001" t="n">
        <v>10</v>
      </c>
      <c r="E5001" t="inlineStr">
        <is>
          <t>山东新和盛飨食集团有限公司2020</t>
        </is>
      </c>
      <c r="F5001" t="inlineStr">
        <is>
          <t>山东新和盛飨食集团有限公司2020</t>
        </is>
      </c>
      <c r="G5001" t="inlineStr">
        <is>
          <t>13</t>
        </is>
      </c>
    </row>
    <row r="5002">
      <c r="A5002" t="inlineStr">
        <is>
          <t>（T)西蓝花鸡块  1*10</t>
        </is>
      </c>
      <c r="B5002" t="inlineStr">
        <is>
          <t>09016332</t>
        </is>
      </c>
      <c r="C5002" t="inlineStr">
        <is>
          <t>1*10</t>
        </is>
      </c>
      <c r="D5002" t="n">
        <v>10</v>
      </c>
      <c r="E5002" t="inlineStr">
        <is>
          <t>山东新和盛飨食集团有限公司2020</t>
        </is>
      </c>
      <c r="F5002" t="inlineStr">
        <is>
          <t>山东新和盛飨食集团有限公司2020</t>
        </is>
      </c>
      <c r="G5002" t="inlineStr">
        <is>
          <t>13</t>
        </is>
      </c>
    </row>
    <row r="5003">
      <c r="A5003" t="inlineStr">
        <is>
          <t>（T)辣味鸡排（阿联酋）2.5*4</t>
        </is>
      </c>
      <c r="B5003" t="inlineStr">
        <is>
          <t>09027853</t>
        </is>
      </c>
      <c r="C5003" t="inlineStr">
        <is>
          <t>2.5*4</t>
        </is>
      </c>
      <c r="D5003" t="n">
        <v>10</v>
      </c>
      <c r="E5003" t="inlineStr">
        <is>
          <t>山东新和盛飨食集团有限公司2020</t>
        </is>
      </c>
      <c r="F5003" t="inlineStr">
        <is>
          <t>山东新和盛飨食集团有限公司2020</t>
        </is>
      </c>
      <c r="G5003" t="inlineStr">
        <is>
          <t>13</t>
        </is>
      </c>
    </row>
    <row r="5004">
      <c r="A5004" t="inlineStr">
        <is>
          <t>（T)辣味鸡柳（阿联酋）2.5*4</t>
        </is>
      </c>
      <c r="B5004" t="inlineStr">
        <is>
          <t>09027854</t>
        </is>
      </c>
      <c r="C5004" t="inlineStr">
        <is>
          <t>2.5*4</t>
        </is>
      </c>
      <c r="D5004" t="n">
        <v>10</v>
      </c>
      <c r="E5004" t="inlineStr">
        <is>
          <t>山东新和盛飨食集团有限公司2020</t>
        </is>
      </c>
      <c r="F5004" t="inlineStr">
        <is>
          <t>山东新和盛飨食集团有限公司2020</t>
        </is>
      </c>
      <c r="G5004" t="inlineStr">
        <is>
          <t>13</t>
        </is>
      </c>
    </row>
    <row r="5005">
      <c r="A5005" t="inlineStr">
        <is>
          <t>（T)速冻裹粉鸡腿排(藤椒味)大包装  10*1</t>
        </is>
      </c>
      <c r="B5005" t="inlineStr">
        <is>
          <t>08028316</t>
        </is>
      </c>
      <c r="C5005" t="inlineStr">
        <is>
          <t>10*1</t>
        </is>
      </c>
      <c r="D5005" t="n">
        <v>10</v>
      </c>
      <c r="E5005" t="inlineStr">
        <is>
          <t>山东新和盛飨食集团有限公司2020</t>
        </is>
      </c>
      <c r="F5005" t="inlineStr">
        <is>
          <t>山东新和盛飨食集团有限公司2020</t>
        </is>
      </c>
      <c r="G5005" t="inlineStr">
        <is>
          <t>9</t>
        </is>
      </c>
    </row>
    <row r="5006">
      <c r="A5006" t="inlineStr">
        <is>
          <t>（T)速冻裹粉鸡腿排（原味）1*10</t>
        </is>
      </c>
      <c r="B5006" t="inlineStr">
        <is>
          <t>08028314</t>
        </is>
      </c>
      <c r="C5006" t="inlineStr">
        <is>
          <t>1*10</t>
        </is>
      </c>
      <c r="D5006" t="n">
        <v>10</v>
      </c>
      <c r="E5006" t="inlineStr">
        <is>
          <t>山东新和盛飨食集团有限公司2020</t>
        </is>
      </c>
      <c r="F5006" t="inlineStr">
        <is>
          <t>山东新和盛飨食集团有限公司2020</t>
        </is>
      </c>
      <c r="G5006" t="inlineStr">
        <is>
          <t>9</t>
        </is>
      </c>
    </row>
    <row r="5007">
      <c r="A5007" t="inlineStr">
        <is>
          <t>（T)郁金香形翅根（大江）0.5*20</t>
        </is>
      </c>
      <c r="B5007" t="inlineStr">
        <is>
          <t>09027901</t>
        </is>
      </c>
      <c r="C5007" t="inlineStr">
        <is>
          <t>0.5*20</t>
        </is>
      </c>
      <c r="D5007" t="n">
        <v>10</v>
      </c>
      <c r="E5007" t="inlineStr">
        <is>
          <t>山东新和盛飨食集团有限公司2020</t>
        </is>
      </c>
      <c r="F5007" t="inlineStr">
        <is>
          <t>山东新和盛飨食集团有限公司2020</t>
        </is>
      </c>
      <c r="G5007" t="inlineStr">
        <is>
          <t>13</t>
        </is>
      </c>
    </row>
    <row r="5008">
      <c r="A5008" t="inlineStr">
        <is>
          <t>（T)酱香蒸鸡B  10*1</t>
        </is>
      </c>
      <c r="B5008" t="inlineStr">
        <is>
          <t>09050813</t>
        </is>
      </c>
      <c r="C5008" t="inlineStr">
        <is>
          <t>10*1</t>
        </is>
      </c>
      <c r="D5008" t="n">
        <v>10</v>
      </c>
      <c r="E5008" t="inlineStr">
        <is>
          <t>山东新和盛飨食集团有限公司2020</t>
        </is>
      </c>
      <c r="F5008" t="inlineStr">
        <is>
          <t>山东新和盛飨食集团有限公司2020</t>
        </is>
      </c>
      <c r="G5008" t="inlineStr">
        <is>
          <t>13</t>
        </is>
      </c>
    </row>
    <row r="5009">
      <c r="A5009" t="inlineStr">
        <is>
          <t>（T)酱香蒸鸡（盒马）0.95*10</t>
        </is>
      </c>
      <c r="B5009" t="inlineStr">
        <is>
          <t>09027966</t>
        </is>
      </c>
      <c r="C5009" t="inlineStr">
        <is>
          <t>0.95*10</t>
        </is>
      </c>
      <c r="D5009" t="n">
        <v>9.5</v>
      </c>
      <c r="E5009" t="inlineStr">
        <is>
          <t>山东新和盛飨食集团有限公司2020</t>
        </is>
      </c>
      <c r="F5009" t="inlineStr">
        <is>
          <t>山东新和盛飨食集团有限公司2020</t>
        </is>
      </c>
      <c r="G5009" t="inlineStr">
        <is>
          <t>13</t>
        </is>
      </c>
    </row>
    <row r="5010">
      <c r="A5010" t="inlineStr">
        <is>
          <t>（T)陈皮大贡圆  0.76*12</t>
        </is>
      </c>
      <c r="B5010" t="inlineStr">
        <is>
          <t>09027827</t>
        </is>
      </c>
      <c r="C5010" t="inlineStr">
        <is>
          <t>0.76*12</t>
        </is>
      </c>
      <c r="D5010" t="n">
        <v>9.119999999999999</v>
      </c>
      <c r="E5010" t="inlineStr">
        <is>
          <t>山东新和盛飨食集团有限公司2020</t>
        </is>
      </c>
      <c r="F5010" t="inlineStr">
        <is>
          <t>山东新和盛飨食集团有限公司2020</t>
        </is>
      </c>
      <c r="G5010" t="inlineStr">
        <is>
          <t>13</t>
        </is>
      </c>
    </row>
    <row r="5011">
      <c r="A5011" t="inlineStr">
        <is>
          <t>（T)陈皮大贡圆（无外箱）0.76*12</t>
        </is>
      </c>
      <c r="B5011" t="inlineStr">
        <is>
          <t>09027828</t>
        </is>
      </c>
      <c r="C5011" t="inlineStr">
        <is>
          <t>0.76*12</t>
        </is>
      </c>
      <c r="D5011" t="n">
        <v>9.119999999999999</v>
      </c>
      <c r="E5011" t="inlineStr">
        <is>
          <t>山东新和盛飨食集团有限公司2020</t>
        </is>
      </c>
      <c r="F5011" t="inlineStr">
        <is>
          <t>山东新和盛飨食集团有限公司2020</t>
        </is>
      </c>
      <c r="G5011" t="inlineStr">
        <is>
          <t>13</t>
        </is>
      </c>
    </row>
    <row r="5012">
      <c r="A5012" t="inlineStr">
        <is>
          <t>（T)韩式炸鸡（Agm）1*10</t>
        </is>
      </c>
      <c r="B5012" t="inlineStr">
        <is>
          <t>09016248</t>
        </is>
      </c>
      <c r="C5012" t="inlineStr">
        <is>
          <t>1*10</t>
        </is>
      </c>
      <c r="D5012" t="n">
        <v>10</v>
      </c>
      <c r="E5012" t="inlineStr">
        <is>
          <t>山东新和盛飨食集团有限公司2020</t>
        </is>
      </c>
      <c r="F5012" t="inlineStr">
        <is>
          <t>山东新和盛飨食集团有限公司2020</t>
        </is>
      </c>
      <c r="G5012" t="inlineStr">
        <is>
          <t>13</t>
        </is>
      </c>
    </row>
    <row r="5013">
      <c r="A5013" t="inlineStr">
        <is>
          <t>（T)韩式炸鸡（Amass蒙古） 3*4</t>
        </is>
      </c>
      <c r="B5013" t="inlineStr">
        <is>
          <t>09016324</t>
        </is>
      </c>
      <c r="C5013" t="inlineStr">
        <is>
          <t>3*4</t>
        </is>
      </c>
      <c r="D5013" t="n">
        <v>12</v>
      </c>
      <c r="E5013" t="inlineStr">
        <is>
          <t>山东新和盛飨食集团有限公司2020</t>
        </is>
      </c>
      <c r="F5013" t="inlineStr">
        <is>
          <t>山东新和盛飨食集团有限公司2020</t>
        </is>
      </c>
      <c r="G5013" t="inlineStr">
        <is>
          <t>13</t>
        </is>
      </c>
    </row>
    <row r="5014">
      <c r="A5014" t="inlineStr">
        <is>
          <t>（T)韩式炸鸡（KHANGE）1*10</t>
        </is>
      </c>
      <c r="B5014" t="inlineStr">
        <is>
          <t>09016279</t>
        </is>
      </c>
      <c r="C5014" t="inlineStr">
        <is>
          <t>1*10</t>
        </is>
      </c>
      <c r="D5014" t="n">
        <v>10</v>
      </c>
      <c r="E5014" t="inlineStr">
        <is>
          <t>山东新和盛飨食集团有限公司2020</t>
        </is>
      </c>
      <c r="F5014" t="inlineStr">
        <is>
          <t>山东新和盛飨食集团有限公司2020</t>
        </is>
      </c>
      <c r="G5014" t="inlineStr">
        <is>
          <t>13</t>
        </is>
      </c>
    </row>
    <row r="5015">
      <c r="A5015" t="inlineStr">
        <is>
          <t>（T)韩式炸鸡（蒙古Duut） 1*10</t>
        </is>
      </c>
      <c r="B5015" t="inlineStr">
        <is>
          <t>09016130</t>
        </is>
      </c>
      <c r="C5015" t="inlineStr">
        <is>
          <t>1*10</t>
        </is>
      </c>
      <c r="D5015" t="n">
        <v>10</v>
      </c>
      <c r="E5015" t="inlineStr">
        <is>
          <t>山东新和盛飨食集团有限公司2020</t>
        </is>
      </c>
      <c r="F5015" t="inlineStr">
        <is>
          <t>山东新和盛飨食集团有限公司2020</t>
        </is>
      </c>
      <c r="G5015" t="inlineStr">
        <is>
          <t>13</t>
        </is>
      </c>
    </row>
    <row r="5016">
      <c r="A5016" t="inlineStr">
        <is>
          <t>（T)韩式炸鸡（蒙古rife）3*4</t>
        </is>
      </c>
      <c r="B5016" t="inlineStr">
        <is>
          <t>09016219</t>
        </is>
      </c>
      <c r="C5016" t="inlineStr">
        <is>
          <t>3*4</t>
        </is>
      </c>
      <c r="D5016" t="n">
        <v>12</v>
      </c>
      <c r="E5016" t="inlineStr">
        <is>
          <t>山东新和盛飨食集团有限公司2020</t>
        </is>
      </c>
      <c r="F5016" t="inlineStr">
        <is>
          <t>山东新和盛飨食集团有限公司2020</t>
        </is>
      </c>
      <c r="G5016" t="inlineStr">
        <is>
          <t>13</t>
        </is>
      </c>
    </row>
    <row r="5017">
      <c r="A5017" t="inlineStr">
        <is>
          <t>（T)香脆翅中（吉尔吉斯坦)1*10</t>
        </is>
      </c>
      <c r="B5017" t="inlineStr">
        <is>
          <t>09016343</t>
        </is>
      </c>
      <c r="C5017" t="inlineStr">
        <is>
          <t>1*10</t>
        </is>
      </c>
      <c r="D5017" t="n">
        <v>10</v>
      </c>
      <c r="E5017" t="inlineStr">
        <is>
          <t>山东新和盛飨食集团有限公司2020</t>
        </is>
      </c>
      <c r="F5017" t="inlineStr">
        <is>
          <t>山东新和盛飨食集团有限公司2020</t>
        </is>
      </c>
      <c r="G5017" t="inlineStr">
        <is>
          <t>13</t>
        </is>
      </c>
    </row>
    <row r="5018">
      <c r="A5018" t="inlineStr">
        <is>
          <t>（T)香酥伴翅B   10*1</t>
        </is>
      </c>
      <c r="B5018" t="inlineStr">
        <is>
          <t>09043825</t>
        </is>
      </c>
      <c r="C5018" t="inlineStr">
        <is>
          <t>10*1</t>
        </is>
      </c>
      <c r="D5018" t="n">
        <v>10</v>
      </c>
      <c r="E5018" t="inlineStr">
        <is>
          <t>山东新和盛飨食集团有限公司2020</t>
        </is>
      </c>
      <c r="F5018" t="inlineStr">
        <is>
          <t>山东新和盛飨食集团有限公司2020</t>
        </is>
      </c>
      <c r="G5018" t="inlineStr">
        <is>
          <t>13</t>
        </is>
      </c>
    </row>
    <row r="5019">
      <c r="A5019" t="inlineStr">
        <is>
          <t>（T)香酥鸡米花（海鸥）2.5*4</t>
        </is>
      </c>
      <c r="B5019" t="inlineStr">
        <is>
          <t>09016366</t>
        </is>
      </c>
      <c r="C5019" t="inlineStr">
        <is>
          <t>2.5*4</t>
        </is>
      </c>
      <c r="D5019" t="n">
        <v>10</v>
      </c>
      <c r="E5019" t="inlineStr">
        <is>
          <t>山东新和盛飨食集团有限公司2020</t>
        </is>
      </c>
      <c r="F5019" t="inlineStr">
        <is>
          <t>山东新和盛飨食集团有限公司2020</t>
        </is>
      </c>
      <c r="G5019" t="inlineStr">
        <is>
          <t>13</t>
        </is>
      </c>
    </row>
    <row r="5020">
      <c r="A5020" t="inlineStr">
        <is>
          <t>（T)鸡肉洋葱圈（孙小昌）  0.8*10</t>
        </is>
      </c>
      <c r="B5020" t="inlineStr">
        <is>
          <t>09016140</t>
        </is>
      </c>
      <c r="C5020" t="inlineStr">
        <is>
          <t>0.8*10</t>
        </is>
      </c>
      <c r="D5020" t="n">
        <v>8</v>
      </c>
      <c r="E5020" t="inlineStr">
        <is>
          <t>山东新和盛飨食集团有限公司2020</t>
        </is>
      </c>
      <c r="F5020" t="inlineStr">
        <is>
          <t>山东新和盛飨食集团有限公司2020</t>
        </is>
      </c>
      <c r="G5020" t="inlineStr">
        <is>
          <t>13</t>
        </is>
      </c>
    </row>
    <row r="5021">
      <c r="A5021" t="inlineStr">
        <is>
          <t>（T)麦辣鸡排（日洋）1*10</t>
        </is>
      </c>
      <c r="B5021" t="inlineStr">
        <is>
          <t>09016320</t>
        </is>
      </c>
      <c r="C5021" t="inlineStr">
        <is>
          <t>1*10</t>
        </is>
      </c>
      <c r="D5021" t="n">
        <v>10</v>
      </c>
      <c r="E5021" t="inlineStr">
        <is>
          <t>山东新和盛飨食集团有限公司2020</t>
        </is>
      </c>
      <c r="F5021" t="inlineStr">
        <is>
          <t>山东新和盛飨食集团有限公司2020</t>
        </is>
      </c>
      <c r="G5021" t="inlineStr">
        <is>
          <t>13</t>
        </is>
      </c>
    </row>
    <row r="5022">
      <c r="A5022" t="inlineStr">
        <is>
          <t>（T)黄焖鸡(牛厨丁丁)5*2</t>
        </is>
      </c>
      <c r="B5022" t="inlineStr">
        <is>
          <t>09028222</t>
        </is>
      </c>
      <c r="C5022" t="inlineStr">
        <is>
          <t>5*2</t>
        </is>
      </c>
      <c r="D5022" t="n">
        <v>10</v>
      </c>
      <c r="E5022" t="inlineStr">
        <is>
          <t>山东新和盛飨食集团有限公司2020</t>
        </is>
      </c>
      <c r="F5022" t="inlineStr">
        <is>
          <t>山东新和盛飨食集团有限公司2020</t>
        </is>
      </c>
      <c r="G5022" t="inlineStr">
        <is>
          <t>13</t>
        </is>
      </c>
    </row>
    <row r="5023">
      <c r="A5023" t="inlineStr">
        <is>
          <t>（T)黄精健身小胸肉  0.24*15</t>
        </is>
      </c>
      <c r="B5023" t="inlineStr">
        <is>
          <t>09240161</t>
        </is>
      </c>
      <c r="C5023" t="inlineStr">
        <is>
          <t>0.24*15</t>
        </is>
      </c>
      <c r="D5023" t="n">
        <v>3.6</v>
      </c>
      <c r="E5023" t="inlineStr">
        <is>
          <t>山东新和盛飨食集团有限公司2020</t>
        </is>
      </c>
      <c r="F5023" t="inlineStr">
        <is>
          <t>山东新和盛飨食集团有限公司2020</t>
        </is>
      </c>
      <c r="G5023" t="inlineStr">
        <is>
          <t>13</t>
        </is>
      </c>
    </row>
    <row r="5024">
      <c r="A5024" t="inlineStr">
        <is>
          <t>（T)黄金鸡米花（不带清真）1*10</t>
        </is>
      </c>
      <c r="B5024" t="inlineStr">
        <is>
          <t>09016336</t>
        </is>
      </c>
      <c r="C5024" t="inlineStr">
        <is>
          <t>1*10</t>
        </is>
      </c>
      <c r="D5024" t="n">
        <v>10</v>
      </c>
      <c r="E5024" t="inlineStr">
        <is>
          <t>山东新和盛飨食集团有限公司2020</t>
        </is>
      </c>
      <c r="F5024" t="inlineStr">
        <is>
          <t>山东新和盛飨食集团有限公司2020</t>
        </is>
      </c>
      <c r="G5024" t="inlineStr">
        <is>
          <t>13</t>
        </is>
      </c>
    </row>
    <row r="5025">
      <c r="A5025" t="inlineStr">
        <is>
          <t>（T)黄金鸡米花（无外箱）   0.4*20</t>
        </is>
      </c>
      <c r="B5025" t="inlineStr">
        <is>
          <t>09016141</t>
        </is>
      </c>
      <c r="C5025" t="inlineStr">
        <is>
          <t>0.4*20</t>
        </is>
      </c>
      <c r="D5025" t="n">
        <v>8</v>
      </c>
      <c r="E5025" t="inlineStr">
        <is>
          <t>山东新和盛飨食集团有限公司2020</t>
        </is>
      </c>
      <c r="F5025" t="inlineStr">
        <is>
          <t>山东新和盛飨食集团有限公司2020</t>
        </is>
      </c>
      <c r="G5025" t="inlineStr">
        <is>
          <t>13</t>
        </is>
      </c>
    </row>
    <row r="5026">
      <c r="A5026" t="inlineStr">
        <is>
          <t>（T)黄金鸡米花（蒙古Agm）1*10</t>
        </is>
      </c>
      <c r="B5026" t="inlineStr">
        <is>
          <t>09016254</t>
        </is>
      </c>
      <c r="C5026" t="inlineStr">
        <is>
          <t>1*10</t>
        </is>
      </c>
      <c r="D5026" t="n">
        <v>10</v>
      </c>
      <c r="E5026" t="inlineStr">
        <is>
          <t>山东新和盛飨食集团有限公司2020</t>
        </is>
      </c>
      <c r="F5026" t="inlineStr">
        <is>
          <t>山东新和盛飨食集团有限公司2020</t>
        </is>
      </c>
      <c r="G5026" t="inlineStr">
        <is>
          <t>13</t>
        </is>
      </c>
    </row>
    <row r="5027">
      <c r="A5027" t="inlineStr">
        <is>
          <t>（T)黄金鸡米花（蒙古Erk）1*10</t>
        </is>
      </c>
      <c r="B5027" t="inlineStr">
        <is>
          <t>09016360</t>
        </is>
      </c>
      <c r="C5027" t="inlineStr">
        <is>
          <t>1*10</t>
        </is>
      </c>
      <c r="D5027" t="n">
        <v>10</v>
      </c>
      <c r="E5027" t="inlineStr">
        <is>
          <t>山东新和盛飨食集团有限公司2020</t>
        </is>
      </c>
      <c r="F5027" t="inlineStr">
        <is>
          <t>山东新和盛飨食集团有限公司2020</t>
        </is>
      </c>
      <c r="G5027" t="inlineStr">
        <is>
          <t>13</t>
        </is>
      </c>
    </row>
    <row r="5028">
      <c r="A5028" t="inlineStr">
        <is>
          <t>（T)黑椒成型鸡块 (香港) 1*12</t>
        </is>
      </c>
      <c r="B5028" t="inlineStr">
        <is>
          <t>09016406</t>
        </is>
      </c>
      <c r="C5028" t="inlineStr">
        <is>
          <t>1*12</t>
        </is>
      </c>
      <c r="D5028" t="n">
        <v>12</v>
      </c>
      <c r="E5028" t="inlineStr">
        <is>
          <t>山东新和盛飨食集团有限公司2020</t>
        </is>
      </c>
      <c r="F5028" t="inlineStr">
        <is>
          <t>山东新和盛飨食集团有限公司2020</t>
        </is>
      </c>
      <c r="G5028" t="inlineStr">
        <is>
          <t>13</t>
        </is>
      </c>
    </row>
    <row r="5029">
      <c r="A5029" t="inlineStr">
        <is>
          <t>（T)黑椒鸡块（无外箱）0.4*25</t>
        </is>
      </c>
      <c r="B5029" t="inlineStr">
        <is>
          <t>09016191</t>
        </is>
      </c>
      <c r="C5029" t="inlineStr">
        <is>
          <t>0.4*25</t>
        </is>
      </c>
      <c r="D5029" t="n">
        <v>10</v>
      </c>
      <c r="E5029" t="inlineStr">
        <is>
          <t>山东新和盛飨食集团有限公司2020</t>
        </is>
      </c>
      <c r="F5029" t="inlineStr">
        <is>
          <t>山东新和盛飨食集团有限公司2020</t>
        </is>
      </c>
      <c r="G5029" t="inlineStr">
        <is>
          <t>13</t>
        </is>
      </c>
    </row>
    <row r="5030">
      <c r="A5030" t="inlineStr">
        <is>
          <t>（T)黑胡椒鸡块（北农人）0.9*10</t>
        </is>
      </c>
      <c r="B5030" t="inlineStr">
        <is>
          <t>09016240</t>
        </is>
      </c>
      <c r="C5030" t="inlineStr">
        <is>
          <t>0.9*10</t>
        </is>
      </c>
      <c r="D5030" t="n">
        <v>9</v>
      </c>
      <c r="E5030" t="inlineStr">
        <is>
          <t>山东新和盛飨食集团有限公司2020</t>
        </is>
      </c>
      <c r="F5030" t="inlineStr">
        <is>
          <t>山东新和盛飨食集团有限公司2020</t>
        </is>
      </c>
      <c r="G5030" t="inlineStr">
        <is>
          <t>13</t>
        </is>
      </c>
    </row>
    <row r="5031">
      <c r="A5031" t="inlineStr">
        <is>
          <t>（T)黑金小酥肉   1*10</t>
        </is>
      </c>
      <c r="B5031" t="inlineStr">
        <is>
          <t>09016192</t>
        </is>
      </c>
      <c r="C5031" t="inlineStr">
        <is>
          <t>1*10</t>
        </is>
      </c>
      <c r="D5031" t="n">
        <v>10</v>
      </c>
      <c r="E5031" t="inlineStr">
        <is>
          <t>山东新和盛飨食集团有限公司2020</t>
        </is>
      </c>
      <c r="F5031" t="inlineStr">
        <is>
          <t>山东新和盛飨食集团有限公司2020</t>
        </is>
      </c>
      <c r="G5031" t="inlineStr">
        <is>
          <t>13</t>
        </is>
      </c>
    </row>
    <row r="5032">
      <c r="A5032" t="inlineStr">
        <is>
          <t>（T）150g原味胸排1.5*8</t>
        </is>
      </c>
      <c r="B5032" t="inlineStr">
        <is>
          <t>09016025</t>
        </is>
      </c>
      <c r="C5032" t="inlineStr">
        <is>
          <t>1.5*8</t>
        </is>
      </c>
      <c r="D5032" t="n">
        <v>12</v>
      </c>
      <c r="E5032" t="inlineStr">
        <is>
          <t>山东新和盛飨食集团有限公司2020</t>
        </is>
      </c>
      <c r="F5032" t="inlineStr">
        <is>
          <t>山东新和盛飨食集团有限公司2020</t>
        </is>
      </c>
      <c r="G5032" t="inlineStr">
        <is>
          <t>13</t>
        </is>
      </c>
    </row>
    <row r="5033">
      <c r="A5033" t="inlineStr">
        <is>
          <t>（T）22g巴林炸鸡块2*5</t>
        </is>
      </c>
      <c r="B5033" t="inlineStr">
        <is>
          <t>09016024</t>
        </is>
      </c>
      <c r="C5033" t="inlineStr">
        <is>
          <t>2*5</t>
        </is>
      </c>
      <c r="D5033" t="n">
        <v>10</v>
      </c>
      <c r="E5033" t="inlineStr">
        <is>
          <t>山东新和盛飨食集团有限公司2020</t>
        </is>
      </c>
      <c r="F5033" t="inlineStr">
        <is>
          <t>山东新和盛飨食集团有限公司2020</t>
        </is>
      </c>
      <c r="G5033" t="inlineStr">
        <is>
          <t>13</t>
        </is>
      </c>
    </row>
    <row r="5034">
      <c r="A5034" t="inlineStr">
        <is>
          <t>（T）3/6鸡丁 (W)  2.5*4</t>
        </is>
      </c>
      <c r="B5034" t="inlineStr">
        <is>
          <t>06180313</t>
        </is>
      </c>
      <c r="C5034" t="inlineStr">
        <is>
          <t>2.5*4</t>
        </is>
      </c>
      <c r="D5034" t="n">
        <v>10</v>
      </c>
      <c r="E5034" t="inlineStr">
        <is>
          <t>山东新和盛飨食集团有限公司2020</t>
        </is>
      </c>
      <c r="F5034" t="inlineStr">
        <is>
          <t>山东新和盛飨食集团有限公司2020</t>
        </is>
      </c>
      <c r="G5034" t="inlineStr">
        <is>
          <t>9</t>
        </is>
      </c>
    </row>
    <row r="5035">
      <c r="A5035" t="inlineStr">
        <is>
          <t>（T）KHANGE黄金鸡米花1*10</t>
        </is>
      </c>
      <c r="B5035" t="inlineStr">
        <is>
          <t>09016075</t>
        </is>
      </c>
      <c r="C5035" t="inlineStr">
        <is>
          <t>1*10</t>
        </is>
      </c>
      <c r="D5035" t="n">
        <v>10</v>
      </c>
      <c r="E5035" t="inlineStr">
        <is>
          <t>山东新和盛飨食集团有限公司2020</t>
        </is>
      </c>
      <c r="F5035" t="inlineStr">
        <is>
          <t>山东新和盛飨食集团有限公司2020</t>
        </is>
      </c>
      <c r="G5035" t="inlineStr">
        <is>
          <t>13</t>
        </is>
      </c>
    </row>
    <row r="5036">
      <c r="A5036" t="inlineStr">
        <is>
          <t>（T）临榆调理琵琶腿  2*6</t>
        </is>
      </c>
      <c r="B5036" t="inlineStr">
        <is>
          <t>08020445</t>
        </is>
      </c>
      <c r="C5036" t="inlineStr">
        <is>
          <t>2*6</t>
        </is>
      </c>
      <c r="D5036" t="n">
        <v>12</v>
      </c>
      <c r="E5036" t="inlineStr">
        <is>
          <t>山东新和盛飨食集团有限公司2020</t>
        </is>
      </c>
      <c r="F5036" t="inlineStr">
        <is>
          <t>山东新和盛飨食集团有限公司2020</t>
        </is>
      </c>
      <c r="G5036" t="inlineStr">
        <is>
          <t>9</t>
        </is>
      </c>
    </row>
    <row r="5037">
      <c r="A5037" t="inlineStr">
        <is>
          <t>（T）临榆调理鸡叉骨   2*6</t>
        </is>
      </c>
      <c r="B5037" t="inlineStr">
        <is>
          <t>08028169</t>
        </is>
      </c>
      <c r="C5037" t="inlineStr">
        <is>
          <t>2*6</t>
        </is>
      </c>
      <c r="D5037" t="n">
        <v>12</v>
      </c>
      <c r="E5037" t="inlineStr">
        <is>
          <t>山东新和盛飨食集团有限公司2020</t>
        </is>
      </c>
      <c r="F5037" t="inlineStr">
        <is>
          <t>山东新和盛飨食集团有限公司2020</t>
        </is>
      </c>
      <c r="G5037" t="inlineStr">
        <is>
          <t>9</t>
        </is>
      </c>
    </row>
    <row r="5038">
      <c r="A5038" t="inlineStr">
        <is>
          <t>（T）低脂鸡肉肠（js）0.18*15</t>
        </is>
      </c>
      <c r="B5038" t="inlineStr">
        <is>
          <t>09240143</t>
        </is>
      </c>
      <c r="C5038" t="inlineStr">
        <is>
          <t>0.18*15</t>
        </is>
      </c>
      <c r="D5038" t="n">
        <v>2.7</v>
      </c>
      <c r="E5038" t="inlineStr">
        <is>
          <t>山东新和盛飨食集团有限公司2020</t>
        </is>
      </c>
      <c r="F5038" t="inlineStr">
        <is>
          <t>山东新和盛飨食集团有限公司2020</t>
        </is>
      </c>
      <c r="G5038" t="inlineStr">
        <is>
          <t>13</t>
        </is>
      </c>
    </row>
    <row r="5039">
      <c r="A5039" t="inlineStr">
        <is>
          <t>（T）健身小胸(孜然味) 0.14*25</t>
        </is>
      </c>
      <c r="B5039" t="inlineStr">
        <is>
          <t>09240138</t>
        </is>
      </c>
      <c r="C5039" t="inlineStr">
        <is>
          <t>0.14*25</t>
        </is>
      </c>
      <c r="D5039" t="n">
        <v>3.5</v>
      </c>
      <c r="E5039" t="inlineStr">
        <is>
          <t>山东新和盛飨食集团有限公司2020</t>
        </is>
      </c>
      <c r="F5039" t="inlineStr">
        <is>
          <t>山东新和盛飨食集团有限公司2020</t>
        </is>
      </c>
      <c r="G5039" t="inlineStr">
        <is>
          <t>13</t>
        </is>
      </c>
    </row>
    <row r="5040">
      <c r="A5040" t="inlineStr">
        <is>
          <t>（T）健身小胸（奥尔良味）0.14*25</t>
        </is>
      </c>
      <c r="B5040" t="inlineStr">
        <is>
          <t>09240140</t>
        </is>
      </c>
      <c r="C5040" t="inlineStr">
        <is>
          <t>0.14*25</t>
        </is>
      </c>
      <c r="D5040" t="n">
        <v>3.5</v>
      </c>
      <c r="E5040" t="inlineStr">
        <is>
          <t>山东新和盛飨食集团有限公司2020</t>
        </is>
      </c>
      <c r="F5040" t="inlineStr">
        <is>
          <t>山东新和盛飨食集团有限公司2020</t>
        </is>
      </c>
      <c r="G5040" t="inlineStr">
        <is>
          <t>13</t>
        </is>
      </c>
    </row>
    <row r="5041">
      <c r="A5041" t="inlineStr">
        <is>
          <t>（T）健身小胸（黑椒味）0.14*25</t>
        </is>
      </c>
      <c r="B5041" t="inlineStr">
        <is>
          <t>09240139</t>
        </is>
      </c>
      <c r="C5041" t="inlineStr">
        <is>
          <t>0.14*25</t>
        </is>
      </c>
      <c r="D5041" t="n">
        <v>3.5</v>
      </c>
      <c r="E5041" t="inlineStr">
        <is>
          <t>山东新和盛飨食集团有限公司2020</t>
        </is>
      </c>
      <c r="F5041" t="inlineStr">
        <is>
          <t>山东新和盛飨食集团有限公司2020</t>
        </is>
      </c>
      <c r="G5041" t="inlineStr">
        <is>
          <t>13</t>
        </is>
      </c>
    </row>
    <row r="5042">
      <c r="A5042" t="inlineStr">
        <is>
          <t>（T）元气鸡肉饼   0.6*16</t>
        </is>
      </c>
      <c r="B5042" t="inlineStr">
        <is>
          <t>09027870</t>
        </is>
      </c>
      <c r="C5042" t="inlineStr">
        <is>
          <t>0.6*16</t>
        </is>
      </c>
      <c r="D5042" t="n">
        <v>9.6</v>
      </c>
      <c r="E5042" t="inlineStr">
        <is>
          <t>山东新和盛飨食集团有限公司2020</t>
        </is>
      </c>
      <c r="F5042" t="inlineStr">
        <is>
          <t>山东新和盛飨食集团有限公司2020</t>
        </is>
      </c>
      <c r="G5042" t="inlineStr">
        <is>
          <t>13</t>
        </is>
      </c>
    </row>
    <row r="5043">
      <c r="A5043" t="inlineStr">
        <is>
          <t>（T）冷冻新奥尔良风味开花翅根  0.975*10</t>
        </is>
      </c>
      <c r="B5043" t="inlineStr">
        <is>
          <t>09027914</t>
        </is>
      </c>
      <c r="C5043" t="inlineStr">
        <is>
          <t>0.975*10</t>
        </is>
      </c>
      <c r="D5043" t="n">
        <v>9.75</v>
      </c>
      <c r="E5043" t="inlineStr">
        <is>
          <t>山东新和盛飨食集团有限公司2020</t>
        </is>
      </c>
      <c r="F5043" t="inlineStr">
        <is>
          <t>山东新和盛飨食集团有限公司2020</t>
        </is>
      </c>
      <c r="G5043" t="inlineStr">
        <is>
          <t>13</t>
        </is>
      </c>
    </row>
    <row r="5044">
      <c r="A5044" t="inlineStr">
        <is>
          <t>（T）冷冻鸡碎骨   2*5</t>
        </is>
      </c>
      <c r="B5044" t="inlineStr">
        <is>
          <t>08028161</t>
        </is>
      </c>
      <c r="C5044" t="inlineStr">
        <is>
          <t>2*5</t>
        </is>
      </c>
      <c r="D5044" t="n">
        <v>10</v>
      </c>
      <c r="E5044" t="inlineStr">
        <is>
          <t>山东新和盛飨食集团有限公司2020</t>
        </is>
      </c>
      <c r="F5044" t="inlineStr">
        <is>
          <t>山东新和盛飨食集团有限公司2020</t>
        </is>
      </c>
      <c r="G5044" t="inlineStr">
        <is>
          <t>9</t>
        </is>
      </c>
    </row>
    <row r="5045">
      <c r="A5045" t="inlineStr">
        <is>
          <t>（T）劲爆鸡米花(客多多专供)   2.5*4</t>
        </is>
      </c>
      <c r="B5045" t="inlineStr">
        <is>
          <t>09016127</t>
        </is>
      </c>
      <c r="C5045" t="inlineStr">
        <is>
          <t>2.5*4</t>
        </is>
      </c>
      <c r="D5045" t="n">
        <v>10</v>
      </c>
      <c r="E5045" t="inlineStr">
        <is>
          <t>山东新和盛飨食集团有限公司2020</t>
        </is>
      </c>
      <c r="F5045" t="inlineStr">
        <is>
          <t>山东新和盛飨食集团有限公司2020</t>
        </is>
      </c>
      <c r="G5045" t="inlineStr">
        <is>
          <t>13</t>
        </is>
      </c>
    </row>
    <row r="5046">
      <c r="A5046" t="inlineStr">
        <is>
          <t>（T）单冻鸡背肉  10*2</t>
        </is>
      </c>
      <c r="B5046" t="inlineStr">
        <is>
          <t>06110066</t>
        </is>
      </c>
      <c r="C5046" t="inlineStr">
        <is>
          <t>10*2</t>
        </is>
      </c>
      <c r="D5046" t="n">
        <v>20</v>
      </c>
      <c r="E5046" t="inlineStr">
        <is>
          <t>山东新和盛飨食集团有限公司2020</t>
        </is>
      </c>
      <c r="F5046" t="inlineStr">
        <is>
          <t>山东新和盛飨食集团有限公司2020</t>
        </is>
      </c>
      <c r="G5046" t="inlineStr">
        <is>
          <t>9</t>
        </is>
      </c>
    </row>
    <row r="5047">
      <c r="A5047" t="inlineStr">
        <is>
          <t>（T）南美碳烤风味鸡腿排1*10</t>
        </is>
      </c>
      <c r="B5047" t="inlineStr">
        <is>
          <t>09027593</t>
        </is>
      </c>
      <c r="C5047" t="inlineStr">
        <is>
          <t>1*10</t>
        </is>
      </c>
      <c r="D5047" t="n">
        <v>10</v>
      </c>
      <c r="E5047" t="inlineStr">
        <is>
          <t>山东新和盛飨食集团有限公司2020</t>
        </is>
      </c>
      <c r="F5047" t="inlineStr">
        <is>
          <t>山东新和盛飨食集团有限公司2020</t>
        </is>
      </c>
      <c r="G5047" t="inlineStr">
        <is>
          <t>13</t>
        </is>
      </c>
    </row>
    <row r="5048">
      <c r="A5048" t="inlineStr">
        <is>
          <t>（T）南美风味鸡腿排（蒙古）  2.08*8</t>
        </is>
      </c>
      <c r="B5048" t="inlineStr">
        <is>
          <t>09020229</t>
        </is>
      </c>
      <c r="C5048" t="inlineStr">
        <is>
          <t>2.08*8</t>
        </is>
      </c>
      <c r="D5048" t="n">
        <v>16.64</v>
      </c>
      <c r="E5048" t="inlineStr">
        <is>
          <t>山东新和盛飨食集团有限公司2020</t>
        </is>
      </c>
      <c r="F5048" t="inlineStr">
        <is>
          <t>山东新和盛飨食集团有限公司2020</t>
        </is>
      </c>
      <c r="G5048" t="inlineStr">
        <is>
          <t>13</t>
        </is>
      </c>
    </row>
    <row r="5049">
      <c r="A5049" t="inlineStr">
        <is>
          <t>（T）原味大胸（吉尔） 1*10</t>
        </is>
      </c>
      <c r="B5049" t="inlineStr">
        <is>
          <t>09016380</t>
        </is>
      </c>
      <c r="C5049" t="inlineStr">
        <is>
          <t>1*10</t>
        </is>
      </c>
      <c r="D5049" t="n">
        <v>10</v>
      </c>
      <c r="E5049" t="inlineStr">
        <is>
          <t>山东新和盛飨食集团有限公司2020</t>
        </is>
      </c>
      <c r="F5049" t="inlineStr">
        <is>
          <t>山东新和盛飨食集团有限公司2020</t>
        </is>
      </c>
      <c r="G5049" t="inlineStr">
        <is>
          <t>13</t>
        </is>
      </c>
    </row>
    <row r="5050">
      <c r="A5050" t="inlineStr">
        <is>
          <t>（T）原味小酥肉（奥地利)   3*4</t>
        </is>
      </c>
      <c r="B5050" t="inlineStr">
        <is>
          <t>09027839</t>
        </is>
      </c>
      <c r="C5050" t="inlineStr">
        <is>
          <t>3*4</t>
        </is>
      </c>
      <c r="D5050" t="n">
        <v>12</v>
      </c>
      <c r="E5050" t="inlineStr">
        <is>
          <t>山东新和盛飨食集团有限公司2020</t>
        </is>
      </c>
      <c r="F5050" t="inlineStr">
        <is>
          <t>山东新和盛飨食集团有限公司2020</t>
        </is>
      </c>
      <c r="G5050" t="inlineStr">
        <is>
          <t>13</t>
        </is>
      </c>
    </row>
    <row r="5051">
      <c r="A5051" t="inlineStr">
        <is>
          <t>（T）原味小酥肉（康乐福）1*10</t>
        </is>
      </c>
      <c r="B5051" t="inlineStr">
        <is>
          <t>09016212</t>
        </is>
      </c>
      <c r="C5051" t="inlineStr">
        <is>
          <t>1*10</t>
        </is>
      </c>
      <c r="D5051" t="n">
        <v>10</v>
      </c>
      <c r="E5051" t="inlineStr">
        <is>
          <t>山东新和盛飨食集团有限公司2020</t>
        </is>
      </c>
      <c r="F5051" t="inlineStr">
        <is>
          <t>山东新和盛飨食集团有限公司2020</t>
        </is>
      </c>
      <c r="G5051" t="inlineStr">
        <is>
          <t>13</t>
        </is>
      </c>
    </row>
    <row r="5052">
      <c r="A5052" t="inlineStr">
        <is>
          <t>（T）原味小酥肉（新加坡扑面而来）1*10</t>
        </is>
      </c>
      <c r="B5052" t="inlineStr">
        <is>
          <t>09028031</t>
        </is>
      </c>
      <c r="C5052" t="inlineStr">
        <is>
          <t>1*10</t>
        </is>
      </c>
      <c r="D5052" t="n">
        <v>10</v>
      </c>
      <c r="E5052" t="inlineStr">
        <is>
          <t>山东新和盛飨食集团有限公司2020</t>
        </is>
      </c>
      <c r="F5052" t="inlineStr">
        <is>
          <t>山东新和盛飨食集团有限公司2020</t>
        </is>
      </c>
      <c r="G5052" t="inlineStr">
        <is>
          <t>13</t>
        </is>
      </c>
    </row>
    <row r="5053">
      <c r="A5053" t="inlineStr">
        <is>
          <t>（T）原味小鲜肉   10*1</t>
        </is>
      </c>
      <c r="B5053" t="inlineStr">
        <is>
          <t>08028231</t>
        </is>
      </c>
      <c r="C5053" t="inlineStr">
        <is>
          <t>10*1</t>
        </is>
      </c>
      <c r="D5053" t="n">
        <v>10</v>
      </c>
      <c r="E5053" t="inlineStr">
        <is>
          <t>山东新和盛飨食集团有限公司2020</t>
        </is>
      </c>
      <c r="F5053" t="inlineStr">
        <is>
          <t>山东新和盛飨食集团有限公司2020</t>
        </is>
      </c>
      <c r="G5053" t="inlineStr">
        <is>
          <t>9</t>
        </is>
      </c>
    </row>
    <row r="5054">
      <c r="A5054" t="inlineStr">
        <is>
          <t>（T）原味小鲜肉   2*5</t>
        </is>
      </c>
      <c r="B5054" t="inlineStr">
        <is>
          <t>08028013</t>
        </is>
      </c>
      <c r="C5054" t="inlineStr">
        <is>
          <t>2*5</t>
        </is>
      </c>
      <c r="D5054" t="n">
        <v>10</v>
      </c>
      <c r="E5054" t="inlineStr">
        <is>
          <t>山东新和盛飨食集团有限公司2020</t>
        </is>
      </c>
      <c r="F5054" t="inlineStr">
        <is>
          <t>山东新和盛飨食集团有限公司2020</t>
        </is>
      </c>
      <c r="G5054" t="inlineStr">
        <is>
          <t>9</t>
        </is>
      </c>
    </row>
    <row r="5055">
      <c r="A5055" t="inlineStr">
        <is>
          <t>（T）原味鸡米花（匈牙利樱桃）3*4</t>
        </is>
      </c>
      <c r="B5055" t="inlineStr">
        <is>
          <t>09027997</t>
        </is>
      </c>
      <c r="C5055" t="inlineStr">
        <is>
          <t>3*4</t>
        </is>
      </c>
      <c r="D5055" t="n">
        <v>12</v>
      </c>
      <c r="E5055" t="inlineStr">
        <is>
          <t>山东新和盛飨食集团有限公司2020</t>
        </is>
      </c>
      <c r="F5055" t="inlineStr">
        <is>
          <t>山东新和盛飨食集团有限公司2020</t>
        </is>
      </c>
      <c r="G5055" t="inlineStr">
        <is>
          <t>13</t>
        </is>
      </c>
    </row>
    <row r="5056">
      <c r="A5056" t="inlineStr">
        <is>
          <t>（T）原味鸡米花（奥地利）1*10</t>
        </is>
      </c>
      <c r="B5056" t="inlineStr">
        <is>
          <t>09027915</t>
        </is>
      </c>
      <c r="C5056" t="inlineStr">
        <is>
          <t>1*10</t>
        </is>
      </c>
      <c r="D5056" t="n">
        <v>10</v>
      </c>
      <c r="E5056" t="inlineStr">
        <is>
          <t>山东新和盛飨食集团有限公司2020</t>
        </is>
      </c>
      <c r="F5056" t="inlineStr">
        <is>
          <t>山东新和盛飨食集团有限公司2020</t>
        </is>
      </c>
      <c r="G5056" t="inlineStr">
        <is>
          <t>13</t>
        </is>
      </c>
    </row>
    <row r="5057">
      <c r="A5057" t="inlineStr">
        <is>
          <t>（T）原味鸡米花（罗马尼亚冈谷钢机） 0.45*12</t>
        </is>
      </c>
      <c r="B5057" t="inlineStr">
        <is>
          <t>09028158</t>
        </is>
      </c>
      <c r="C5057" t="inlineStr">
        <is>
          <t>0.45*12</t>
        </is>
      </c>
      <c r="D5057" t="n">
        <v>5.4</v>
      </c>
      <c r="E5057" t="inlineStr">
        <is>
          <t>山东新和盛飨食集团有限公司2020</t>
        </is>
      </c>
      <c r="F5057" t="inlineStr">
        <is>
          <t>山东新和盛飨食集团有限公司2020</t>
        </is>
      </c>
      <c r="G5057" t="inlineStr">
        <is>
          <t>13</t>
        </is>
      </c>
    </row>
    <row r="5058">
      <c r="A5058" t="inlineStr">
        <is>
          <t>（T）原味鸡腿肉块   1*10</t>
        </is>
      </c>
      <c r="B5058" t="inlineStr">
        <is>
          <t>09028166</t>
        </is>
      </c>
      <c r="C5058" t="inlineStr">
        <is>
          <t>1*10</t>
        </is>
      </c>
      <c r="D5058" t="n">
        <v>10</v>
      </c>
      <c r="E5058" t="inlineStr">
        <is>
          <t>山东新和盛飨食集团有限公司2020</t>
        </is>
      </c>
      <c r="F5058" t="inlineStr">
        <is>
          <t>山东新和盛飨食集团有限公司2020</t>
        </is>
      </c>
      <c r="G5058" t="inlineStr">
        <is>
          <t>13</t>
        </is>
      </c>
    </row>
    <row r="5059">
      <c r="A5059" t="inlineStr">
        <is>
          <t>（T）去皮鸡腿（原味） 0.45*15</t>
        </is>
      </c>
      <c r="B5059" t="inlineStr">
        <is>
          <t>09240145</t>
        </is>
      </c>
      <c r="C5059" t="inlineStr">
        <is>
          <t>0.45*15</t>
        </is>
      </c>
      <c r="D5059" t="n">
        <v>6.75</v>
      </c>
      <c r="E5059" t="inlineStr">
        <is>
          <t>山东新和盛飨食集团有限公司2020</t>
        </is>
      </c>
      <c r="F5059" t="inlineStr">
        <is>
          <t>山东新和盛飨食集团有限公司2020</t>
        </is>
      </c>
      <c r="G5059" t="inlineStr">
        <is>
          <t>13</t>
        </is>
      </c>
    </row>
    <row r="5060">
      <c r="A5060" t="inlineStr">
        <is>
          <t>（T）吉轩酥黑椒鸡块2.5*6</t>
        </is>
      </c>
      <c r="B5060" t="inlineStr">
        <is>
          <t>09015956</t>
        </is>
      </c>
      <c r="C5060" t="inlineStr">
        <is>
          <t>2.5*6</t>
        </is>
      </c>
      <c r="D5060" t="n">
        <v>15</v>
      </c>
      <c r="E5060" t="inlineStr">
        <is>
          <t>山东新和盛飨食集团有限公司2020</t>
        </is>
      </c>
      <c r="F5060" t="inlineStr">
        <is>
          <t>山东新和盛飨食集团有限公司2020</t>
        </is>
      </c>
      <c r="G5060" t="inlineStr">
        <is>
          <t>13</t>
        </is>
      </c>
    </row>
    <row r="5061">
      <c r="A5061" t="inlineStr">
        <is>
          <t>（T）向合荣经典黑椒鸡块  2.4*4</t>
        </is>
      </c>
      <c r="B5061" t="inlineStr">
        <is>
          <t>09016159</t>
        </is>
      </c>
      <c r="C5061" t="inlineStr">
        <is>
          <t>2.4*4</t>
        </is>
      </c>
      <c r="D5061" t="n">
        <v>9.6</v>
      </c>
      <c r="E5061" t="inlineStr">
        <is>
          <t>山东新和盛飨食集团有限公司2020</t>
        </is>
      </c>
      <c r="F5061" t="inlineStr">
        <is>
          <t>山东新和盛飨食集团有限公司2020</t>
        </is>
      </c>
      <c r="G5061" t="inlineStr">
        <is>
          <t>13</t>
        </is>
      </c>
    </row>
    <row r="5062">
      <c r="A5062" t="inlineStr">
        <is>
          <t>（T）咔嚓咔嚓脆鸡条  0.5*20</t>
        </is>
      </c>
      <c r="B5062" t="inlineStr">
        <is>
          <t>09016307</t>
        </is>
      </c>
      <c r="C5062" t="inlineStr">
        <is>
          <t>0.5*20</t>
        </is>
      </c>
      <c r="D5062" t="n">
        <v>10</v>
      </c>
      <c r="E5062" t="inlineStr">
        <is>
          <t>山东新和盛飨食集团有限公司2020</t>
        </is>
      </c>
      <c r="F5062" t="inlineStr">
        <is>
          <t>山东新和盛飨食集团有限公司2020</t>
        </is>
      </c>
      <c r="G5062" t="inlineStr">
        <is>
          <t>13</t>
        </is>
      </c>
    </row>
    <row r="5063">
      <c r="A5063" t="inlineStr">
        <is>
          <t>（T）咸蛋黄风味翅中1*10</t>
        </is>
      </c>
      <c r="B5063" t="inlineStr">
        <is>
          <t>09027660</t>
        </is>
      </c>
      <c r="C5063" t="inlineStr">
        <is>
          <t>1*10</t>
        </is>
      </c>
      <c r="D5063" t="n">
        <v>10</v>
      </c>
      <c r="E5063" t="inlineStr">
        <is>
          <t>山东新和盛飨食集团有限公司2020</t>
        </is>
      </c>
      <c r="F5063" t="inlineStr">
        <is>
          <t>山东新和盛飨食集团有限公司2020</t>
        </is>
      </c>
      <c r="G5063" t="inlineStr">
        <is>
          <t>13</t>
        </is>
      </c>
    </row>
    <row r="5064">
      <c r="A5064" t="inlineStr">
        <is>
          <t>（T）品先黄金鸡米花  1*10</t>
        </is>
      </c>
      <c r="B5064" t="inlineStr">
        <is>
          <t>09015982</t>
        </is>
      </c>
      <c r="C5064" t="inlineStr">
        <is>
          <t>1*10</t>
        </is>
      </c>
      <c r="D5064" t="n">
        <v>10</v>
      </c>
      <c r="E5064" t="inlineStr">
        <is>
          <t>山东新和盛飨食集团有限公司2020</t>
        </is>
      </c>
      <c r="F5064" t="inlineStr">
        <is>
          <t>山东新和盛飨食集团有限公司2020</t>
        </is>
      </c>
      <c r="G5064" t="inlineStr">
        <is>
          <t>13</t>
        </is>
      </c>
    </row>
    <row r="5065">
      <c r="A5065" t="inlineStr">
        <is>
          <t>（T）国潮V型脆皮炸鸡1*10</t>
        </is>
      </c>
      <c r="B5065" t="inlineStr">
        <is>
          <t>09016093</t>
        </is>
      </c>
      <c r="C5065" t="inlineStr">
        <is>
          <t>1*10</t>
        </is>
      </c>
      <c r="D5065" t="n">
        <v>10</v>
      </c>
      <c r="E5065" t="inlineStr">
        <is>
          <t>山东新和盛飨食集团有限公司2020</t>
        </is>
      </c>
      <c r="F5065" t="inlineStr">
        <is>
          <t>山东新和盛飨食集团有限公司2020</t>
        </is>
      </c>
      <c r="G5065" t="inlineStr">
        <is>
          <t>13</t>
        </is>
      </c>
    </row>
    <row r="5066">
      <c r="A5066" t="inlineStr">
        <is>
          <t>（T）国潮脆皮翅根 1*10</t>
        </is>
      </c>
      <c r="B5066" t="inlineStr">
        <is>
          <t>09027555</t>
        </is>
      </c>
      <c r="C5066" t="inlineStr">
        <is>
          <t>1*10</t>
        </is>
      </c>
      <c r="D5066" t="n">
        <v>10</v>
      </c>
      <c r="E5066" t="inlineStr">
        <is>
          <t>山东新和盛飨食集团有限公司2020</t>
        </is>
      </c>
      <c r="F5066" t="inlineStr">
        <is>
          <t>山东新和盛飨食集团有限公司2020</t>
        </is>
      </c>
      <c r="G5066" t="inlineStr">
        <is>
          <t>13</t>
        </is>
      </c>
    </row>
    <row r="5067">
      <c r="A5067" t="inlineStr">
        <is>
          <t>（T）国潮脆皮翅根( 良品铺子)1*10</t>
        </is>
      </c>
      <c r="B5067" t="inlineStr">
        <is>
          <t>09028164</t>
        </is>
      </c>
      <c r="C5067" t="inlineStr">
        <is>
          <t>1*10</t>
        </is>
      </c>
      <c r="D5067" t="n">
        <v>10</v>
      </c>
      <c r="E5067" t="inlineStr">
        <is>
          <t>山东新和盛飨食集团有限公司2020</t>
        </is>
      </c>
      <c r="F5067" t="inlineStr">
        <is>
          <t>山东新和盛飨食集团有限公司2020</t>
        </is>
      </c>
      <c r="G5067" t="inlineStr">
        <is>
          <t>13</t>
        </is>
      </c>
    </row>
    <row r="5068">
      <c r="A5068" t="inlineStr">
        <is>
          <t>（T）国潮脆皮翅根(广州常旭)1*10</t>
        </is>
      </c>
      <c r="B5068" t="inlineStr">
        <is>
          <t>09027599</t>
        </is>
      </c>
      <c r="C5068" t="inlineStr">
        <is>
          <t>1*10</t>
        </is>
      </c>
      <c r="D5068" t="n">
        <v>10</v>
      </c>
      <c r="E5068" t="inlineStr">
        <is>
          <t>山东新和盛飨食集团有限公司2020</t>
        </is>
      </c>
      <c r="F5068" t="inlineStr">
        <is>
          <t>山东新和盛飨食集团有限公司2020</t>
        </is>
      </c>
      <c r="G5068" t="inlineStr">
        <is>
          <t>13</t>
        </is>
      </c>
    </row>
    <row r="5069">
      <c r="A5069" t="inlineStr">
        <is>
          <t>（T）国潮脆皮翅根B  1*10</t>
        </is>
      </c>
      <c r="B5069" t="inlineStr">
        <is>
          <t>09050590</t>
        </is>
      </c>
      <c r="C5069" t="inlineStr">
        <is>
          <t>1*10</t>
        </is>
      </c>
      <c r="D5069" t="n">
        <v>10</v>
      </c>
      <c r="E5069" t="inlineStr">
        <is>
          <t>山东新和盛飨食集团有限公司2020</t>
        </is>
      </c>
      <c r="F5069" t="inlineStr">
        <is>
          <t>山东新和盛飨食集团有限公司2020</t>
        </is>
      </c>
      <c r="G5069" t="inlineStr">
        <is>
          <t>13</t>
        </is>
      </c>
    </row>
    <row r="5070">
      <c r="A5070" t="inlineStr">
        <is>
          <t>（T）国潮脆皮翅根（依蒙）1*10</t>
        </is>
      </c>
      <c r="B5070" t="inlineStr">
        <is>
          <t>09027807</t>
        </is>
      </c>
      <c r="C5070" t="inlineStr">
        <is>
          <t>1*10</t>
        </is>
      </c>
      <c r="D5070" t="n">
        <v>10</v>
      </c>
      <c r="E5070" t="inlineStr">
        <is>
          <t>山东新和盛飨食集团有限公司2020</t>
        </is>
      </c>
      <c r="F5070" t="inlineStr">
        <is>
          <t>山东新和盛飨食集团有限公司2020</t>
        </is>
      </c>
      <c r="G5070" t="inlineStr">
        <is>
          <t>13</t>
        </is>
      </c>
    </row>
    <row r="5071">
      <c r="A5071" t="inlineStr">
        <is>
          <t>（T）国潮脆皮翅根（卷翻天）1*10</t>
        </is>
      </c>
      <c r="B5071" t="inlineStr">
        <is>
          <t>09028037</t>
        </is>
      </c>
      <c r="C5071" t="inlineStr">
        <is>
          <t>1*10</t>
        </is>
      </c>
      <c r="D5071" t="n">
        <v>10</v>
      </c>
      <c r="E5071" t="inlineStr">
        <is>
          <t>山东新和盛飨食集团有限公司2020</t>
        </is>
      </c>
      <c r="F5071" t="inlineStr">
        <is>
          <t>山东新和盛飨食集团有限公司2020</t>
        </is>
      </c>
      <c r="G5071" t="inlineStr">
        <is>
          <t>13</t>
        </is>
      </c>
    </row>
    <row r="5072">
      <c r="A5072" t="inlineStr">
        <is>
          <t>（T）国潮脆皮翅根（大润发）1*10</t>
        </is>
      </c>
      <c r="B5072" t="inlineStr">
        <is>
          <t>09027812</t>
        </is>
      </c>
      <c r="C5072" t="inlineStr">
        <is>
          <t>1*10</t>
        </is>
      </c>
      <c r="D5072" t="n">
        <v>10</v>
      </c>
      <c r="E5072" t="inlineStr">
        <is>
          <t>山东新和盛飨食集团有限公司2020</t>
        </is>
      </c>
      <c r="F5072" t="inlineStr">
        <is>
          <t>山东新和盛飨食集团有限公司2020</t>
        </is>
      </c>
      <c r="G5072" t="inlineStr">
        <is>
          <t>13</t>
        </is>
      </c>
    </row>
    <row r="5073">
      <c r="A5073" t="inlineStr">
        <is>
          <t>（T）国潮脆皮翅根（朱大方）1*10</t>
        </is>
      </c>
      <c r="B5073" t="inlineStr">
        <is>
          <t>09027874</t>
        </is>
      </c>
      <c r="C5073" t="inlineStr">
        <is>
          <t>1*10</t>
        </is>
      </c>
      <c r="D5073" t="n">
        <v>10</v>
      </c>
      <c r="E5073" t="inlineStr">
        <is>
          <t>山东新和盛飨食集团有限公司2020</t>
        </is>
      </c>
      <c r="F5073" t="inlineStr">
        <is>
          <t>山东新和盛飨食集团有限公司2020</t>
        </is>
      </c>
      <c r="G5073" t="inlineStr">
        <is>
          <t>13</t>
        </is>
      </c>
    </row>
    <row r="5074">
      <c r="A5074" t="inlineStr">
        <is>
          <t>（T）国潮脆皮翅根（穆品赞）1*10</t>
        </is>
      </c>
      <c r="B5074" t="inlineStr">
        <is>
          <t>09028076</t>
        </is>
      </c>
      <c r="C5074" t="inlineStr">
        <is>
          <t>1*10</t>
        </is>
      </c>
      <c r="D5074" t="n">
        <v>10</v>
      </c>
      <c r="E5074" t="inlineStr">
        <is>
          <t>山东新和盛飨食集团有限公司2020</t>
        </is>
      </c>
      <c r="F5074" t="inlineStr">
        <is>
          <t>山东新和盛飨食集团有限公司2020</t>
        </is>
      </c>
      <c r="G5074" t="inlineStr">
        <is>
          <t>13</t>
        </is>
      </c>
    </row>
    <row r="5075">
      <c r="A5075" t="inlineStr">
        <is>
          <t>（T）国潮脆皮翅根（约客）1*10</t>
        </is>
      </c>
      <c r="B5075" t="inlineStr">
        <is>
          <t>09028104</t>
        </is>
      </c>
      <c r="C5075" t="inlineStr">
        <is>
          <t>1*10</t>
        </is>
      </c>
      <c r="D5075" t="n">
        <v>10</v>
      </c>
      <c r="E5075" t="inlineStr">
        <is>
          <t>山东新和盛飨食集团有限公司2020</t>
        </is>
      </c>
      <c r="F5075" t="inlineStr">
        <is>
          <t>山东新和盛飨食集团有限公司2020</t>
        </is>
      </c>
      <c r="G5075" t="inlineStr">
        <is>
          <t>13</t>
        </is>
      </c>
    </row>
    <row r="5076">
      <c r="A5076" t="inlineStr">
        <is>
          <t>（T）国潮风味脆皮大翅根(佳乐盛)1*10</t>
        </is>
      </c>
      <c r="B5076" t="inlineStr">
        <is>
          <t>09028009</t>
        </is>
      </c>
      <c r="C5076" t="inlineStr">
        <is>
          <t>1*10</t>
        </is>
      </c>
      <c r="D5076" t="n">
        <v>10</v>
      </c>
      <c r="E5076" t="inlineStr">
        <is>
          <t>山东新和盛飨食集团有限公司2020</t>
        </is>
      </c>
      <c r="F5076" t="inlineStr">
        <is>
          <t>山东新和盛飨食集团有限公司2020</t>
        </is>
      </c>
      <c r="G5076" t="inlineStr">
        <is>
          <t>13</t>
        </is>
      </c>
    </row>
    <row r="5077">
      <c r="A5077" t="inlineStr">
        <is>
          <t>（T）国潮风味鸡翅根     2.5*4</t>
        </is>
      </c>
      <c r="B5077" t="inlineStr">
        <is>
          <t>09027953</t>
        </is>
      </c>
      <c r="C5077" t="inlineStr">
        <is>
          <t>2.5*4</t>
        </is>
      </c>
      <c r="D5077" t="n">
        <v>10</v>
      </c>
      <c r="E5077" t="inlineStr">
        <is>
          <t>山东新和盛飨食集团有限公司2020</t>
        </is>
      </c>
      <c r="F5077" t="inlineStr">
        <is>
          <t>山东新和盛飨食集团有限公司2020</t>
        </is>
      </c>
      <c r="G5077" t="inlineStr">
        <is>
          <t>13</t>
        </is>
      </c>
    </row>
    <row r="5078">
      <c r="A5078" t="inlineStr">
        <is>
          <t>（T）国潮风香翅（兽猎记） 2*4</t>
        </is>
      </c>
      <c r="B5078" t="inlineStr">
        <is>
          <t>09027732</t>
        </is>
      </c>
      <c r="C5078" t="inlineStr">
        <is>
          <t>2*4</t>
        </is>
      </c>
      <c r="D5078" t="n">
        <v>8</v>
      </c>
      <c r="E5078" t="inlineStr">
        <is>
          <t>山东新和盛飨食集团有限公司2020</t>
        </is>
      </c>
      <c r="F5078" t="inlineStr">
        <is>
          <t>山东新和盛飨食集团有限公司2020</t>
        </is>
      </c>
      <c r="G5078" t="inlineStr">
        <is>
          <t>13</t>
        </is>
      </c>
    </row>
    <row r="5079">
      <c r="A5079" t="inlineStr">
        <is>
          <t>（T）土窑鸡 B   8*1</t>
        </is>
      </c>
      <c r="B5079" t="inlineStr">
        <is>
          <t>09050777</t>
        </is>
      </c>
      <c r="C5079" t="inlineStr">
        <is>
          <t>8*1</t>
        </is>
      </c>
      <c r="D5079" t="n">
        <v>8</v>
      </c>
      <c r="E5079" t="inlineStr">
        <is>
          <t>山东新和盛飨食集团有限公司2020</t>
        </is>
      </c>
      <c r="F5079" t="inlineStr">
        <is>
          <t>山东新和盛飨食集团有限公司2020</t>
        </is>
      </c>
      <c r="G5079" t="inlineStr">
        <is>
          <t>13</t>
        </is>
      </c>
    </row>
    <row r="5080">
      <c r="A5080" t="inlineStr">
        <is>
          <t>（T）土耳其烧烤风味（鸡小腿+鸡上腿）  1.84*6</t>
        </is>
      </c>
      <c r="B5080" t="inlineStr">
        <is>
          <t>09027558</t>
        </is>
      </c>
      <c r="C5080" t="inlineStr">
        <is>
          <t>1.84*6</t>
        </is>
      </c>
      <c r="D5080" t="n">
        <v>11.04</v>
      </c>
      <c r="E5080" t="inlineStr">
        <is>
          <t>山东新和盛飨食集团有限公司2020</t>
        </is>
      </c>
      <c r="F5080" t="inlineStr">
        <is>
          <t>山东新和盛飨食集团有限公司2020</t>
        </is>
      </c>
      <c r="G5080" t="inlineStr">
        <is>
          <t>13</t>
        </is>
      </c>
    </row>
    <row r="5081">
      <c r="A5081" t="inlineStr">
        <is>
          <t>（T）土耳其琵琶腿  2.5*4</t>
        </is>
      </c>
      <c r="B5081" t="inlineStr">
        <is>
          <t>09027717</t>
        </is>
      </c>
      <c r="C5081" t="inlineStr">
        <is>
          <t>2.5*4</t>
        </is>
      </c>
      <c r="D5081" t="n">
        <v>10</v>
      </c>
      <c r="E5081" t="inlineStr">
        <is>
          <t>山东新和盛飨食集团有限公司2020</t>
        </is>
      </c>
      <c r="F5081" t="inlineStr">
        <is>
          <t>山东新和盛飨食集团有限公司2020</t>
        </is>
      </c>
      <c r="G5081" t="inlineStr">
        <is>
          <t>13</t>
        </is>
      </c>
    </row>
    <row r="5082">
      <c r="A5082" t="inlineStr">
        <is>
          <t>（T）大江卡兹脆鸡条  0.5*20</t>
        </is>
      </c>
      <c r="B5082" t="inlineStr">
        <is>
          <t>09016491</t>
        </is>
      </c>
      <c r="C5082" t="inlineStr">
        <is>
          <t>0.5*20</t>
        </is>
      </c>
      <c r="D5082" t="n">
        <v>10</v>
      </c>
      <c r="E5082" t="inlineStr">
        <is>
          <t>山东新和盛飨食集团有限公司2020</t>
        </is>
      </c>
      <c r="F5082" t="inlineStr">
        <is>
          <t>山东新和盛飨食集团有限公司2020</t>
        </is>
      </c>
      <c r="G5082" t="inlineStr">
        <is>
          <t>13</t>
        </is>
      </c>
    </row>
    <row r="5083">
      <c r="A5083" t="inlineStr">
        <is>
          <t>（T）大江郁金香翅根（香港）  1*10</t>
        </is>
      </c>
      <c r="B5083" t="inlineStr">
        <is>
          <t>09027833</t>
        </is>
      </c>
      <c r="C5083" t="inlineStr">
        <is>
          <t>1*10</t>
        </is>
      </c>
      <c r="D5083" t="n">
        <v>10</v>
      </c>
      <c r="E5083" t="inlineStr">
        <is>
          <t>山东新和盛飨食集团有限公司2020</t>
        </is>
      </c>
      <c r="F5083" t="inlineStr">
        <is>
          <t>山东新和盛飨食集团有限公司2020</t>
        </is>
      </c>
      <c r="G5083" t="inlineStr">
        <is>
          <t>13</t>
        </is>
      </c>
    </row>
    <row r="5084">
      <c r="A5084" t="inlineStr">
        <is>
          <t>（T）大江鸡米花原味1*10</t>
        </is>
      </c>
      <c r="B5084" t="inlineStr">
        <is>
          <t>09016020</t>
        </is>
      </c>
      <c r="C5084" t="inlineStr">
        <is>
          <t>1*10</t>
        </is>
      </c>
      <c r="D5084" t="n">
        <v>10</v>
      </c>
      <c r="E5084" t="inlineStr">
        <is>
          <t>山东新和盛飨食集团有限公司2020</t>
        </is>
      </c>
      <c r="F5084" t="inlineStr">
        <is>
          <t>山东新和盛飨食集团有限公司2020</t>
        </is>
      </c>
      <c r="G5084" t="inlineStr">
        <is>
          <t>13</t>
        </is>
      </c>
    </row>
    <row r="5085">
      <c r="A5085" t="inlineStr">
        <is>
          <t>（T）大胸碎肉（A）  10*2</t>
        </is>
      </c>
      <c r="B5085" t="inlineStr">
        <is>
          <t>06160230</t>
        </is>
      </c>
      <c r="C5085" t="inlineStr">
        <is>
          <t>10*2</t>
        </is>
      </c>
      <c r="D5085" t="n">
        <v>20</v>
      </c>
      <c r="E5085" t="inlineStr">
        <is>
          <t>山东新和盛飨食集团有限公司2020</t>
        </is>
      </c>
      <c r="F5085" t="inlineStr">
        <is>
          <t>山东新和盛飨食集团有限公司2020</t>
        </is>
      </c>
      <c r="G5085" t="inlineStr">
        <is>
          <t>9</t>
        </is>
      </c>
    </row>
    <row r="5086">
      <c r="A5086" t="inlineStr">
        <is>
          <t>（T）奥尔良小鲜肉10*1</t>
        </is>
      </c>
      <c r="B5086" t="inlineStr">
        <is>
          <t>08120431</t>
        </is>
      </c>
      <c r="C5086" t="inlineStr">
        <is>
          <t>10*1</t>
        </is>
      </c>
      <c r="D5086" t="n">
        <v>10</v>
      </c>
      <c r="E5086" t="inlineStr">
        <is>
          <t>山东新和盛飨食集团有限公司2020</t>
        </is>
      </c>
      <c r="F5086" t="inlineStr">
        <is>
          <t>山东新和盛飨食集团有限公司2020</t>
        </is>
      </c>
      <c r="G5086" t="inlineStr">
        <is>
          <t>9</t>
        </is>
      </c>
    </row>
    <row r="5087">
      <c r="A5087" t="inlineStr">
        <is>
          <t>（T）奥尔良翅中X1*10</t>
        </is>
      </c>
      <c r="B5087" t="inlineStr">
        <is>
          <t>09050595</t>
        </is>
      </c>
      <c r="C5087" t="inlineStr">
        <is>
          <t>1*10</t>
        </is>
      </c>
      <c r="D5087" t="n">
        <v>10</v>
      </c>
      <c r="E5087" t="inlineStr">
        <is>
          <t>山东新和盛飨食集团有限公司2020</t>
        </is>
      </c>
      <c r="F5087" t="inlineStr">
        <is>
          <t>山东新和盛飨食集团有限公司2020</t>
        </is>
      </c>
      <c r="G5087" t="inlineStr">
        <is>
          <t>13</t>
        </is>
      </c>
    </row>
    <row r="5088">
      <c r="A5088" t="inlineStr">
        <is>
          <t>（T）奥尔良风味肉丁     1*10</t>
        </is>
      </c>
      <c r="B5088" t="inlineStr">
        <is>
          <t>08028174</t>
        </is>
      </c>
      <c r="C5088" t="inlineStr">
        <is>
          <t>1*10</t>
        </is>
      </c>
      <c r="D5088" t="n">
        <v>10</v>
      </c>
      <c r="E5088" t="inlineStr">
        <is>
          <t>山东新和盛飨食集团有限公司2020</t>
        </is>
      </c>
      <c r="F5088" t="inlineStr">
        <is>
          <t>山东新和盛飨食集团有限公司2020</t>
        </is>
      </c>
      <c r="G5088" t="inlineStr">
        <is>
          <t>9</t>
        </is>
      </c>
    </row>
    <row r="5089">
      <c r="A5089" t="inlineStr">
        <is>
          <t>（T）奥尔良风味鸡膝软骨（恩秀家）1*10</t>
        </is>
      </c>
      <c r="B5089" t="inlineStr">
        <is>
          <t>08028278</t>
        </is>
      </c>
      <c r="C5089" t="inlineStr">
        <is>
          <t>1*10</t>
        </is>
      </c>
      <c r="D5089" t="n">
        <v>10</v>
      </c>
      <c r="E5089" t="inlineStr">
        <is>
          <t>山东新和盛飨食集团有限公司2020</t>
        </is>
      </c>
      <c r="F5089" t="inlineStr">
        <is>
          <t>山东新和盛飨食集团有限公司2020</t>
        </is>
      </c>
      <c r="G5089" t="inlineStr">
        <is>
          <t>9</t>
        </is>
      </c>
    </row>
    <row r="5090">
      <c r="A5090" t="inlineStr">
        <is>
          <t>（T）奥尔良风味鸡膝软骨（调理生制品）新和盛   1*10</t>
        </is>
      </c>
      <c r="B5090" t="inlineStr">
        <is>
          <t>08028367</t>
        </is>
      </c>
      <c r="C5090" t="inlineStr">
        <is>
          <t>1*10</t>
        </is>
      </c>
      <c r="D5090" t="n">
        <v>10</v>
      </c>
      <c r="E5090" t="inlineStr">
        <is>
          <t>山东新和盛飨食集团有限公司2020</t>
        </is>
      </c>
      <c r="F5090" t="inlineStr">
        <is>
          <t>山东新和盛飨食集团有限公司2020</t>
        </is>
      </c>
      <c r="G5090" t="inlineStr">
        <is>
          <t>9</t>
        </is>
      </c>
    </row>
    <row r="5091">
      <c r="A5091" t="inlineStr">
        <is>
          <t>（T）妙脆鸡腿 （新加坡扑面而来） 1*10</t>
        </is>
      </c>
      <c r="B5091" t="inlineStr">
        <is>
          <t>09028048</t>
        </is>
      </c>
      <c r="C5091" t="inlineStr">
        <is>
          <t>1*10</t>
        </is>
      </c>
      <c r="D5091" t="n">
        <v>10</v>
      </c>
      <c r="E5091" t="inlineStr">
        <is>
          <t>山东新和盛飨食集团有限公司2020</t>
        </is>
      </c>
      <c r="F5091" t="inlineStr">
        <is>
          <t>山东新和盛飨食集团有限公司2020</t>
        </is>
      </c>
      <c r="G5091" t="inlineStr">
        <is>
          <t>13</t>
        </is>
      </c>
    </row>
    <row r="5092">
      <c r="A5092" t="inlineStr">
        <is>
          <t>（T）嫩汁半鸡（调理）B    10*1</t>
        </is>
      </c>
      <c r="B5092" t="inlineStr">
        <is>
          <t>08028271</t>
        </is>
      </c>
      <c r="C5092" t="inlineStr">
        <is>
          <t>10*1</t>
        </is>
      </c>
      <c r="D5092" t="n">
        <v>10</v>
      </c>
      <c r="E5092" t="inlineStr">
        <is>
          <t>山东新和盛飨食集团有限公司2020</t>
        </is>
      </c>
      <c r="F5092" t="inlineStr">
        <is>
          <t>山东新和盛飨食集团有限公司2020</t>
        </is>
      </c>
      <c r="G5092" t="inlineStr">
        <is>
          <t>9</t>
        </is>
      </c>
    </row>
    <row r="5093">
      <c r="A5093" t="inlineStr">
        <is>
          <t>（T）嫰汁半鸡  1.3*10</t>
        </is>
      </c>
      <c r="B5093" t="inlineStr">
        <is>
          <t>09027554</t>
        </is>
      </c>
      <c r="C5093" t="inlineStr">
        <is>
          <t>1.3*10</t>
        </is>
      </c>
      <c r="D5093" t="n">
        <v>13</v>
      </c>
      <c r="E5093" t="inlineStr">
        <is>
          <t>山东新和盛飨食集团有限公司2020</t>
        </is>
      </c>
      <c r="F5093" t="inlineStr">
        <is>
          <t>山东新和盛飨食集团有限公司2020</t>
        </is>
      </c>
      <c r="G5093" t="inlineStr">
        <is>
          <t>13</t>
        </is>
      </c>
    </row>
    <row r="5094">
      <c r="A5094" t="inlineStr">
        <is>
          <t>（T）嫰汁半鸡B  10*1</t>
        </is>
      </c>
      <c r="B5094" t="inlineStr">
        <is>
          <t>09050588</t>
        </is>
      </c>
      <c r="C5094" t="inlineStr">
        <is>
          <t>10*1</t>
        </is>
      </c>
      <c r="D5094" t="n">
        <v>10</v>
      </c>
      <c r="E5094" t="inlineStr">
        <is>
          <t>山东新和盛飨食集团有限公司2020</t>
        </is>
      </c>
      <c r="F5094" t="inlineStr">
        <is>
          <t>山东新和盛飨食集团有限公司2020</t>
        </is>
      </c>
      <c r="G5094" t="inlineStr">
        <is>
          <t>13</t>
        </is>
      </c>
    </row>
    <row r="5095">
      <c r="A5095" t="inlineStr">
        <is>
          <t>（T）孜然鸡柳（清真）1.5*6</t>
        </is>
      </c>
      <c r="B5095" t="inlineStr">
        <is>
          <t>09016226</t>
        </is>
      </c>
      <c r="C5095" t="inlineStr">
        <is>
          <t>1.5*6</t>
        </is>
      </c>
      <c r="D5095" t="n">
        <v>9</v>
      </c>
      <c r="E5095" t="inlineStr">
        <is>
          <t>山东新和盛飨食集团有限公司2020</t>
        </is>
      </c>
      <c r="F5095" t="inlineStr">
        <is>
          <t>山东新和盛飨食集团有限公司2020</t>
        </is>
      </c>
      <c r="G5095" t="inlineStr">
        <is>
          <t>13</t>
        </is>
      </c>
    </row>
    <row r="5096">
      <c r="A5096" t="inlineStr">
        <is>
          <t>（T）孜香鸡柳（半亩良田）  2.5*4</t>
        </is>
      </c>
      <c r="B5096" t="inlineStr">
        <is>
          <t>09010315</t>
        </is>
      </c>
      <c r="C5096" t="inlineStr">
        <is>
          <t>2.5*4</t>
        </is>
      </c>
      <c r="D5096" t="n">
        <v>10</v>
      </c>
      <c r="E5096" t="inlineStr">
        <is>
          <t>山东新和盛飨食集团有限公司2020</t>
        </is>
      </c>
      <c r="F5096" t="inlineStr">
        <is>
          <t>山东新和盛飨食集团有限公司2020</t>
        </is>
      </c>
      <c r="G5096" t="inlineStr">
        <is>
          <t>13</t>
        </is>
      </c>
    </row>
    <row r="5097">
      <c r="A5097" t="inlineStr">
        <is>
          <t>（T）孜香鸡柳（穆品赞）2.5*4</t>
        </is>
      </c>
      <c r="B5097" t="inlineStr">
        <is>
          <t>09016382</t>
        </is>
      </c>
      <c r="C5097" t="inlineStr">
        <is>
          <t>2.5*4</t>
        </is>
      </c>
      <c r="D5097" t="n">
        <v>10</v>
      </c>
      <c r="E5097" t="inlineStr">
        <is>
          <t>山东新和盛飨食集团有限公司2020</t>
        </is>
      </c>
      <c r="F5097" t="inlineStr">
        <is>
          <t>山东新和盛飨食集团有限公司2020</t>
        </is>
      </c>
      <c r="G5097" t="inlineStr">
        <is>
          <t>13</t>
        </is>
      </c>
    </row>
    <row r="5098">
      <c r="A5098" t="inlineStr">
        <is>
          <t>（T）宋昌昌调料油  10*1</t>
        </is>
      </c>
      <c r="B5098" t="inlineStr">
        <is>
          <t>09200006</t>
        </is>
      </c>
      <c r="C5098" t="inlineStr">
        <is>
          <t>10*1</t>
        </is>
      </c>
      <c r="D5098" t="n">
        <v>10</v>
      </c>
      <c r="E5098" t="inlineStr">
        <is>
          <t>山东新和盛飨食集团有限公司2020</t>
        </is>
      </c>
      <c r="F5098" t="inlineStr">
        <is>
          <t>山东新和盛飨食集团有限公司2020</t>
        </is>
      </c>
      <c r="G5098" t="inlineStr">
        <is>
          <t>13</t>
        </is>
      </c>
    </row>
    <row r="5099">
      <c r="A5099" t="inlineStr">
        <is>
          <t>（T）宋昌昌调料油（蒜香味）  10*1</t>
        </is>
      </c>
      <c r="B5099" t="inlineStr">
        <is>
          <t>09200007</t>
        </is>
      </c>
      <c r="C5099" t="inlineStr">
        <is>
          <t>10*1</t>
        </is>
      </c>
      <c r="D5099" t="n">
        <v>10</v>
      </c>
      <c r="E5099" t="inlineStr">
        <is>
          <t>山东新和盛飨食集团有限公司2020</t>
        </is>
      </c>
      <c r="F5099" t="inlineStr">
        <is>
          <t>山东新和盛飨食集团有限公司2020</t>
        </is>
      </c>
      <c r="G5099" t="inlineStr">
        <is>
          <t>13</t>
        </is>
      </c>
    </row>
    <row r="5100">
      <c r="A5100" t="inlineStr">
        <is>
          <t>（T）宝粒佳鸡米花  2.5*4</t>
        </is>
      </c>
      <c r="B5100" t="inlineStr">
        <is>
          <t>09015984</t>
        </is>
      </c>
      <c r="C5100" t="inlineStr">
        <is>
          <t>2.5*4</t>
        </is>
      </c>
      <c r="D5100" t="n">
        <v>10</v>
      </c>
      <c r="E5100" t="inlineStr">
        <is>
          <t>山东新和盛飨食集团有限公司2020</t>
        </is>
      </c>
      <c r="F5100" t="inlineStr">
        <is>
          <t>山东新和盛飨食集团有限公司2020</t>
        </is>
      </c>
      <c r="G5100" t="inlineStr">
        <is>
          <t>13</t>
        </is>
      </c>
    </row>
    <row r="5101">
      <c r="A5101" t="inlineStr">
        <is>
          <t>（T）小仙肉秘制鸡柳   2.5*6</t>
        </is>
      </c>
      <c r="B5101" t="inlineStr">
        <is>
          <t>08028163</t>
        </is>
      </c>
      <c r="C5101" t="inlineStr">
        <is>
          <t>2.5*6</t>
        </is>
      </c>
      <c r="D5101" t="n">
        <v>15</v>
      </c>
      <c r="E5101" t="inlineStr">
        <is>
          <t>山东新和盛飨食集团有限公司2020</t>
        </is>
      </c>
      <c r="F5101" t="inlineStr">
        <is>
          <t>山东新和盛飨食集团有限公司2020</t>
        </is>
      </c>
      <c r="G5101" t="inlineStr">
        <is>
          <t>9</t>
        </is>
      </c>
    </row>
    <row r="5102">
      <c r="A5102" t="inlineStr">
        <is>
          <t>（T）小仙肉霸王鸡柳条</t>
        </is>
      </c>
      <c r="B5102" t="inlineStr">
        <is>
          <t>08028487</t>
        </is>
      </c>
      <c r="C5102" t="inlineStr">
        <is>
          <t>2.5*6</t>
        </is>
      </c>
      <c r="D5102" t="n">
        <v>15</v>
      </c>
      <c r="E5102" t="inlineStr">
        <is>
          <t>山东新和盛飨食集团有限公司2020</t>
        </is>
      </c>
      <c r="F5102" t="inlineStr">
        <is>
          <t>山东新和盛飨食集团有限公司2020</t>
        </is>
      </c>
      <c r="G5102" t="inlineStr">
        <is>
          <t>9</t>
        </is>
      </c>
    </row>
    <row r="5103">
      <c r="A5103" t="inlineStr">
        <is>
          <t>（T）小象超市生炸鸡架B（整架）(（调理生制品）2.5*4</t>
        </is>
      </c>
      <c r="B5103" t="inlineStr">
        <is>
          <t>08028458</t>
        </is>
      </c>
      <c r="C5103" t="inlineStr">
        <is>
          <t>2.5*4</t>
        </is>
      </c>
      <c r="D5103" t="n">
        <v>10</v>
      </c>
      <c r="E5103" t="inlineStr">
        <is>
          <t>山东新和盛飨食集团有限公司2020</t>
        </is>
      </c>
      <c r="F5103" t="inlineStr">
        <is>
          <t>山东新和盛飨食集团有限公司2020</t>
        </is>
      </c>
      <c r="G5103" t="inlineStr">
        <is>
          <t>9</t>
        </is>
      </c>
    </row>
    <row r="5104">
      <c r="A5104" t="inlineStr">
        <is>
          <t>（T）小象超市生炸鸡架（整架）(（调理生制品）2.5*4</t>
        </is>
      </c>
      <c r="B5104" t="inlineStr">
        <is>
          <t>08028440</t>
        </is>
      </c>
      <c r="C5104" t="inlineStr">
        <is>
          <t>2.5*4</t>
        </is>
      </c>
      <c r="D5104" t="n">
        <v>10</v>
      </c>
      <c r="E5104" t="inlineStr">
        <is>
          <t>山东新和盛飨食集团有限公司2020</t>
        </is>
      </c>
      <c r="F5104" t="inlineStr">
        <is>
          <t>山东新和盛飨食集团有限公司2020</t>
        </is>
      </c>
      <c r="G5104" t="inlineStr">
        <is>
          <t>9</t>
        </is>
      </c>
    </row>
    <row r="5105">
      <c r="A5105" t="inlineStr">
        <is>
          <t>（T）巴林150g原味胸排（大包装）10*1</t>
        </is>
      </c>
      <c r="B5105" t="inlineStr">
        <is>
          <t>09060230</t>
        </is>
      </c>
      <c r="C5105" t="inlineStr">
        <is>
          <t>10*1</t>
        </is>
      </c>
      <c r="D5105" t="n">
        <v>10</v>
      </c>
      <c r="E5105" t="inlineStr">
        <is>
          <t>山东新和盛飨食集团有限公司2020</t>
        </is>
      </c>
      <c r="F5105" t="inlineStr">
        <is>
          <t>山东新和盛飨食集团有限公司2020</t>
        </is>
      </c>
      <c r="G5105" t="inlineStr">
        <is>
          <t>13</t>
        </is>
      </c>
    </row>
    <row r="5106">
      <c r="A5106" t="inlineStr">
        <is>
          <t>（T）巴林22g炸鸡块（大包装）10*1</t>
        </is>
      </c>
      <c r="B5106" t="inlineStr">
        <is>
          <t>09060229</t>
        </is>
      </c>
      <c r="C5106" t="inlineStr">
        <is>
          <t>10*1</t>
        </is>
      </c>
      <c r="D5106" t="n">
        <v>10</v>
      </c>
      <c r="E5106" t="inlineStr">
        <is>
          <t>山东新和盛飨食集团有限公司2020</t>
        </is>
      </c>
      <c r="F5106" t="inlineStr">
        <is>
          <t>山东新和盛飨食集团有限公司2020</t>
        </is>
      </c>
      <c r="G5106" t="inlineStr">
        <is>
          <t>13</t>
        </is>
      </c>
    </row>
    <row r="5107">
      <c r="A5107" t="inlineStr">
        <is>
          <t>（T）建海礼盒6.1*1</t>
        </is>
      </c>
      <c r="B5107" t="inlineStr">
        <is>
          <t>09030148</t>
        </is>
      </c>
      <c r="C5107" t="inlineStr">
        <is>
          <t>6.1*1</t>
        </is>
      </c>
      <c r="D5107" t="n">
        <v>6.1</v>
      </c>
      <c r="E5107" t="inlineStr">
        <is>
          <t>山东新和盛飨食集团有限公司2020</t>
        </is>
      </c>
      <c r="F5107" t="inlineStr">
        <is>
          <t>山东新和盛飨食集团有限公司2020</t>
        </is>
      </c>
      <c r="G5107" t="inlineStr">
        <is>
          <t>13</t>
        </is>
      </c>
    </row>
    <row r="5108">
      <c r="A5108" t="inlineStr">
        <is>
          <t>（T）德克士孜然鸡柳 1.5*6</t>
        </is>
      </c>
      <c r="B5108" t="inlineStr">
        <is>
          <t>09016183</t>
        </is>
      </c>
      <c r="C5108" t="inlineStr">
        <is>
          <t>1.5*6</t>
        </is>
      </c>
      <c r="D5108" t="n">
        <v>9</v>
      </c>
      <c r="E5108" t="inlineStr">
        <is>
          <t>山东新和盛飨食集团有限公司2020</t>
        </is>
      </c>
      <c r="F5108" t="inlineStr">
        <is>
          <t>山东新和盛飨食集团有限公司2020</t>
        </is>
      </c>
      <c r="G5108" t="inlineStr">
        <is>
          <t>13</t>
        </is>
      </c>
    </row>
    <row r="5109">
      <c r="A5109" t="inlineStr">
        <is>
          <t>（T）德克士鸡块（至尊）1*10</t>
        </is>
      </c>
      <c r="B5109" t="inlineStr">
        <is>
          <t>09016369</t>
        </is>
      </c>
      <c r="C5109" t="inlineStr">
        <is>
          <t>1*10</t>
        </is>
      </c>
      <c r="D5109" t="n">
        <v>10</v>
      </c>
      <c r="E5109" t="inlineStr">
        <is>
          <t>山东新和盛飨食集团有限公司2020</t>
        </is>
      </c>
      <c r="F5109" t="inlineStr">
        <is>
          <t>山东新和盛飨食集团有限公司2020</t>
        </is>
      </c>
      <c r="G5109" t="inlineStr">
        <is>
          <t>13</t>
        </is>
      </c>
    </row>
    <row r="5110">
      <c r="A5110" t="inlineStr">
        <is>
          <t>（T）快乐猴肉多多黄金脆鸡块0.4*25</t>
        </is>
      </c>
      <c r="B5110" t="inlineStr">
        <is>
          <t>09016379</t>
        </is>
      </c>
      <c r="C5110" t="inlineStr">
        <is>
          <t>0.4*25</t>
        </is>
      </c>
      <c r="D5110" t="n">
        <v>10</v>
      </c>
      <c r="E5110" t="inlineStr">
        <is>
          <t>山东新和盛飨食集团有限公司2020</t>
        </is>
      </c>
      <c r="F5110" t="inlineStr">
        <is>
          <t>山东新和盛飨食集团有限公司2020</t>
        </is>
      </c>
      <c r="G5110" t="inlineStr">
        <is>
          <t>13</t>
        </is>
      </c>
    </row>
    <row r="5111">
      <c r="A5111" t="inlineStr">
        <is>
          <t>（T）成型汉堡饼（罗马尼亚冈谷钢机）0.9*10</t>
        </is>
      </c>
      <c r="B5111" t="inlineStr">
        <is>
          <t>09028159</t>
        </is>
      </c>
      <c r="C5111" t="inlineStr">
        <is>
          <t>0.9*10</t>
        </is>
      </c>
      <c r="D5111" t="n">
        <v>9</v>
      </c>
      <c r="E5111" t="inlineStr">
        <is>
          <t>山东新和盛飨食集团有限公司2020</t>
        </is>
      </c>
      <c r="F5111" t="inlineStr">
        <is>
          <t>山东新和盛飨食集团有限公司2020</t>
        </is>
      </c>
      <c r="G5111" t="inlineStr">
        <is>
          <t>13</t>
        </is>
      </c>
    </row>
    <row r="5112">
      <c r="A5112" t="inlineStr">
        <is>
          <t>（T）手撕鸡排藤椒味（js）  0.3*15</t>
        </is>
      </c>
      <c r="B5112" t="inlineStr">
        <is>
          <t>09240129</t>
        </is>
      </c>
      <c r="C5112" t="inlineStr">
        <is>
          <t>0.3*15</t>
        </is>
      </c>
      <c r="D5112" t="n">
        <v>4.5</v>
      </c>
      <c r="E5112" t="inlineStr">
        <is>
          <t>山东新和盛飨食集团有限公司2020</t>
        </is>
      </c>
      <c r="F5112" t="inlineStr">
        <is>
          <t>山东新和盛飨食集团有限公司2020</t>
        </is>
      </c>
      <c r="G5112" t="inlineStr">
        <is>
          <t>13</t>
        </is>
      </c>
    </row>
    <row r="5113">
      <c r="A5113" t="inlineStr">
        <is>
          <t>（T）手撕鸡排（js）0.3*15</t>
        </is>
      </c>
      <c r="B5113" t="inlineStr">
        <is>
          <t>09240127</t>
        </is>
      </c>
      <c r="C5113" t="inlineStr">
        <is>
          <t>0.3*15</t>
        </is>
      </c>
      <c r="D5113" t="n">
        <v>4.5</v>
      </c>
      <c r="E5113" t="inlineStr">
        <is>
          <t>山东新和盛飨食集团有限公司2020</t>
        </is>
      </c>
      <c r="F5113" t="inlineStr">
        <is>
          <t>山东新和盛飨食集团有限公司2020</t>
        </is>
      </c>
      <c r="G5113" t="inlineStr">
        <is>
          <t>13</t>
        </is>
      </c>
    </row>
    <row r="5114">
      <c r="A5114" t="inlineStr">
        <is>
          <t>（T）断骨瘀血翅根30/40</t>
        </is>
      </c>
      <c r="B5114" t="inlineStr">
        <is>
          <t>16030181</t>
        </is>
      </c>
      <c r="C5114" t="inlineStr"/>
      <c r="E5114" t="inlineStr">
        <is>
          <t>山东新和盛飨食集团有限公司2020</t>
        </is>
      </c>
      <c r="F5114" t="inlineStr">
        <is>
          <t>山东新和盛飨食集团有限公司2020</t>
        </is>
      </c>
      <c r="G5114" t="inlineStr">
        <is>
          <t>9</t>
        </is>
      </c>
    </row>
    <row r="5115">
      <c r="A5115" t="inlineStr">
        <is>
          <t>（T）新和盛国潮脆皮翅根    2*5</t>
        </is>
      </c>
      <c r="B5115" t="inlineStr">
        <is>
          <t>09027761</t>
        </is>
      </c>
      <c r="C5115" t="inlineStr">
        <is>
          <t>2*5</t>
        </is>
      </c>
      <c r="D5115" t="n">
        <v>10</v>
      </c>
      <c r="E5115" t="inlineStr">
        <is>
          <t>山东新和盛飨食集团有限公司2020</t>
        </is>
      </c>
      <c r="F5115" t="inlineStr">
        <is>
          <t>山东新和盛飨食集团有限公司2020</t>
        </is>
      </c>
      <c r="G5115" t="inlineStr">
        <is>
          <t>13</t>
        </is>
      </c>
    </row>
    <row r="5116">
      <c r="A5116" t="inlineStr">
        <is>
          <t>（T）新和盛孜香鸡柳</t>
        </is>
      </c>
      <c r="B5116" t="inlineStr">
        <is>
          <t>09016115</t>
        </is>
      </c>
      <c r="C5116" t="inlineStr">
        <is>
          <t>2.5*4</t>
        </is>
      </c>
      <c r="D5116" t="n">
        <v>10</v>
      </c>
      <c r="E5116" t="inlineStr">
        <is>
          <t>山东新和盛飨食集团有限公司2020</t>
        </is>
      </c>
      <c r="F5116" t="inlineStr">
        <is>
          <t>山东新和盛飨食集团有限公司2020</t>
        </is>
      </c>
      <c r="G5116" t="inlineStr">
        <is>
          <t>13</t>
        </is>
      </c>
    </row>
    <row r="5117">
      <c r="A5117" t="inlineStr">
        <is>
          <t>（T）新和盛椒香小酥肉   1*10</t>
        </is>
      </c>
      <c r="B5117" t="inlineStr">
        <is>
          <t>09016125</t>
        </is>
      </c>
      <c r="C5117" t="inlineStr">
        <is>
          <t>1*10</t>
        </is>
      </c>
      <c r="D5117" t="n">
        <v>10</v>
      </c>
      <c r="E5117" t="inlineStr">
        <is>
          <t>山东新和盛飨食集团有限公司2020</t>
        </is>
      </c>
      <c r="F5117" t="inlineStr">
        <is>
          <t>山东新和盛飨食集团有限公司2020</t>
        </is>
      </c>
      <c r="G5117" t="inlineStr">
        <is>
          <t>13</t>
        </is>
      </c>
    </row>
    <row r="5118">
      <c r="A5118" t="inlineStr">
        <is>
          <t>（T）新和盛珍珠米汉堡 1.5*4</t>
        </is>
      </c>
      <c r="B5118" t="inlineStr">
        <is>
          <t>09027642</t>
        </is>
      </c>
      <c r="C5118" t="inlineStr">
        <is>
          <t>1.5*4</t>
        </is>
      </c>
      <c r="D5118" t="n">
        <v>6</v>
      </c>
      <c r="E5118" t="inlineStr">
        <is>
          <t>山东新和盛飨食集团有限公司2020</t>
        </is>
      </c>
      <c r="F5118" t="inlineStr">
        <is>
          <t>山东新和盛飨食集团有限公司2020</t>
        </is>
      </c>
      <c r="G5118" t="inlineStr">
        <is>
          <t>13</t>
        </is>
      </c>
    </row>
    <row r="5119">
      <c r="A5119" t="inlineStr">
        <is>
          <t>（T）新和盛珍珠米汉堡（W）0.3*32</t>
        </is>
      </c>
      <c r="B5119" t="inlineStr">
        <is>
          <t>06320312</t>
        </is>
      </c>
      <c r="C5119" t="inlineStr">
        <is>
          <t>0.3*32</t>
        </is>
      </c>
      <c r="D5119" t="n">
        <v>9.6</v>
      </c>
      <c r="E5119" t="inlineStr">
        <is>
          <t>山东新和盛飨食集团有限公司2020</t>
        </is>
      </c>
      <c r="F5119" t="inlineStr">
        <is>
          <t>山东新和盛飨食集团有限公司2020</t>
        </is>
      </c>
      <c r="G5119" t="inlineStr">
        <is>
          <t>13</t>
        </is>
      </c>
    </row>
    <row r="5120">
      <c r="A5120" t="inlineStr">
        <is>
          <t>（T）新和盛珍珠米汉堡（W）1.5×4</t>
        </is>
      </c>
      <c r="B5120" t="inlineStr">
        <is>
          <t>06320285</t>
        </is>
      </c>
      <c r="C5120" t="inlineStr">
        <is>
          <t>1.5×4</t>
        </is>
      </c>
      <c r="D5120" t="n">
        <v>6</v>
      </c>
      <c r="E5120" t="inlineStr">
        <is>
          <t>山东新和盛飨食集团有限公司2020</t>
        </is>
      </c>
      <c r="F5120" t="inlineStr">
        <is>
          <t>山东新和盛飨食集团有限公司2020</t>
        </is>
      </c>
      <c r="G5120" t="inlineStr">
        <is>
          <t>13</t>
        </is>
      </c>
    </row>
    <row r="5121">
      <c r="A5121" t="inlineStr">
        <is>
          <t>（T）新和盛盐酥鸡（白粉减辣）1*10</t>
        </is>
      </c>
      <c r="B5121" t="inlineStr">
        <is>
          <t>09015953</t>
        </is>
      </c>
      <c r="C5121" t="inlineStr">
        <is>
          <t>1*10</t>
        </is>
      </c>
      <c r="D5121" t="n">
        <v>10</v>
      </c>
      <c r="E5121" t="inlineStr">
        <is>
          <t>山东新和盛飨食集团有限公司2020</t>
        </is>
      </c>
      <c r="F5121" t="inlineStr">
        <is>
          <t>山东新和盛飨食集团有限公司2020</t>
        </is>
      </c>
      <c r="G5121" t="inlineStr">
        <is>
          <t>13</t>
        </is>
      </c>
    </row>
    <row r="5122">
      <c r="A5122" t="inlineStr">
        <is>
          <t>（T）新和盛米汉堡  0.3*30</t>
        </is>
      </c>
      <c r="B5122" t="inlineStr">
        <is>
          <t>09027815</t>
        </is>
      </c>
      <c r="C5122" t="inlineStr">
        <is>
          <t>0.3*30</t>
        </is>
      </c>
      <c r="D5122" t="n">
        <v>9</v>
      </c>
      <c r="E5122" t="inlineStr">
        <is>
          <t>山东新和盛飨食集团有限公司2020</t>
        </is>
      </c>
      <c r="F5122" t="inlineStr">
        <is>
          <t>山东新和盛飨食集团有限公司2020</t>
        </is>
      </c>
      <c r="G5122" t="inlineStr">
        <is>
          <t>13</t>
        </is>
      </c>
    </row>
    <row r="5123">
      <c r="A5123" t="inlineStr">
        <is>
          <t>（T）新和盛藤椒琵琶腿1*10</t>
        </is>
      </c>
      <c r="B5123" t="inlineStr">
        <is>
          <t>09027567</t>
        </is>
      </c>
      <c r="C5123" t="inlineStr">
        <is>
          <t>1*10</t>
        </is>
      </c>
      <c r="D5123" t="n">
        <v>10</v>
      </c>
      <c r="E5123" t="inlineStr">
        <is>
          <t>山东新和盛飨食集团有限公司2020</t>
        </is>
      </c>
      <c r="F5123" t="inlineStr">
        <is>
          <t>山东新和盛飨食集团有限公司2020</t>
        </is>
      </c>
      <c r="G5123" t="inlineStr">
        <is>
          <t>13</t>
        </is>
      </c>
    </row>
    <row r="5124">
      <c r="A5124" t="inlineStr">
        <is>
          <t>（T）新和盛藤椒琵琶腿19-21 2.5*4</t>
        </is>
      </c>
      <c r="B5124" t="inlineStr">
        <is>
          <t>09027651</t>
        </is>
      </c>
      <c r="C5124" t="inlineStr">
        <is>
          <t>2.5*4</t>
        </is>
      </c>
      <c r="D5124" t="n">
        <v>10</v>
      </c>
      <c r="E5124" t="inlineStr">
        <is>
          <t>山东新和盛飨食集团有限公司2020</t>
        </is>
      </c>
      <c r="F5124" t="inlineStr">
        <is>
          <t>山东新和盛飨食集团有限公司2020</t>
        </is>
      </c>
      <c r="G5124" t="inlineStr">
        <is>
          <t>13</t>
        </is>
      </c>
    </row>
    <row r="5125">
      <c r="A5125" t="inlineStr">
        <is>
          <t>（T）新和盛藤椒琵琶腿25只 2.5*4</t>
        </is>
      </c>
      <c r="B5125" t="inlineStr">
        <is>
          <t>09020220</t>
        </is>
      </c>
      <c r="C5125" t="inlineStr">
        <is>
          <t>2.5*4</t>
        </is>
      </c>
      <c r="D5125" t="n">
        <v>10</v>
      </c>
      <c r="E5125" t="inlineStr">
        <is>
          <t>山东新和盛飨食集团有限公司2020</t>
        </is>
      </c>
      <c r="F5125" t="inlineStr">
        <is>
          <t>山东新和盛飨食集团有限公司2020</t>
        </is>
      </c>
      <c r="G5125" t="inlineStr">
        <is>
          <t>13</t>
        </is>
      </c>
    </row>
    <row r="5126">
      <c r="A5126" t="inlineStr">
        <is>
          <t>（T）新和盛藤椒琵琶腿D  1*10</t>
        </is>
      </c>
      <c r="B5126" t="inlineStr">
        <is>
          <t>09050587</t>
        </is>
      </c>
      <c r="C5126" t="inlineStr">
        <is>
          <t>1*10</t>
        </is>
      </c>
      <c r="D5126" t="n">
        <v>10</v>
      </c>
      <c r="E5126" t="inlineStr">
        <is>
          <t>山东新和盛飨食集团有限公司2020</t>
        </is>
      </c>
      <c r="F5126" t="inlineStr">
        <is>
          <t>山东新和盛飨食集团有限公司2020</t>
        </is>
      </c>
      <c r="G5126" t="inlineStr">
        <is>
          <t>13</t>
        </is>
      </c>
    </row>
    <row r="5127">
      <c r="A5127" t="inlineStr">
        <is>
          <t>（T）新和盛藤椒琵琶腿（20-22） 2.5*4</t>
        </is>
      </c>
      <c r="B5127" t="inlineStr">
        <is>
          <t>09020221</t>
        </is>
      </c>
      <c r="C5127" t="inlineStr">
        <is>
          <t>2.5*4</t>
        </is>
      </c>
      <c r="D5127" t="n">
        <v>10</v>
      </c>
      <c r="E5127" t="inlineStr">
        <is>
          <t>山东新和盛飨食集团有限公司2020</t>
        </is>
      </c>
      <c r="F5127" t="inlineStr">
        <is>
          <t>山东新和盛飨食集团有限公司2020</t>
        </is>
      </c>
      <c r="G5127" t="inlineStr">
        <is>
          <t>13</t>
        </is>
      </c>
    </row>
    <row r="5128">
      <c r="A5128" t="inlineStr">
        <is>
          <t>（T）新和盛藤椒琵琶腿（22-24） 2.5*4</t>
        </is>
      </c>
      <c r="B5128" t="inlineStr">
        <is>
          <t>09027559</t>
        </is>
      </c>
      <c r="C5128" t="inlineStr">
        <is>
          <t>2.5*4</t>
        </is>
      </c>
      <c r="D5128" t="n">
        <v>10</v>
      </c>
      <c r="E5128" t="inlineStr">
        <is>
          <t>山东新和盛飨食集团有限公司2020</t>
        </is>
      </c>
      <c r="F5128" t="inlineStr">
        <is>
          <t>山东新和盛飨食集团有限公司2020</t>
        </is>
      </c>
      <c r="G5128" t="inlineStr">
        <is>
          <t>13</t>
        </is>
      </c>
    </row>
    <row r="5129">
      <c r="A5129" t="inlineStr">
        <is>
          <t>（T）新和盛藤椒风味大翅根 1*10</t>
        </is>
      </c>
      <c r="B5129" t="inlineStr">
        <is>
          <t>09027552</t>
        </is>
      </c>
      <c r="C5129" t="inlineStr">
        <is>
          <t>1*10</t>
        </is>
      </c>
      <c r="D5129" t="n">
        <v>10</v>
      </c>
      <c r="E5129" t="inlineStr">
        <is>
          <t>山东新和盛飨食集团有限公司2020</t>
        </is>
      </c>
      <c r="F5129" t="inlineStr">
        <is>
          <t>山东新和盛飨食集团有限公司2020</t>
        </is>
      </c>
      <c r="G5129" t="inlineStr">
        <is>
          <t>13</t>
        </is>
      </c>
    </row>
    <row r="5130">
      <c r="A5130" t="inlineStr">
        <is>
          <t>（T）新和盛鸡腿肉块  2*6</t>
        </is>
      </c>
      <c r="B5130" t="inlineStr">
        <is>
          <t>08028168</t>
        </is>
      </c>
      <c r="C5130" t="inlineStr">
        <is>
          <t>2*6</t>
        </is>
      </c>
      <c r="D5130" t="n">
        <v>12</v>
      </c>
      <c r="E5130" t="inlineStr">
        <is>
          <t>山东新和盛飨食集团有限公司2020</t>
        </is>
      </c>
      <c r="F5130" t="inlineStr">
        <is>
          <t>山东新和盛飨食集团有限公司2020</t>
        </is>
      </c>
      <c r="G5130" t="inlineStr">
        <is>
          <t>9</t>
        </is>
      </c>
    </row>
    <row r="5131">
      <c r="A5131" t="inlineStr">
        <is>
          <t>（T）新和盛鸡腿肉条 2*6</t>
        </is>
      </c>
      <c r="B5131" t="inlineStr">
        <is>
          <t>08028156</t>
        </is>
      </c>
      <c r="C5131" t="inlineStr">
        <is>
          <t>2*6</t>
        </is>
      </c>
      <c r="D5131" t="n">
        <v>12</v>
      </c>
      <c r="E5131" t="inlineStr">
        <is>
          <t>山东新和盛飨食集团有限公司2020</t>
        </is>
      </c>
      <c r="F5131" t="inlineStr">
        <is>
          <t>山东新和盛飨食集团有限公司2020</t>
        </is>
      </c>
      <c r="G5131" t="inlineStr">
        <is>
          <t>9</t>
        </is>
      </c>
    </row>
    <row r="5132">
      <c r="A5132" t="inlineStr">
        <is>
          <t>（T）新和盛黑椒鸡块   0.4*25</t>
        </is>
      </c>
      <c r="B5132" t="inlineStr">
        <is>
          <t>09016165</t>
        </is>
      </c>
      <c r="C5132" t="inlineStr">
        <is>
          <t>0.4*25</t>
        </is>
      </c>
      <c r="D5132" t="n">
        <v>10</v>
      </c>
      <c r="E5132" t="inlineStr">
        <is>
          <t>山东新和盛飨食集团有限公司2020</t>
        </is>
      </c>
      <c r="F5132" t="inlineStr">
        <is>
          <t>山东新和盛飨食集团有限公司2020</t>
        </is>
      </c>
      <c r="G5132" t="inlineStr">
        <is>
          <t>13</t>
        </is>
      </c>
    </row>
    <row r="5133">
      <c r="A5133" t="inlineStr">
        <is>
          <t>（T）新和盛黑椒鸡块（经典）2.5*6</t>
        </is>
      </c>
      <c r="B5133" t="inlineStr">
        <is>
          <t>09015989</t>
        </is>
      </c>
      <c r="C5133" t="inlineStr">
        <is>
          <t>2.5*6</t>
        </is>
      </c>
      <c r="D5133" t="n">
        <v>15</v>
      </c>
      <c r="E5133" t="inlineStr">
        <is>
          <t>山东新和盛飨食集团有限公司2020</t>
        </is>
      </c>
      <c r="F5133" t="inlineStr">
        <is>
          <t>山东新和盛飨食集团有限公司2020</t>
        </is>
      </c>
      <c r="G5133" t="inlineStr">
        <is>
          <t>13</t>
        </is>
      </c>
    </row>
    <row r="5134">
      <c r="A5134" t="inlineStr">
        <is>
          <t>（T）新疆鸡柳1*10</t>
        </is>
      </c>
      <c r="B5134" t="inlineStr">
        <is>
          <t>09016046</t>
        </is>
      </c>
      <c r="C5134" t="inlineStr">
        <is>
          <t>1*10</t>
        </is>
      </c>
      <c r="D5134" t="n">
        <v>10</v>
      </c>
      <c r="E5134" t="inlineStr">
        <is>
          <t>山东新和盛飨食集团有限公司2020</t>
        </is>
      </c>
      <c r="F5134" t="inlineStr">
        <is>
          <t>山东新和盛飨食集团有限公司2020</t>
        </is>
      </c>
      <c r="G5134" t="inlineStr">
        <is>
          <t>13</t>
        </is>
      </c>
    </row>
    <row r="5135">
      <c r="A5135" t="inlineStr">
        <is>
          <t>（T）日式上腿块  2.5*4</t>
        </is>
      </c>
      <c r="B5135" t="inlineStr">
        <is>
          <t>09020331</t>
        </is>
      </c>
      <c r="C5135" t="inlineStr">
        <is>
          <t>2.5*4</t>
        </is>
      </c>
      <c r="D5135" t="n">
        <v>10</v>
      </c>
      <c r="E5135" t="inlineStr">
        <is>
          <t>山东新和盛飨食集团有限公司2020</t>
        </is>
      </c>
      <c r="F5135" t="inlineStr">
        <is>
          <t>山东新和盛飨食集团有限公司2020</t>
        </is>
      </c>
      <c r="G5135" t="inlineStr">
        <is>
          <t>13</t>
        </is>
      </c>
    </row>
    <row r="5136">
      <c r="A5136" t="inlineStr">
        <is>
          <t>（T）日式炭烧风味（鸡小腿+鸡上腿）  1.84*6</t>
        </is>
      </c>
      <c r="B5136" t="inlineStr">
        <is>
          <t>09027550</t>
        </is>
      </c>
      <c r="C5136" t="inlineStr">
        <is>
          <t>1.84*6</t>
        </is>
      </c>
      <c r="D5136" t="n">
        <v>11.04</v>
      </c>
      <c r="E5136" t="inlineStr">
        <is>
          <t>山东新和盛飨食集团有限公司2020</t>
        </is>
      </c>
      <c r="F5136" t="inlineStr">
        <is>
          <t>山东新和盛飨食集团有限公司2020</t>
        </is>
      </c>
      <c r="G5136" t="inlineStr">
        <is>
          <t>13</t>
        </is>
      </c>
    </row>
    <row r="5137">
      <c r="A5137" t="inlineStr">
        <is>
          <t>（T）日式琵琶腿  2.5*4</t>
        </is>
      </c>
      <c r="B5137" t="inlineStr">
        <is>
          <t>09020332</t>
        </is>
      </c>
      <c r="C5137" t="inlineStr">
        <is>
          <t>2.5*4</t>
        </is>
      </c>
      <c r="D5137" t="n">
        <v>10</v>
      </c>
      <c r="E5137" t="inlineStr">
        <is>
          <t>山东新和盛飨食集团有限公司2020</t>
        </is>
      </c>
      <c r="F5137" t="inlineStr">
        <is>
          <t>山东新和盛飨食集团有限公司2020</t>
        </is>
      </c>
      <c r="G5137" t="inlineStr">
        <is>
          <t>13</t>
        </is>
      </c>
    </row>
    <row r="5138">
      <c r="A5138" t="inlineStr">
        <is>
          <t>（T）板烧全腿排  2*6</t>
        </is>
      </c>
      <c r="B5138" t="inlineStr">
        <is>
          <t>09020279</t>
        </is>
      </c>
      <c r="C5138" t="inlineStr">
        <is>
          <t>2*6</t>
        </is>
      </c>
      <c r="D5138" t="n">
        <v>12</v>
      </c>
      <c r="E5138" t="inlineStr">
        <is>
          <t>山东新和盛飨食集团有限公司2020</t>
        </is>
      </c>
      <c r="F5138" t="inlineStr">
        <is>
          <t>山东新和盛飨食集团有限公司2020</t>
        </is>
      </c>
      <c r="G5138" t="inlineStr">
        <is>
          <t>13</t>
        </is>
      </c>
    </row>
    <row r="5139">
      <c r="A5139" t="inlineStr">
        <is>
          <t>（T）椒香小酥肉（康乐福）1*10</t>
        </is>
      </c>
      <c r="B5139" t="inlineStr">
        <is>
          <t>09016214</t>
        </is>
      </c>
      <c r="C5139" t="inlineStr">
        <is>
          <t>1*10</t>
        </is>
      </c>
      <c r="D5139" t="n">
        <v>10</v>
      </c>
      <c r="E5139" t="inlineStr">
        <is>
          <t>山东新和盛飨食集团有限公司2020</t>
        </is>
      </c>
      <c r="F5139" t="inlineStr">
        <is>
          <t>山东新和盛飨食集团有限公司2020</t>
        </is>
      </c>
      <c r="G5139" t="inlineStr">
        <is>
          <t>13</t>
        </is>
      </c>
    </row>
    <row r="5140">
      <c r="A5140" t="inlineStr">
        <is>
          <t>（T）椒香小酥肉（烤制版）   1*10</t>
        </is>
      </c>
      <c r="B5140" t="inlineStr">
        <is>
          <t>09016143</t>
        </is>
      </c>
      <c r="C5140" t="inlineStr">
        <is>
          <t>1*10</t>
        </is>
      </c>
      <c r="D5140" t="n">
        <v>10</v>
      </c>
      <c r="E5140" t="inlineStr">
        <is>
          <t>山东新和盛飨食集团有限公司2020</t>
        </is>
      </c>
      <c r="F5140" t="inlineStr">
        <is>
          <t>山东新和盛飨食集团有限公司2020</t>
        </is>
      </c>
      <c r="G5140" t="inlineStr">
        <is>
          <t>13</t>
        </is>
      </c>
    </row>
    <row r="5141">
      <c r="A5141" t="inlineStr">
        <is>
          <t>（T）椒香小酥肉（韩国）1*10</t>
        </is>
      </c>
      <c r="B5141" t="inlineStr">
        <is>
          <t>09027871</t>
        </is>
      </c>
      <c r="C5141" t="inlineStr">
        <is>
          <t>1*10</t>
        </is>
      </c>
      <c r="D5141" t="n">
        <v>10</v>
      </c>
      <c r="E5141" t="inlineStr">
        <is>
          <t>山东新和盛飨食集团有限公司2020</t>
        </is>
      </c>
      <c r="F5141" t="inlineStr">
        <is>
          <t>山东新和盛飨食集团有限公司2020</t>
        </is>
      </c>
      <c r="G5141" t="inlineStr">
        <is>
          <t>13</t>
        </is>
      </c>
    </row>
    <row r="5142">
      <c r="A5142" t="inlineStr">
        <is>
          <t>（T）椒麻小酥肉 1*10</t>
        </is>
      </c>
      <c r="B5142" t="inlineStr">
        <is>
          <t>09016230</t>
        </is>
      </c>
      <c r="C5142" t="inlineStr">
        <is>
          <t>1*10</t>
        </is>
      </c>
      <c r="D5142" t="n">
        <v>10</v>
      </c>
      <c r="E5142" t="inlineStr">
        <is>
          <t>山东新和盛飨食集团有限公司2020</t>
        </is>
      </c>
      <c r="F5142" t="inlineStr">
        <is>
          <t>山东新和盛飨食集团有限公司2020</t>
        </is>
      </c>
      <c r="G5142" t="inlineStr">
        <is>
          <t>13</t>
        </is>
      </c>
    </row>
    <row r="5143">
      <c r="A5143" t="inlineStr">
        <is>
          <t>（T）橄榄油香煎鸡排 0.5*20</t>
        </is>
      </c>
      <c r="B5143" t="inlineStr">
        <is>
          <t>08028037</t>
        </is>
      </c>
      <c r="C5143" t="inlineStr">
        <is>
          <t>0.5*20</t>
        </is>
      </c>
      <c r="D5143" t="n">
        <v>10</v>
      </c>
      <c r="E5143" t="inlineStr">
        <is>
          <t>山东新和盛飨食集团有限公司2020</t>
        </is>
      </c>
      <c r="F5143" t="inlineStr">
        <is>
          <t>山东新和盛飨食集团有限公司2020</t>
        </is>
      </c>
      <c r="G5143" t="inlineStr">
        <is>
          <t>9</t>
        </is>
      </c>
    </row>
    <row r="5144">
      <c r="A5144" t="inlineStr">
        <is>
          <t>（T）橄榄油香煎鸡排（W)  1*8</t>
        </is>
      </c>
      <c r="B5144" t="inlineStr">
        <is>
          <t>06310246</t>
        </is>
      </c>
      <c r="C5144" t="inlineStr">
        <is>
          <t>1*8</t>
        </is>
      </c>
      <c r="D5144" t="n">
        <v>8</v>
      </c>
      <c r="E5144" t="inlineStr">
        <is>
          <t>山东新和盛飨食集团有限公司2020</t>
        </is>
      </c>
      <c r="F5144" t="inlineStr">
        <is>
          <t>山东新和盛飨食集团有限公司2020</t>
        </is>
      </c>
      <c r="G5144" t="inlineStr">
        <is>
          <t>13</t>
        </is>
      </c>
    </row>
    <row r="5145">
      <c r="A5145" t="inlineStr">
        <is>
          <t>（T）橄榄油香煎鸡排（W）0.5×20</t>
        </is>
      </c>
      <c r="B5145" t="inlineStr">
        <is>
          <t>06210438</t>
        </is>
      </c>
      <c r="C5145" t="inlineStr">
        <is>
          <t>0.5×20</t>
        </is>
      </c>
      <c r="D5145" t="n">
        <v>10</v>
      </c>
      <c r="E5145" t="inlineStr">
        <is>
          <t>山东新和盛飨食集团有限公司2020</t>
        </is>
      </c>
      <c r="F5145" t="inlineStr">
        <is>
          <t>山东新和盛飨食集团有限公司2020</t>
        </is>
      </c>
      <c r="G5145" t="inlineStr">
        <is>
          <t>9</t>
        </is>
      </c>
    </row>
    <row r="5146">
      <c r="A5146" t="inlineStr">
        <is>
          <t>（T）橄榄油香煎鸡排（调理生制品）（礼盒用） 1*8</t>
        </is>
      </c>
      <c r="B5146" t="inlineStr">
        <is>
          <t>08028444</t>
        </is>
      </c>
      <c r="C5146" t="inlineStr">
        <is>
          <t>1*8</t>
        </is>
      </c>
      <c r="D5146" t="n">
        <v>8</v>
      </c>
      <c r="E5146" t="inlineStr">
        <is>
          <t>山东新和盛飨食集团有限公司2020</t>
        </is>
      </c>
      <c r="F5146" t="inlineStr">
        <is>
          <t>山东新和盛飨食集团有限公司2020</t>
        </is>
      </c>
      <c r="G5146" t="inlineStr">
        <is>
          <t>9</t>
        </is>
      </c>
    </row>
    <row r="5147">
      <c r="A5147" t="inlineStr">
        <is>
          <t>（T）沈阳风味鸡架(W)      10.5×1</t>
        </is>
      </c>
      <c r="B5147" t="inlineStr">
        <is>
          <t>06210436</t>
        </is>
      </c>
      <c r="C5147" t="inlineStr">
        <is>
          <t>10.5×1</t>
        </is>
      </c>
      <c r="D5147" t="n">
        <v>10.5</v>
      </c>
      <c r="E5147" t="inlineStr">
        <is>
          <t>山东新和盛飨食集团有限公司2020</t>
        </is>
      </c>
      <c r="F5147" t="inlineStr">
        <is>
          <t>山东新和盛飨食集团有限公司2020</t>
        </is>
      </c>
      <c r="G5147" t="inlineStr">
        <is>
          <t>9</t>
        </is>
      </c>
    </row>
    <row r="5148">
      <c r="A5148" t="inlineStr">
        <is>
          <t>（T）油炸腿排110g （山水贸易 蒙古） 1.1*10</t>
        </is>
      </c>
      <c r="B5148" t="inlineStr">
        <is>
          <t>09028074</t>
        </is>
      </c>
      <c r="C5148" t="inlineStr">
        <is>
          <t>1.1*10</t>
        </is>
      </c>
      <c r="D5148" t="n">
        <v>11</v>
      </c>
      <c r="E5148" t="inlineStr">
        <is>
          <t>山东新和盛飨食集团有限公司2020</t>
        </is>
      </c>
      <c r="F5148" t="inlineStr">
        <is>
          <t>山东新和盛飨食集团有限公司2020</t>
        </is>
      </c>
      <c r="G5148" t="inlineStr">
        <is>
          <t>13</t>
        </is>
      </c>
    </row>
    <row r="5149">
      <c r="A5149" t="inlineStr">
        <is>
          <t>（T）海苔炸鸡块（伟灿）1*10</t>
        </is>
      </c>
      <c r="B5149" t="inlineStr">
        <is>
          <t>09016393</t>
        </is>
      </c>
      <c r="C5149" t="inlineStr">
        <is>
          <t>1*10</t>
        </is>
      </c>
      <c r="D5149" t="n">
        <v>10</v>
      </c>
      <c r="E5149" t="inlineStr">
        <is>
          <t>山东新和盛飨食集团有限公司2020</t>
        </is>
      </c>
      <c r="F5149" t="inlineStr">
        <is>
          <t>山东新和盛飨食集团有限公司2020</t>
        </is>
      </c>
      <c r="G5149" t="inlineStr">
        <is>
          <t>13</t>
        </is>
      </c>
    </row>
    <row r="5150">
      <c r="A5150" t="inlineStr">
        <is>
          <t>（T）海鸥先生国潮脆皮大翅根2.5*4</t>
        </is>
      </c>
      <c r="B5150" t="inlineStr">
        <is>
          <t>09027665</t>
        </is>
      </c>
      <c r="C5150" t="inlineStr">
        <is>
          <t>2.5*4</t>
        </is>
      </c>
      <c r="D5150" t="n">
        <v>10</v>
      </c>
      <c r="E5150" t="inlineStr">
        <is>
          <t>山东新和盛飨食集团有限公司2020</t>
        </is>
      </c>
      <c r="F5150" t="inlineStr">
        <is>
          <t>山东新和盛飨食集团有限公司2020</t>
        </is>
      </c>
      <c r="G5150" t="inlineStr">
        <is>
          <t>13</t>
        </is>
      </c>
    </row>
    <row r="5151">
      <c r="A5151" t="inlineStr">
        <is>
          <t>（T）混合鸡翅根腿肉块0.23*40</t>
        </is>
      </c>
      <c r="B5151" t="inlineStr">
        <is>
          <t>09016404</t>
        </is>
      </c>
      <c r="C5151" t="inlineStr">
        <is>
          <t>0.23*40</t>
        </is>
      </c>
      <c r="D5151" t="n">
        <v>9.199999999999999</v>
      </c>
      <c r="E5151" t="inlineStr">
        <is>
          <t>山东新和盛飨食集团有限公司2020</t>
        </is>
      </c>
      <c r="F5151" t="inlineStr">
        <is>
          <t>山东新和盛飨食集团有限公司2020</t>
        </is>
      </c>
      <c r="G5151" t="inlineStr">
        <is>
          <t>13</t>
        </is>
      </c>
    </row>
    <row r="5152">
      <c r="A5152" t="inlineStr">
        <is>
          <t>（T）满天星鸡排（W）1×10</t>
        </is>
      </c>
      <c r="B5152" t="inlineStr">
        <is>
          <t>06210453</t>
        </is>
      </c>
      <c r="C5152" t="inlineStr">
        <is>
          <t>1×10</t>
        </is>
      </c>
      <c r="D5152" t="n">
        <v>10</v>
      </c>
      <c r="E5152" t="inlineStr">
        <is>
          <t>山东新和盛飨食集团有限公司2020</t>
        </is>
      </c>
      <c r="F5152" t="inlineStr">
        <is>
          <t>山东新和盛飨食集团有限公司2020</t>
        </is>
      </c>
      <c r="G5152" t="inlineStr">
        <is>
          <t>9</t>
        </is>
      </c>
    </row>
    <row r="5153">
      <c r="A5153" t="inlineStr">
        <is>
          <t>（T）火辣鸡爪（海底捞）0.75*12</t>
        </is>
      </c>
      <c r="B5153" t="inlineStr">
        <is>
          <t>09028105</t>
        </is>
      </c>
      <c r="C5153" t="inlineStr">
        <is>
          <t>0.75*12</t>
        </is>
      </c>
      <c r="D5153" t="n">
        <v>9</v>
      </c>
      <c r="E5153" t="inlineStr">
        <is>
          <t>山东新和盛飨食集团有限公司2020</t>
        </is>
      </c>
      <c r="F5153" t="inlineStr">
        <is>
          <t>山东新和盛飨食集团有限公司2020</t>
        </is>
      </c>
      <c r="G5153" t="inlineStr">
        <is>
          <t>13</t>
        </is>
      </c>
    </row>
    <row r="5154">
      <c r="A5154" t="inlineStr">
        <is>
          <t>（T）炸上煌荠菜鸡肉饼 0.8*12</t>
        </is>
      </c>
      <c r="B5154" t="inlineStr">
        <is>
          <t>09016482</t>
        </is>
      </c>
      <c r="C5154" t="inlineStr">
        <is>
          <t>0.8*12</t>
        </is>
      </c>
      <c r="D5154" t="n">
        <v>9.6</v>
      </c>
      <c r="E5154" t="inlineStr">
        <is>
          <t>山东新和盛飨食集团有限公司2020</t>
        </is>
      </c>
      <c r="F5154" t="inlineStr">
        <is>
          <t>山东新和盛飨食集团有限公司2020</t>
        </is>
      </c>
      <c r="G5154" t="inlineStr">
        <is>
          <t>13</t>
        </is>
      </c>
    </row>
    <row r="5155">
      <c r="A5155" t="inlineStr">
        <is>
          <t>（T）炸上煌鸡块  1*10</t>
        </is>
      </c>
      <c r="B5155" t="inlineStr">
        <is>
          <t>09016216</t>
        </is>
      </c>
      <c r="C5155" t="inlineStr">
        <is>
          <t>1*10</t>
        </is>
      </c>
      <c r="D5155" t="n">
        <v>10</v>
      </c>
      <c r="E5155" t="inlineStr">
        <is>
          <t>山东新和盛飨食集团有限公司2020</t>
        </is>
      </c>
      <c r="F5155" t="inlineStr">
        <is>
          <t>山东新和盛飨食集团有限公司2020</t>
        </is>
      </c>
      <c r="G5155" t="inlineStr">
        <is>
          <t>13</t>
        </is>
      </c>
    </row>
    <row r="5156">
      <c r="A5156" t="inlineStr">
        <is>
          <t>（T）熙妈妈秘制鸡柳2.5*6</t>
        </is>
      </c>
      <c r="B5156" t="inlineStr">
        <is>
          <t>08028520</t>
        </is>
      </c>
      <c r="C5156" t="inlineStr">
        <is>
          <t>2.5*6</t>
        </is>
      </c>
      <c r="D5156" t="n">
        <v>15</v>
      </c>
      <c r="E5156" t="inlineStr">
        <is>
          <t>山东新和盛飨食集团有限公司2020</t>
        </is>
      </c>
      <c r="F5156" t="inlineStr">
        <is>
          <t>山东新和盛飨食集团有限公司2020</t>
        </is>
      </c>
      <c r="G5156" t="inlineStr">
        <is>
          <t>9</t>
        </is>
      </c>
    </row>
    <row r="5157">
      <c r="A5157" t="inlineStr">
        <is>
          <t>（T）爆汁大唐鸡块1*10</t>
        </is>
      </c>
      <c r="B5157" t="inlineStr">
        <is>
          <t>09016070</t>
        </is>
      </c>
      <c r="C5157" t="inlineStr">
        <is>
          <t>1*10</t>
        </is>
      </c>
      <c r="D5157" t="n">
        <v>10</v>
      </c>
      <c r="E5157" t="inlineStr">
        <is>
          <t>山东新和盛飨食集团有限公司2020</t>
        </is>
      </c>
      <c r="F5157" t="inlineStr">
        <is>
          <t>山东新和盛飨食集团有限公司2020</t>
        </is>
      </c>
      <c r="G5157" t="inlineStr">
        <is>
          <t>13</t>
        </is>
      </c>
    </row>
    <row r="5158">
      <c r="A5158" t="inlineStr">
        <is>
          <t>（T）爆汁大唐鸡块B1*10</t>
        </is>
      </c>
      <c r="B5158" t="inlineStr">
        <is>
          <t>09043807</t>
        </is>
      </c>
      <c r="C5158" t="inlineStr">
        <is>
          <t>1*10</t>
        </is>
      </c>
      <c r="D5158" t="n">
        <v>10</v>
      </c>
      <c r="E5158" t="inlineStr">
        <is>
          <t>山东新和盛飨食集团有限公司2020</t>
        </is>
      </c>
      <c r="F5158" t="inlineStr">
        <is>
          <t>山东新和盛飨食集团有限公司2020</t>
        </is>
      </c>
      <c r="G5158" t="inlineStr">
        <is>
          <t>13</t>
        </is>
      </c>
    </row>
    <row r="5159">
      <c r="A5159" t="inlineStr">
        <is>
          <t>（T）爆汁盐酥鸡 0.95*10</t>
        </is>
      </c>
      <c r="B5159" t="inlineStr">
        <is>
          <t>09016092</t>
        </is>
      </c>
      <c r="C5159" t="inlineStr">
        <is>
          <t>0.95*10</t>
        </is>
      </c>
      <c r="D5159" t="n">
        <v>9.5</v>
      </c>
      <c r="E5159" t="inlineStr">
        <is>
          <t>山东新和盛飨食集团有限公司2020</t>
        </is>
      </c>
      <c r="F5159" t="inlineStr">
        <is>
          <t>山东新和盛飨食集团有限公司2020</t>
        </is>
      </c>
      <c r="G5159" t="inlineStr">
        <is>
          <t>13</t>
        </is>
      </c>
    </row>
    <row r="5160">
      <c r="A5160" t="inlineStr">
        <is>
          <t>（T）爆汁盐酥鸡1*10</t>
        </is>
      </c>
      <c r="B5160" t="inlineStr">
        <is>
          <t>09015990</t>
        </is>
      </c>
      <c r="C5160" t="inlineStr">
        <is>
          <t>1*10</t>
        </is>
      </c>
      <c r="D5160" t="n">
        <v>10</v>
      </c>
      <c r="E5160" t="inlineStr">
        <is>
          <t>山东新和盛飨食集团有限公司2020</t>
        </is>
      </c>
      <c r="F5160" t="inlineStr">
        <is>
          <t>山东新和盛飨食集团有限公司2020</t>
        </is>
      </c>
      <c r="G5160" t="inlineStr">
        <is>
          <t>13</t>
        </is>
      </c>
    </row>
    <row r="5161">
      <c r="A5161" t="inlineStr">
        <is>
          <t>（T）爆汁鸡米花 0.95*10</t>
        </is>
      </c>
      <c r="B5161" t="inlineStr">
        <is>
          <t>09016091</t>
        </is>
      </c>
      <c r="C5161" t="inlineStr">
        <is>
          <t>0.95*10</t>
        </is>
      </c>
      <c r="D5161" t="n">
        <v>9.5</v>
      </c>
      <c r="E5161" t="inlineStr">
        <is>
          <t>山东新和盛飨食集团有限公司2020</t>
        </is>
      </c>
      <c r="F5161" t="inlineStr">
        <is>
          <t>山东新和盛飨食集团有限公司2020</t>
        </is>
      </c>
      <c r="G5161" t="inlineStr">
        <is>
          <t>13</t>
        </is>
      </c>
    </row>
    <row r="5162">
      <c r="A5162" t="inlineStr">
        <is>
          <t>（T）甜辣鸡腿（js）0.2*20</t>
        </is>
      </c>
      <c r="B5162" t="inlineStr">
        <is>
          <t>09240123</t>
        </is>
      </c>
      <c r="C5162" t="inlineStr">
        <is>
          <t>0.2*20</t>
        </is>
      </c>
      <c r="D5162" t="n">
        <v>4</v>
      </c>
      <c r="E5162" t="inlineStr">
        <is>
          <t>山东新和盛飨食集团有限公司2020</t>
        </is>
      </c>
      <c r="F5162" t="inlineStr">
        <is>
          <t>山东新和盛飨食集团有限公司2020</t>
        </is>
      </c>
      <c r="G5162" t="inlineStr">
        <is>
          <t>13</t>
        </is>
      </c>
    </row>
    <row r="5163">
      <c r="A5163" t="inlineStr">
        <is>
          <t>（T）生炸鸡架（盒马） 10.4*1</t>
        </is>
      </c>
      <c r="B5163" t="inlineStr">
        <is>
          <t>09028115</t>
        </is>
      </c>
      <c r="C5163" t="inlineStr">
        <is>
          <t>10.4*1</t>
        </is>
      </c>
      <c r="D5163" t="n">
        <v>10.4</v>
      </c>
      <c r="E5163" t="inlineStr">
        <is>
          <t>山东新和盛飨食集团有限公司2020</t>
        </is>
      </c>
      <c r="F5163" t="inlineStr">
        <is>
          <t>山东新和盛飨食集团有限公司2020</t>
        </is>
      </c>
      <c r="G5163" t="inlineStr">
        <is>
          <t>13</t>
        </is>
      </c>
    </row>
    <row r="5164">
      <c r="A5164" t="inlineStr">
        <is>
          <t>（T）生炸鸡架（盒马） 9.6*1</t>
        </is>
      </c>
      <c r="B5164" t="inlineStr">
        <is>
          <t>09028135</t>
        </is>
      </c>
      <c r="C5164" t="inlineStr">
        <is>
          <t>9.6*1</t>
        </is>
      </c>
      <c r="D5164" t="n">
        <v>9.6</v>
      </c>
      <c r="E5164" t="inlineStr">
        <is>
          <t>山东新和盛飨食集团有限公司2020</t>
        </is>
      </c>
      <c r="F5164" t="inlineStr">
        <is>
          <t>山东新和盛飨食集团有限公司2020</t>
        </is>
      </c>
      <c r="G5164" t="inlineStr">
        <is>
          <t>13</t>
        </is>
      </c>
    </row>
    <row r="5165">
      <c r="A5165" t="inlineStr">
        <is>
          <t>（T）生炸鸡架（盒马）蓝胶带  9.6*1</t>
        </is>
      </c>
      <c r="B5165" t="inlineStr">
        <is>
          <t>09028138</t>
        </is>
      </c>
      <c r="C5165" t="inlineStr">
        <is>
          <t>9.6*1</t>
        </is>
      </c>
      <c r="D5165" t="n">
        <v>9.6</v>
      </c>
      <c r="E5165" t="inlineStr">
        <is>
          <t>山东新和盛飨食集团有限公司2020</t>
        </is>
      </c>
      <c r="F5165" t="inlineStr">
        <is>
          <t>山东新和盛飨食集团有限公司2020</t>
        </is>
      </c>
      <c r="G5165" t="inlineStr">
        <is>
          <t>13</t>
        </is>
      </c>
    </row>
    <row r="5166">
      <c r="A5166" t="inlineStr">
        <is>
          <t>（T）生鸡膝软骨串  1.3*6</t>
        </is>
      </c>
      <c r="B5166" t="inlineStr">
        <is>
          <t>08010245</t>
        </is>
      </c>
      <c r="C5166" t="inlineStr">
        <is>
          <t>1.3*6</t>
        </is>
      </c>
      <c r="D5166" t="n">
        <v>7.8</v>
      </c>
      <c r="E5166" t="inlineStr">
        <is>
          <t>山东新和盛飨食集团有限公司2020</t>
        </is>
      </c>
      <c r="F5166" t="inlineStr">
        <is>
          <t>山东新和盛飨食集团有限公司2020</t>
        </is>
      </c>
      <c r="G5166" t="inlineStr">
        <is>
          <t>9</t>
        </is>
      </c>
    </row>
    <row r="5167">
      <c r="A5167" t="inlineStr">
        <is>
          <t>（T）盐焗全腿(蓝胶带) 2.5*4   9只</t>
        </is>
      </c>
      <c r="B5167" t="inlineStr">
        <is>
          <t>09027643</t>
        </is>
      </c>
      <c r="C5167" t="inlineStr">
        <is>
          <t>2.5*4</t>
        </is>
      </c>
      <c r="D5167" t="n">
        <v>10</v>
      </c>
      <c r="E5167" t="inlineStr">
        <is>
          <t>山东新和盛飨食集团有限公司2020</t>
        </is>
      </c>
      <c r="F5167" t="inlineStr">
        <is>
          <t>山东新和盛飨食集团有限公司2020</t>
        </is>
      </c>
      <c r="G5167" t="inlineStr">
        <is>
          <t>13</t>
        </is>
      </c>
    </row>
    <row r="5168">
      <c r="A5168" t="inlineStr">
        <is>
          <t>（T）盐焗全腿B 2.5*4</t>
        </is>
      </c>
      <c r="B5168" t="inlineStr">
        <is>
          <t>09050642</t>
        </is>
      </c>
      <c r="C5168" t="inlineStr">
        <is>
          <t>2.5*4</t>
        </is>
      </c>
      <c r="D5168" t="n">
        <v>10</v>
      </c>
      <c r="E5168" t="inlineStr">
        <is>
          <t>山东新和盛飨食集团有限公司2020</t>
        </is>
      </c>
      <c r="F5168" t="inlineStr">
        <is>
          <t>山东新和盛飨食集团有限公司2020</t>
        </is>
      </c>
      <c r="G5168" t="inlineStr">
        <is>
          <t>13</t>
        </is>
      </c>
    </row>
    <row r="5169">
      <c r="A5169" t="inlineStr">
        <is>
          <t>（T）盐焗全腿大包装    10*1</t>
        </is>
      </c>
      <c r="B5169" t="inlineStr">
        <is>
          <t>09070193</t>
        </is>
      </c>
      <c r="C5169" t="inlineStr">
        <is>
          <t>10*1</t>
        </is>
      </c>
      <c r="D5169" t="n">
        <v>10</v>
      </c>
      <c r="E5169" t="inlineStr">
        <is>
          <t>山东新和盛飨食集团有限公司2020</t>
        </is>
      </c>
      <c r="F5169" t="inlineStr">
        <is>
          <t>山东新和盛飨食集团有限公司2020</t>
        </is>
      </c>
      <c r="G5169" t="inlineStr">
        <is>
          <t>13</t>
        </is>
      </c>
    </row>
    <row r="5170">
      <c r="A5170" t="inlineStr">
        <is>
          <t>（T）盐焗全腿（透明胶带） 2.5*4   10只</t>
        </is>
      </c>
      <c r="B5170" t="inlineStr">
        <is>
          <t>09027644</t>
        </is>
      </c>
      <c r="C5170" t="inlineStr">
        <is>
          <t>2.5*4</t>
        </is>
      </c>
      <c r="D5170" t="n">
        <v>10</v>
      </c>
      <c r="E5170" t="inlineStr">
        <is>
          <t>山东新和盛飨食集团有限公司2020</t>
        </is>
      </c>
      <c r="F5170" t="inlineStr">
        <is>
          <t>山东新和盛飨食集团有限公司2020</t>
        </is>
      </c>
      <c r="G5170" t="inlineStr">
        <is>
          <t>13</t>
        </is>
      </c>
    </row>
    <row r="5171">
      <c r="A5171" t="inlineStr">
        <is>
          <t>（T）盐焗蒸烤鸡全腿（哇So直供）2.5*4</t>
        </is>
      </c>
      <c r="B5171" t="inlineStr">
        <is>
          <t>09028093</t>
        </is>
      </c>
      <c r="C5171" t="inlineStr">
        <is>
          <t>2.5*4</t>
        </is>
      </c>
      <c r="D5171" t="n">
        <v>10</v>
      </c>
      <c r="E5171" t="inlineStr">
        <is>
          <t>山东新和盛飨食集团有限公司2020</t>
        </is>
      </c>
      <c r="F5171" t="inlineStr">
        <is>
          <t>山东新和盛飨食集团有限公司2020</t>
        </is>
      </c>
      <c r="G5171" t="inlineStr">
        <is>
          <t>13</t>
        </is>
      </c>
    </row>
    <row r="5172">
      <c r="A5172" t="inlineStr">
        <is>
          <t>（T）福贝佳黑椒鸡块2.5*6</t>
        </is>
      </c>
      <c r="B5172" t="inlineStr">
        <is>
          <t>09016155</t>
        </is>
      </c>
      <c r="C5172" t="inlineStr">
        <is>
          <t>2.5*6</t>
        </is>
      </c>
      <c r="D5172" t="n">
        <v>15</v>
      </c>
      <c r="E5172" t="inlineStr">
        <is>
          <t>山东新和盛飨食集团有限公司2020</t>
        </is>
      </c>
      <c r="F5172" t="inlineStr">
        <is>
          <t>山东新和盛飨食集团有限公司2020</t>
        </is>
      </c>
      <c r="G5172" t="inlineStr">
        <is>
          <t>13</t>
        </is>
      </c>
    </row>
    <row r="5173">
      <c r="A5173" t="inlineStr">
        <is>
          <t>（T）程泓爆汁盐酥鸡1*10</t>
        </is>
      </c>
      <c r="B5173" t="inlineStr">
        <is>
          <t>09016102</t>
        </is>
      </c>
      <c r="C5173" t="inlineStr">
        <is>
          <t>1*10</t>
        </is>
      </c>
      <c r="D5173" t="n">
        <v>10</v>
      </c>
      <c r="E5173" t="inlineStr">
        <is>
          <t>山东新和盛飨食集团有限公司2020</t>
        </is>
      </c>
      <c r="F5173" t="inlineStr">
        <is>
          <t>山东新和盛飨食集团有限公司2020</t>
        </is>
      </c>
      <c r="G5173" t="inlineStr">
        <is>
          <t>13</t>
        </is>
      </c>
    </row>
    <row r="5174">
      <c r="A5174" t="inlineStr">
        <is>
          <t>（T）红烧鸡块（牛厨丁丁）2.5*4</t>
        </is>
      </c>
      <c r="B5174" t="inlineStr">
        <is>
          <t>09028139</t>
        </is>
      </c>
      <c r="C5174" t="inlineStr">
        <is>
          <t>2.5*4</t>
        </is>
      </c>
      <c r="D5174" t="n">
        <v>10</v>
      </c>
      <c r="E5174" t="inlineStr">
        <is>
          <t>山东新和盛飨食集团有限公司2020</t>
        </is>
      </c>
      <c r="F5174" t="inlineStr">
        <is>
          <t>山东新和盛飨食集团有限公司2020</t>
        </is>
      </c>
      <c r="G5174" t="inlineStr">
        <is>
          <t>13</t>
        </is>
      </c>
    </row>
    <row r="5175">
      <c r="A5175" t="inlineStr">
        <is>
          <t>（T）经典黑椒鸡块(蜚声) 1*10</t>
        </is>
      </c>
      <c r="B5175" t="inlineStr">
        <is>
          <t>09015952</t>
        </is>
      </c>
      <c r="C5175" t="inlineStr">
        <is>
          <t>1*10</t>
        </is>
      </c>
      <c r="D5175" t="n">
        <v>10</v>
      </c>
      <c r="E5175" t="inlineStr">
        <is>
          <t>山东新和盛飨食集团有限公司2020</t>
        </is>
      </c>
      <c r="F5175" t="inlineStr">
        <is>
          <t>山东新和盛飨食集团有限公司2020</t>
        </is>
      </c>
      <c r="G5175" t="inlineStr">
        <is>
          <t>13</t>
        </is>
      </c>
    </row>
    <row r="5176">
      <c r="A5176" t="inlineStr">
        <is>
          <t>（T）经典黑椒鸡块(麦法士)  1*10</t>
        </is>
      </c>
      <c r="B5176" t="inlineStr">
        <is>
          <t>09015996</t>
        </is>
      </c>
      <c r="C5176" t="inlineStr">
        <is>
          <t>1*10</t>
        </is>
      </c>
      <c r="D5176" t="n">
        <v>10</v>
      </c>
      <c r="E5176" t="inlineStr">
        <is>
          <t>山东新和盛飨食集团有限公司2020</t>
        </is>
      </c>
      <c r="F5176" t="inlineStr">
        <is>
          <t>山东新和盛飨食集团有限公司2020</t>
        </is>
      </c>
      <c r="G5176" t="inlineStr">
        <is>
          <t>13</t>
        </is>
      </c>
    </row>
    <row r="5177">
      <c r="A5177" t="inlineStr">
        <is>
          <t>（T）经典黑椒鸡块1*10</t>
        </is>
      </c>
      <c r="B5177" t="inlineStr">
        <is>
          <t>09015978</t>
        </is>
      </c>
      <c r="C5177" t="inlineStr">
        <is>
          <t>1*10</t>
        </is>
      </c>
      <c r="D5177" t="n">
        <v>10</v>
      </c>
      <c r="E5177" t="inlineStr">
        <is>
          <t>山东新和盛飨食集团有限公司2020</t>
        </is>
      </c>
      <c r="F5177" t="inlineStr">
        <is>
          <t>山东新和盛飨食集团有限公司2020</t>
        </is>
      </c>
      <c r="G5177" t="inlineStr">
        <is>
          <t>13</t>
        </is>
      </c>
    </row>
    <row r="5178">
      <c r="A5178" t="inlineStr">
        <is>
          <t>（T）经典黑椒鸡块（不带清真）1*10</t>
        </is>
      </c>
      <c r="B5178" t="inlineStr">
        <is>
          <t>09016425</t>
        </is>
      </c>
      <c r="C5178" t="inlineStr">
        <is>
          <t>1*10</t>
        </is>
      </c>
      <c r="D5178" t="n">
        <v>10</v>
      </c>
      <c r="E5178" t="inlineStr">
        <is>
          <t>山东新和盛飨食集团有限公司2020</t>
        </is>
      </c>
      <c r="F5178" t="inlineStr">
        <is>
          <t>山东新和盛飨食集团有限公司2020</t>
        </is>
      </c>
      <c r="G5178" t="inlineStr">
        <is>
          <t>13</t>
        </is>
      </c>
    </row>
    <row r="5179">
      <c r="A5179" t="inlineStr">
        <is>
          <t>（T）经典黑椒鸡块（享哆味）  1*10</t>
        </is>
      </c>
      <c r="B5179" t="inlineStr">
        <is>
          <t>09016160</t>
        </is>
      </c>
      <c r="C5179" t="inlineStr">
        <is>
          <t>1*10</t>
        </is>
      </c>
      <c r="D5179" t="n">
        <v>10</v>
      </c>
      <c r="E5179" t="inlineStr">
        <is>
          <t>山东新和盛飨食集团有限公司2020</t>
        </is>
      </c>
      <c r="F5179" t="inlineStr">
        <is>
          <t>山东新和盛飨食集团有限公司2020</t>
        </is>
      </c>
      <c r="G5179" t="inlineStr">
        <is>
          <t>13</t>
        </is>
      </c>
    </row>
    <row r="5180">
      <c r="A5180" t="inlineStr">
        <is>
          <t>（T）经典黑椒鸡块（做披萨的奇葩）  1*10</t>
        </is>
      </c>
      <c r="B5180" t="inlineStr">
        <is>
          <t>09016161</t>
        </is>
      </c>
      <c r="C5180" t="inlineStr">
        <is>
          <t>1*10</t>
        </is>
      </c>
      <c r="D5180" t="n">
        <v>10</v>
      </c>
      <c r="E5180" t="inlineStr">
        <is>
          <t>山东新和盛飨食集团有限公司2020</t>
        </is>
      </c>
      <c r="F5180" t="inlineStr">
        <is>
          <t>山东新和盛飨食集团有限公司2020</t>
        </is>
      </c>
      <c r="G5180" t="inlineStr">
        <is>
          <t>13</t>
        </is>
      </c>
    </row>
    <row r="5181">
      <c r="A5181" t="inlineStr">
        <is>
          <t>（T）经典黑椒鸡块（吉满多）1*10</t>
        </is>
      </c>
      <c r="B5181" t="inlineStr">
        <is>
          <t>09016280</t>
        </is>
      </c>
      <c r="C5181" t="inlineStr">
        <is>
          <t>1*10</t>
        </is>
      </c>
      <c r="D5181" t="n">
        <v>10</v>
      </c>
      <c r="E5181" t="inlineStr">
        <is>
          <t>山东新和盛飨食集团有限公司2020</t>
        </is>
      </c>
      <c r="F5181" t="inlineStr">
        <is>
          <t>山东新和盛飨食集团有限公司2020</t>
        </is>
      </c>
      <c r="G5181" t="inlineStr">
        <is>
          <t>13</t>
        </is>
      </c>
    </row>
    <row r="5182">
      <c r="A5182" t="inlineStr">
        <is>
          <t>（T）经典黑椒鸡块（喜颜客）2.5*6</t>
        </is>
      </c>
      <c r="B5182" t="inlineStr">
        <is>
          <t>09016422</t>
        </is>
      </c>
      <c r="C5182" t="inlineStr">
        <is>
          <t>2.5*6</t>
        </is>
      </c>
      <c r="D5182" t="n">
        <v>15</v>
      </c>
      <c r="E5182" t="inlineStr">
        <is>
          <t>山东新和盛飨食集团有限公司2020</t>
        </is>
      </c>
      <c r="F5182" t="inlineStr">
        <is>
          <t>山东新和盛飨食集团有限公司2020</t>
        </is>
      </c>
      <c r="G5182" t="inlineStr">
        <is>
          <t>13</t>
        </is>
      </c>
    </row>
    <row r="5183">
      <c r="A5183" t="inlineStr">
        <is>
          <t>（T）经典黑椒鸡块（小小榆）1*10</t>
        </is>
      </c>
      <c r="B5183" t="inlineStr">
        <is>
          <t>09016411</t>
        </is>
      </c>
      <c r="C5183" t="inlineStr">
        <is>
          <t>1*10</t>
        </is>
      </c>
      <c r="D5183" t="n">
        <v>10</v>
      </c>
      <c r="E5183" t="inlineStr">
        <is>
          <t>山东新和盛飨食集团有限公司2020</t>
        </is>
      </c>
      <c r="F5183" t="inlineStr">
        <is>
          <t>山东新和盛飨食集团有限公司2020</t>
        </is>
      </c>
      <c r="G5183" t="inlineStr">
        <is>
          <t>13</t>
        </is>
      </c>
    </row>
    <row r="5184">
      <c r="A5184" t="inlineStr">
        <is>
          <t>（T）美式热辣烤鸡  10.5*1</t>
        </is>
      </c>
      <c r="B5184" t="inlineStr">
        <is>
          <t>08120430</t>
        </is>
      </c>
      <c r="C5184" t="inlineStr">
        <is>
          <t>10.5*1</t>
        </is>
      </c>
      <c r="D5184" t="n">
        <v>10.5</v>
      </c>
      <c r="E5184" t="inlineStr">
        <is>
          <t>山东新和盛飨食集团有限公司2020</t>
        </is>
      </c>
      <c r="F5184" t="inlineStr">
        <is>
          <t>山东新和盛飨食集团有限公司2020</t>
        </is>
      </c>
      <c r="G5184" t="inlineStr">
        <is>
          <t>9</t>
        </is>
      </c>
    </row>
    <row r="5185">
      <c r="A5185" t="inlineStr">
        <is>
          <t>（T）翅根40g以下 10*1</t>
        </is>
      </c>
      <c r="B5185" t="inlineStr">
        <is>
          <t>06130925</t>
        </is>
      </c>
      <c r="C5185" t="inlineStr">
        <is>
          <t>10*1</t>
        </is>
      </c>
      <c r="D5185" t="n">
        <v>10</v>
      </c>
      <c r="E5185" t="inlineStr">
        <is>
          <t>山东新和盛飨食集团有限公司2020</t>
        </is>
      </c>
      <c r="F5185" t="inlineStr">
        <is>
          <t>山东新和盛飨食集团有限公司2020</t>
        </is>
      </c>
      <c r="G5185" t="inlineStr">
        <is>
          <t>9</t>
        </is>
      </c>
    </row>
    <row r="5186">
      <c r="A5186" t="inlineStr">
        <is>
          <t>（T）胖米花黄金鸡米花2.5*4</t>
        </is>
      </c>
      <c r="B5186" t="inlineStr">
        <is>
          <t>09015986</t>
        </is>
      </c>
      <c r="C5186" t="inlineStr">
        <is>
          <t>2.5*4</t>
        </is>
      </c>
      <c r="D5186" t="n">
        <v>10</v>
      </c>
      <c r="E5186" t="inlineStr">
        <is>
          <t>山东新和盛飨食集团有限公司2020</t>
        </is>
      </c>
      <c r="F5186" t="inlineStr">
        <is>
          <t>山东新和盛飨食集团有限公司2020</t>
        </is>
      </c>
      <c r="G5186" t="inlineStr">
        <is>
          <t>13</t>
        </is>
      </c>
    </row>
    <row r="5187">
      <c r="A5187" t="inlineStr">
        <is>
          <t>（T）腌制鸡翅根  1*10</t>
        </is>
      </c>
      <c r="B5187" t="inlineStr">
        <is>
          <t>08028242</t>
        </is>
      </c>
      <c r="C5187" t="inlineStr">
        <is>
          <t>1*10</t>
        </is>
      </c>
      <c r="D5187" t="n">
        <v>10</v>
      </c>
      <c r="E5187" t="inlineStr">
        <is>
          <t>山东新和盛飨食集团有限公司2020</t>
        </is>
      </c>
      <c r="F5187" t="inlineStr">
        <is>
          <t>山东新和盛飨食集团有限公司2020</t>
        </is>
      </c>
      <c r="G5187" t="inlineStr">
        <is>
          <t>9</t>
        </is>
      </c>
    </row>
    <row r="5188">
      <c r="A5188" t="inlineStr">
        <is>
          <t>（T）腌制鸡腿肉（调理生制品）1*10</t>
        </is>
      </c>
      <c r="B5188" t="inlineStr">
        <is>
          <t>08028431</t>
        </is>
      </c>
      <c r="C5188" t="inlineStr">
        <is>
          <t>1*10</t>
        </is>
      </c>
      <c r="D5188" t="n">
        <v>10</v>
      </c>
      <c r="E5188" t="inlineStr">
        <is>
          <t>山东新和盛飨食集团有限公司2020</t>
        </is>
      </c>
      <c r="F5188" t="inlineStr">
        <is>
          <t>山东新和盛飨食集团有限公司2020</t>
        </is>
      </c>
      <c r="G5188" t="inlineStr">
        <is>
          <t>9</t>
        </is>
      </c>
    </row>
    <row r="5189">
      <c r="A5189" t="inlineStr">
        <is>
          <t>（T）腿精肉（成品）</t>
        </is>
      </c>
      <c r="B5189" t="inlineStr">
        <is>
          <t>16020571</t>
        </is>
      </c>
      <c r="C5189" t="inlineStr">
        <is>
          <t>10*1</t>
        </is>
      </c>
      <c r="D5189" t="n">
        <v>10</v>
      </c>
      <c r="E5189" t="inlineStr">
        <is>
          <t>山东新和盛飨食集团有限公司2020</t>
        </is>
      </c>
      <c r="F5189" t="inlineStr">
        <is>
          <t>山东新和盛飨食集团有限公司2020</t>
        </is>
      </c>
      <c r="G5189" t="inlineStr">
        <is>
          <t>9</t>
        </is>
      </c>
    </row>
    <row r="5190">
      <c r="A5190" t="inlineStr">
        <is>
          <t>（T）至尊原味鸡块1*10</t>
        </is>
      </c>
      <c r="B5190" t="inlineStr">
        <is>
          <t>09016039</t>
        </is>
      </c>
      <c r="C5190" t="inlineStr">
        <is>
          <t>1*10</t>
        </is>
      </c>
      <c r="D5190" t="n">
        <v>10</v>
      </c>
      <c r="E5190" t="inlineStr">
        <is>
          <t>山东新和盛飨食集团有限公司2020</t>
        </is>
      </c>
      <c r="F5190" t="inlineStr">
        <is>
          <t>山东新和盛飨食集团有限公司2020</t>
        </is>
      </c>
      <c r="G5190" t="inlineStr">
        <is>
          <t>13</t>
        </is>
      </c>
    </row>
    <row r="5191">
      <c r="A5191" t="inlineStr">
        <is>
          <t>（T）芝士薯泥黑椒鸡肉饼(新和盛）   0.9*12</t>
        </is>
      </c>
      <c r="B5191" t="inlineStr">
        <is>
          <t>09027837</t>
        </is>
      </c>
      <c r="C5191" t="inlineStr">
        <is>
          <t>0.9*12</t>
        </is>
      </c>
      <c r="D5191" t="n">
        <v>10.8</v>
      </c>
      <c r="E5191" t="inlineStr">
        <is>
          <t>山东新和盛飨食集团有限公司2020</t>
        </is>
      </c>
      <c r="F5191" t="inlineStr">
        <is>
          <t>山东新和盛飨食集团有限公司2020</t>
        </is>
      </c>
      <c r="G5191" t="inlineStr">
        <is>
          <t>13</t>
        </is>
      </c>
    </row>
    <row r="5192">
      <c r="A5192" t="inlineStr">
        <is>
          <t>（T）芝美达经典鸡肉洋葱圈 0.8*10</t>
        </is>
      </c>
      <c r="B5192" t="inlineStr">
        <is>
          <t>09016507</t>
        </is>
      </c>
      <c r="C5192" t="inlineStr">
        <is>
          <t>0.8*10</t>
        </is>
      </c>
      <c r="D5192" t="n">
        <v>8</v>
      </c>
      <c r="E5192" t="inlineStr">
        <is>
          <t>山东新和盛飨食集团有限公司2020</t>
        </is>
      </c>
      <c r="F5192" t="inlineStr">
        <is>
          <t>山东新和盛飨食集团有限公司2020</t>
        </is>
      </c>
      <c r="G5192" t="inlineStr">
        <is>
          <t>13</t>
        </is>
      </c>
    </row>
    <row r="5193">
      <c r="A5193" t="inlineStr">
        <is>
          <t>（T）芝美达经典黑椒鸡块 1*10</t>
        </is>
      </c>
      <c r="B5193" t="inlineStr">
        <is>
          <t>09016506</t>
        </is>
      </c>
      <c r="C5193" t="inlineStr">
        <is>
          <t>1*10</t>
        </is>
      </c>
      <c r="D5193" t="n">
        <v>10</v>
      </c>
      <c r="E5193" t="inlineStr">
        <is>
          <t>山东新和盛飨食集团有限公司2020</t>
        </is>
      </c>
      <c r="F5193" t="inlineStr">
        <is>
          <t>山东新和盛飨食集团有限公司2020</t>
        </is>
      </c>
      <c r="G5193" t="inlineStr">
        <is>
          <t>13</t>
        </is>
      </c>
    </row>
    <row r="5194">
      <c r="A5194" t="inlineStr">
        <is>
          <t>（T）菲滋至尊原味鸡块1*10</t>
        </is>
      </c>
      <c r="B5194" t="inlineStr">
        <is>
          <t>09016389</t>
        </is>
      </c>
      <c r="C5194" t="inlineStr">
        <is>
          <t>1*10</t>
        </is>
      </c>
      <c r="D5194" t="n">
        <v>10</v>
      </c>
      <c r="E5194" t="inlineStr">
        <is>
          <t>山东新和盛飨食集团有限公司2020</t>
        </is>
      </c>
      <c r="F5194" t="inlineStr">
        <is>
          <t>山东新和盛飨食集团有限公司2020</t>
        </is>
      </c>
      <c r="G5194" t="inlineStr">
        <is>
          <t>13</t>
        </is>
      </c>
    </row>
    <row r="5195">
      <c r="A5195" t="inlineStr">
        <is>
          <t>（T）蒙古韩式炸鸡（山水贸易）1*10</t>
        </is>
      </c>
      <c r="B5195" t="inlineStr">
        <is>
          <t>09016050</t>
        </is>
      </c>
      <c r="C5195" t="inlineStr">
        <is>
          <t>1*10</t>
        </is>
      </c>
      <c r="D5195" t="n">
        <v>10</v>
      </c>
      <c r="E5195" t="inlineStr">
        <is>
          <t>山东新和盛飨食集团有限公司2020</t>
        </is>
      </c>
      <c r="F5195" t="inlineStr">
        <is>
          <t>山东新和盛飨食集团有限公司2020</t>
        </is>
      </c>
      <c r="G5195" t="inlineStr">
        <is>
          <t>13</t>
        </is>
      </c>
    </row>
    <row r="5196">
      <c r="A5196" t="inlineStr">
        <is>
          <t>（T）蒜香风味脆皮鸡  (36只绿胶带)  2.5*4</t>
        </is>
      </c>
      <c r="B5196" t="inlineStr">
        <is>
          <t>09028086</t>
        </is>
      </c>
      <c r="C5196" t="inlineStr">
        <is>
          <t>2.5*4</t>
        </is>
      </c>
      <c r="D5196" t="n">
        <v>10</v>
      </c>
      <c r="E5196" t="inlineStr">
        <is>
          <t>山东新和盛飨食集团有限公司2020</t>
        </is>
      </c>
      <c r="F5196" t="inlineStr">
        <is>
          <t>山东新和盛飨食集团有限公司2020</t>
        </is>
      </c>
      <c r="G5196" t="inlineStr">
        <is>
          <t>13</t>
        </is>
      </c>
    </row>
    <row r="5197">
      <c r="A5197" t="inlineStr">
        <is>
          <t>（T）蒜香风味脆皮鸡  2.5*4</t>
        </is>
      </c>
      <c r="B5197" t="inlineStr">
        <is>
          <t>09028068</t>
        </is>
      </c>
      <c r="C5197" t="inlineStr">
        <is>
          <t>2.5*4</t>
        </is>
      </c>
      <c r="D5197" t="n">
        <v>10</v>
      </c>
      <c r="E5197" t="inlineStr">
        <is>
          <t>山东新和盛飨食集团有限公司2020</t>
        </is>
      </c>
      <c r="F5197" t="inlineStr">
        <is>
          <t>山东新和盛飨食集团有限公司2020</t>
        </is>
      </c>
      <c r="G5197" t="inlineStr">
        <is>
          <t>13</t>
        </is>
      </c>
    </row>
    <row r="5198">
      <c r="A5198" t="inlineStr">
        <is>
          <t>（T）蒜香风味脆皮鸡B  2.5*4</t>
        </is>
      </c>
      <c r="B5198" t="inlineStr">
        <is>
          <t>09050836</t>
        </is>
      </c>
      <c r="C5198" t="inlineStr">
        <is>
          <t>2.5*4</t>
        </is>
      </c>
      <c r="D5198" t="n">
        <v>10</v>
      </c>
      <c r="E5198" t="inlineStr">
        <is>
          <t>山东新和盛飨食集团有限公司2020</t>
        </is>
      </c>
      <c r="F5198" t="inlineStr">
        <is>
          <t>山东新和盛飨食集团有限公司2020</t>
        </is>
      </c>
      <c r="G5198" t="inlineStr">
        <is>
          <t>13</t>
        </is>
      </c>
    </row>
    <row r="5199">
      <c r="A5199" t="inlineStr">
        <is>
          <t>（T）蒜香风味脆皮鸡（32只双透明胶带)  2.5*4</t>
        </is>
      </c>
      <c r="B5199" t="inlineStr">
        <is>
          <t>09028100</t>
        </is>
      </c>
      <c r="C5199" t="inlineStr">
        <is>
          <t>2.5*4</t>
        </is>
      </c>
      <c r="D5199" t="n">
        <v>10</v>
      </c>
      <c r="E5199" t="inlineStr">
        <is>
          <t>山东新和盛飨食集团有限公司2020</t>
        </is>
      </c>
      <c r="F5199" t="inlineStr">
        <is>
          <t>山东新和盛飨食集团有限公司2020</t>
        </is>
      </c>
      <c r="G5199" t="inlineStr">
        <is>
          <t>13</t>
        </is>
      </c>
    </row>
    <row r="5200">
      <c r="A5200" t="inlineStr">
        <is>
          <t>（T）蒜香风味脆皮鸡（44只蓝胶带)  2.5*4</t>
        </is>
      </c>
      <c r="B5200" t="inlineStr">
        <is>
          <t>09028084</t>
        </is>
      </c>
      <c r="C5200" t="inlineStr">
        <is>
          <t>2.5*4</t>
        </is>
      </c>
      <c r="D5200" t="n">
        <v>10</v>
      </c>
      <c r="E5200" t="inlineStr">
        <is>
          <t>山东新和盛飨食集团有限公司2020</t>
        </is>
      </c>
      <c r="F5200" t="inlineStr">
        <is>
          <t>山东新和盛飨食集团有限公司2020</t>
        </is>
      </c>
      <c r="G5200" t="inlineStr">
        <is>
          <t>13</t>
        </is>
      </c>
    </row>
    <row r="5201">
      <c r="A5201" t="inlineStr">
        <is>
          <t>（T）蒜香风味脆皮鸡（48只白胶带)  2.5*4</t>
        </is>
      </c>
      <c r="B5201" t="inlineStr">
        <is>
          <t>09028087</t>
        </is>
      </c>
      <c r="C5201" t="inlineStr">
        <is>
          <t>2.5*4</t>
        </is>
      </c>
      <c r="D5201" t="n">
        <v>10</v>
      </c>
      <c r="E5201" t="inlineStr">
        <is>
          <t>山东新和盛飨食集团有限公司2020</t>
        </is>
      </c>
      <c r="F5201" t="inlineStr">
        <is>
          <t>山东新和盛飨食集团有限公司2020</t>
        </is>
      </c>
      <c r="G5201" t="inlineStr">
        <is>
          <t>13</t>
        </is>
      </c>
    </row>
    <row r="5202">
      <c r="A5202" t="inlineStr">
        <is>
          <t>（T）蒜香风味脆皮鸡（大包装） 10*1</t>
        </is>
      </c>
      <c r="B5202" t="inlineStr">
        <is>
          <t>09028080</t>
        </is>
      </c>
      <c r="C5202" t="inlineStr">
        <is>
          <t>10*1</t>
        </is>
      </c>
      <c r="D5202" t="n">
        <v>10</v>
      </c>
      <c r="E5202" t="inlineStr">
        <is>
          <t>山东新和盛飨食集团有限公司2020</t>
        </is>
      </c>
      <c r="F5202" t="inlineStr">
        <is>
          <t>山东新和盛飨食集团有限公司2020</t>
        </is>
      </c>
      <c r="G5202" t="inlineStr">
        <is>
          <t>13</t>
        </is>
      </c>
    </row>
    <row r="5203">
      <c r="A5203" t="inlineStr">
        <is>
          <t>（T）蒸烤盐焗鸡全腿  2.5*4</t>
        </is>
      </c>
      <c r="B5203" t="inlineStr">
        <is>
          <t>09028052</t>
        </is>
      </c>
      <c r="C5203" t="inlineStr">
        <is>
          <t>2.5*4</t>
        </is>
      </c>
      <c r="D5203" t="n">
        <v>10</v>
      </c>
      <c r="E5203" t="inlineStr">
        <is>
          <t>山东新和盛飨食集团有限公司2020</t>
        </is>
      </c>
      <c r="F5203" t="inlineStr">
        <is>
          <t>山东新和盛飨食集团有限公司2020</t>
        </is>
      </c>
      <c r="G5203" t="inlineStr">
        <is>
          <t>13</t>
        </is>
      </c>
    </row>
    <row r="5204">
      <c r="A5204" t="inlineStr">
        <is>
          <t>（T）蒸烤盐焗鸡全腿 B    2.5*4</t>
        </is>
      </c>
      <c r="B5204" t="inlineStr">
        <is>
          <t>09050868</t>
        </is>
      </c>
      <c r="C5204" t="inlineStr">
        <is>
          <t>2.5*4</t>
        </is>
      </c>
      <c r="D5204" t="n">
        <v>10</v>
      </c>
      <c r="E5204" t="inlineStr">
        <is>
          <t>山东新和盛飨食集团有限公司2020</t>
        </is>
      </c>
      <c r="F5204" t="inlineStr">
        <is>
          <t>山东新和盛飨食集团有限公司2020</t>
        </is>
      </c>
      <c r="G5204" t="inlineStr">
        <is>
          <t>13</t>
        </is>
      </c>
    </row>
    <row r="5205">
      <c r="A5205" t="inlineStr">
        <is>
          <t>（T）蒸煮大胸（北爱尔兰）2.5*4</t>
        </is>
      </c>
      <c r="B5205" t="inlineStr">
        <is>
          <t>09028199</t>
        </is>
      </c>
      <c r="C5205" t="inlineStr">
        <is>
          <t>2.5*4</t>
        </is>
      </c>
      <c r="D5205" t="n">
        <v>10</v>
      </c>
      <c r="E5205" t="inlineStr">
        <is>
          <t>山东新和盛飨食集团有限公司2020</t>
        </is>
      </c>
      <c r="F5205" t="inlineStr">
        <is>
          <t>山东新和盛飨食集团有限公司2020</t>
        </is>
      </c>
      <c r="G5205" t="inlineStr">
        <is>
          <t>13</t>
        </is>
      </c>
    </row>
    <row r="5206">
      <c r="A5206" t="inlineStr">
        <is>
          <t>（T）蒸煮大胸（爱尔兰）2.5*4</t>
        </is>
      </c>
      <c r="B5206" t="inlineStr">
        <is>
          <t>09028117</t>
        </is>
      </c>
      <c r="C5206" t="inlineStr">
        <is>
          <t>2.5*4</t>
        </is>
      </c>
      <c r="D5206" t="n">
        <v>10</v>
      </c>
      <c r="E5206" t="inlineStr">
        <is>
          <t>山东新和盛飨食集团有限公司2020</t>
        </is>
      </c>
      <c r="F5206" t="inlineStr">
        <is>
          <t>山东新和盛飨食集团有限公司2020</t>
        </is>
      </c>
      <c r="G5206" t="inlineStr">
        <is>
          <t>13</t>
        </is>
      </c>
    </row>
    <row r="5207">
      <c r="A5207" t="inlineStr">
        <is>
          <t>（T）蒸煮大胸（瑞盛隆）蓝胶带  2.5*4</t>
        </is>
      </c>
      <c r="B5207" t="inlineStr">
        <is>
          <t>09028081</t>
        </is>
      </c>
      <c r="C5207" t="inlineStr">
        <is>
          <t>2.5*4</t>
        </is>
      </c>
      <c r="D5207" t="n">
        <v>10</v>
      </c>
      <c r="E5207" t="inlineStr">
        <is>
          <t>山东新和盛飨食集团有限公司2020</t>
        </is>
      </c>
      <c r="F5207" t="inlineStr">
        <is>
          <t>山东新和盛飨食集团有限公司2020</t>
        </is>
      </c>
      <c r="G5207" t="inlineStr">
        <is>
          <t>13</t>
        </is>
      </c>
    </row>
    <row r="5208">
      <c r="A5208" t="inlineStr">
        <is>
          <t>（T）蒸煮大胸（英国）2.5*4</t>
        </is>
      </c>
      <c r="B5208" t="inlineStr">
        <is>
          <t>09028014</t>
        </is>
      </c>
      <c r="C5208" t="inlineStr">
        <is>
          <t>2.5*4</t>
        </is>
      </c>
      <c r="D5208" t="n">
        <v>10</v>
      </c>
      <c r="E5208" t="inlineStr">
        <is>
          <t>山东新和盛飨食集团有限公司2020</t>
        </is>
      </c>
      <c r="F5208" t="inlineStr">
        <is>
          <t>山东新和盛飨食集团有限公司2020</t>
        </is>
      </c>
      <c r="G5208" t="inlineStr">
        <is>
          <t>13</t>
        </is>
      </c>
    </row>
    <row r="5209">
      <c r="A5209" t="inlineStr">
        <is>
          <t>（T）薄脆炸全鸡（快乐猴）10.4*1</t>
        </is>
      </c>
      <c r="B5209" t="inlineStr">
        <is>
          <t>09028103</t>
        </is>
      </c>
      <c r="C5209" t="inlineStr">
        <is>
          <t>10.4*1</t>
        </is>
      </c>
      <c r="D5209" t="n">
        <v>10.4</v>
      </c>
      <c r="E5209" t="inlineStr">
        <is>
          <t>山东新和盛飨食集团有限公司2020</t>
        </is>
      </c>
      <c r="F5209" t="inlineStr">
        <is>
          <t>山东新和盛飨食集团有限公司2020</t>
        </is>
      </c>
      <c r="G5209" t="inlineStr">
        <is>
          <t>13</t>
        </is>
      </c>
    </row>
    <row r="5210">
      <c r="A5210" t="inlineStr">
        <is>
          <t>（T）藜麦鸡排(W)  0.5*20</t>
        </is>
      </c>
      <c r="B5210" t="inlineStr">
        <is>
          <t>06210465</t>
        </is>
      </c>
      <c r="C5210" t="inlineStr">
        <is>
          <t>0.5*20</t>
        </is>
      </c>
      <c r="D5210" t="n">
        <v>10</v>
      </c>
      <c r="E5210" t="inlineStr">
        <is>
          <t>山东新和盛飨食集团有限公司2020</t>
        </is>
      </c>
      <c r="F5210" t="inlineStr">
        <is>
          <t>山东新和盛飨食集团有限公司2020</t>
        </is>
      </c>
      <c r="G5210" t="inlineStr">
        <is>
          <t>9</t>
        </is>
      </c>
    </row>
    <row r="5211">
      <c r="A5211" t="inlineStr">
        <is>
          <t>（T）藤椒琵琶腿12只  1*10</t>
        </is>
      </c>
      <c r="B5211" t="inlineStr">
        <is>
          <t>09027553</t>
        </is>
      </c>
      <c r="C5211" t="inlineStr">
        <is>
          <t>1*10</t>
        </is>
      </c>
      <c r="D5211" t="n">
        <v>10</v>
      </c>
      <c r="E5211" t="inlineStr">
        <is>
          <t>山东新和盛飨食集团有限公司2020</t>
        </is>
      </c>
      <c r="F5211" t="inlineStr">
        <is>
          <t>山东新和盛飨食集团有限公司2020</t>
        </is>
      </c>
      <c r="G5211" t="inlineStr">
        <is>
          <t>13</t>
        </is>
      </c>
    </row>
    <row r="5212">
      <c r="A5212" t="inlineStr">
        <is>
          <t>（T）藤椒琵琶腿80g以下 1*10</t>
        </is>
      </c>
      <c r="B5212" t="inlineStr">
        <is>
          <t>09027596</t>
        </is>
      </c>
      <c r="C5212" t="inlineStr">
        <is>
          <t>1*10</t>
        </is>
      </c>
      <c r="D5212" t="n">
        <v>10</v>
      </c>
      <c r="E5212" t="inlineStr">
        <is>
          <t>山东新和盛飨食集团有限公司2020</t>
        </is>
      </c>
      <c r="F5212" t="inlineStr">
        <is>
          <t>山东新和盛飨食集团有限公司2020</t>
        </is>
      </c>
      <c r="G5212" t="inlineStr">
        <is>
          <t>13</t>
        </is>
      </c>
    </row>
    <row r="5213">
      <c r="A5213" t="inlineStr">
        <is>
          <t>（T）藤椒琵琶腿（S）   2.2*4</t>
        </is>
      </c>
      <c r="B5213" t="inlineStr">
        <is>
          <t>09050589</t>
        </is>
      </c>
      <c r="C5213" t="inlineStr">
        <is>
          <t>2.2*4</t>
        </is>
      </c>
      <c r="D5213" t="n">
        <v>8.800000000000001</v>
      </c>
      <c r="E5213" t="inlineStr">
        <is>
          <t>山东新和盛飨食集团有限公司2020</t>
        </is>
      </c>
      <c r="F5213" t="inlineStr">
        <is>
          <t>山东新和盛飨食集团有限公司2020</t>
        </is>
      </c>
      <c r="G5213" t="inlineStr">
        <is>
          <t>13</t>
        </is>
      </c>
    </row>
    <row r="5214">
      <c r="A5214" t="inlineStr">
        <is>
          <t>（T）藤椒翅根（草原宏达）0.24*30</t>
        </is>
      </c>
      <c r="B5214" t="inlineStr">
        <is>
          <t>09027573</t>
        </is>
      </c>
      <c r="C5214" t="inlineStr">
        <is>
          <t>0.24*30</t>
        </is>
      </c>
      <c r="D5214" t="n">
        <v>7.2</v>
      </c>
      <c r="E5214" t="inlineStr">
        <is>
          <t>山东新和盛飨食集团有限公司2020</t>
        </is>
      </c>
      <c r="F5214" t="inlineStr">
        <is>
          <t>山东新和盛飨食集团有限公司2020</t>
        </is>
      </c>
      <c r="G5214" t="inlineStr">
        <is>
          <t>13</t>
        </is>
      </c>
    </row>
    <row r="5215">
      <c r="A5215" t="inlineStr">
        <is>
          <t>（T）藤椒风味调理鸡腿肉 2.5*4</t>
        </is>
      </c>
      <c r="B5215" t="inlineStr">
        <is>
          <t>08028407</t>
        </is>
      </c>
      <c r="C5215" t="inlineStr">
        <is>
          <t>2.5*4</t>
        </is>
      </c>
      <c r="D5215" t="n">
        <v>10</v>
      </c>
      <c r="E5215" t="inlineStr">
        <is>
          <t>山东新和盛飨食集团有限公司2020</t>
        </is>
      </c>
      <c r="F5215" t="inlineStr">
        <is>
          <t>山东新和盛飨食集团有限公司2020</t>
        </is>
      </c>
      <c r="G5215" t="inlineStr">
        <is>
          <t>9</t>
        </is>
      </c>
    </row>
    <row r="5216">
      <c r="A5216" t="inlineStr">
        <is>
          <t>（T）藤椒鸡爪  0.16*15</t>
        </is>
      </c>
      <c r="B5216" t="inlineStr">
        <is>
          <t>09240135</t>
        </is>
      </c>
      <c r="C5216" t="inlineStr">
        <is>
          <t>0.16*15</t>
        </is>
      </c>
      <c r="D5216" t="n">
        <v>2.4</v>
      </c>
      <c r="E5216" t="inlineStr">
        <is>
          <t>山东新和盛飨食集团有限公司2020</t>
        </is>
      </c>
      <c r="F5216" t="inlineStr">
        <is>
          <t>山东新和盛飨食集团有限公司2020</t>
        </is>
      </c>
      <c r="G5216" t="inlineStr">
        <is>
          <t>13</t>
        </is>
      </c>
    </row>
    <row r="5217">
      <c r="A5217" t="inlineStr">
        <is>
          <t>（T）虎皮鸡爪  0.16*15</t>
        </is>
      </c>
      <c r="B5217" t="inlineStr">
        <is>
          <t>09240134</t>
        </is>
      </c>
      <c r="C5217" t="inlineStr">
        <is>
          <t>0.16*15</t>
        </is>
      </c>
      <c r="D5217" t="n">
        <v>2.4</v>
      </c>
      <c r="E5217" t="inlineStr">
        <is>
          <t>山东新和盛飨食集团有限公司2020</t>
        </is>
      </c>
      <c r="F5217" t="inlineStr">
        <is>
          <t>山东新和盛飨食集团有限公司2020</t>
        </is>
      </c>
      <c r="G5217" t="inlineStr">
        <is>
          <t>13</t>
        </is>
      </c>
    </row>
    <row r="5218">
      <c r="A5218" t="inlineStr">
        <is>
          <t>（T）蜀香鸡腿 1*10</t>
        </is>
      </c>
      <c r="B5218" t="inlineStr">
        <is>
          <t>09027602</t>
        </is>
      </c>
      <c r="C5218" t="inlineStr">
        <is>
          <t>1*10</t>
        </is>
      </c>
      <c r="D5218" t="n">
        <v>10</v>
      </c>
      <c r="E5218" t="inlineStr">
        <is>
          <t>山东新和盛飨食集团有限公司2020</t>
        </is>
      </c>
      <c r="F5218" t="inlineStr">
        <is>
          <t>山东新和盛飨食集团有限公司2020</t>
        </is>
      </c>
      <c r="G5218" t="inlineStr">
        <is>
          <t>13</t>
        </is>
      </c>
    </row>
    <row r="5219">
      <c r="A5219" t="inlineStr">
        <is>
          <t>（T）蜜汁风味鸡翅中（调理生制品）-快乐猴  2.5*4</t>
        </is>
      </c>
      <c r="B5219" t="inlineStr">
        <is>
          <t>08028564</t>
        </is>
      </c>
      <c r="C5219" t="inlineStr">
        <is>
          <t>2.5*4</t>
        </is>
      </c>
      <c r="D5219" t="n">
        <v>10</v>
      </c>
      <c r="E5219" t="inlineStr">
        <is>
          <t>山东新和盛飨食集团有限公司2020</t>
        </is>
      </c>
      <c r="F5219" t="inlineStr">
        <is>
          <t>山东新和盛飨食集团有限公司2020</t>
        </is>
      </c>
      <c r="G5219" t="inlineStr">
        <is>
          <t>9</t>
        </is>
      </c>
    </row>
    <row r="5220">
      <c r="A5220" t="inlineStr">
        <is>
          <t>（T）蜜汁鸡排  0.9*10</t>
        </is>
      </c>
      <c r="B5220" t="inlineStr">
        <is>
          <t>09027880</t>
        </is>
      </c>
      <c r="C5220" t="inlineStr">
        <is>
          <t>0.9*10</t>
        </is>
      </c>
      <c r="D5220" t="n">
        <v>9</v>
      </c>
      <c r="E5220" t="inlineStr">
        <is>
          <t>山东新和盛飨食集团有限公司2020</t>
        </is>
      </c>
      <c r="F5220" t="inlineStr">
        <is>
          <t>山东新和盛飨食集团有限公司2020</t>
        </is>
      </c>
      <c r="G5220" t="inlineStr">
        <is>
          <t>13</t>
        </is>
      </c>
    </row>
    <row r="5221">
      <c r="A5221" t="inlineStr">
        <is>
          <t>（T）裹粉烧烤鸡排  0.7*12</t>
        </is>
      </c>
      <c r="B5221" t="inlineStr">
        <is>
          <t>09020236</t>
        </is>
      </c>
      <c r="C5221" t="inlineStr">
        <is>
          <t>0.7*12</t>
        </is>
      </c>
      <c r="D5221" t="n">
        <v>8.4</v>
      </c>
      <c r="E5221" t="inlineStr">
        <is>
          <t>山东新和盛飨食集团有限公司2020</t>
        </is>
      </c>
      <c r="F5221" t="inlineStr">
        <is>
          <t>山东新和盛飨食集团有限公司2020</t>
        </is>
      </c>
      <c r="G5221" t="inlineStr">
        <is>
          <t>13</t>
        </is>
      </c>
    </row>
    <row r="5222">
      <c r="A5222" t="inlineStr">
        <is>
          <t>（T）裹粉烧烤鸡排B   0.7*12</t>
        </is>
      </c>
      <c r="B5222" t="inlineStr">
        <is>
          <t>09050628</t>
        </is>
      </c>
      <c r="C5222" t="inlineStr">
        <is>
          <t>0.7*12</t>
        </is>
      </c>
      <c r="D5222" t="n">
        <v>8.4</v>
      </c>
      <c r="E5222" t="inlineStr">
        <is>
          <t>山东新和盛飨食集团有限公司2020</t>
        </is>
      </c>
      <c r="F5222" t="inlineStr">
        <is>
          <t>山东新和盛飨食集团有限公司2020</t>
        </is>
      </c>
      <c r="G5222" t="inlineStr">
        <is>
          <t>13</t>
        </is>
      </c>
    </row>
    <row r="5223">
      <c r="A5223" t="inlineStr">
        <is>
          <t>（T）裹糠鸡米花（吉尔吉斯坦）1*10</t>
        </is>
      </c>
      <c r="B5223" t="inlineStr">
        <is>
          <t>09016486</t>
        </is>
      </c>
      <c r="C5223" t="inlineStr">
        <is>
          <t>1*10</t>
        </is>
      </c>
      <c r="D5223" t="n">
        <v>10</v>
      </c>
      <c r="E5223" t="inlineStr">
        <is>
          <t>山东新和盛飨食集团有限公司2020</t>
        </is>
      </c>
      <c r="F5223" t="inlineStr">
        <is>
          <t>山东新和盛飨食集团有限公司2020</t>
        </is>
      </c>
      <c r="G5223" t="inlineStr">
        <is>
          <t>13</t>
        </is>
      </c>
    </row>
    <row r="5224">
      <c r="A5224" t="inlineStr">
        <is>
          <t>（T）西蓝花鸡块(蒙古khange)  1*10</t>
        </is>
      </c>
      <c r="B5224" t="inlineStr">
        <is>
          <t>09016492</t>
        </is>
      </c>
      <c r="C5224" t="inlineStr">
        <is>
          <t>1*10</t>
        </is>
      </c>
      <c r="D5224" t="n">
        <v>10</v>
      </c>
      <c r="E5224" t="inlineStr">
        <is>
          <t>山东新和盛飨食集团有限公司2020</t>
        </is>
      </c>
      <c r="F5224" t="inlineStr">
        <is>
          <t>山东新和盛飨食集团有限公司2020</t>
        </is>
      </c>
      <c r="G5224" t="inlineStr">
        <is>
          <t>13</t>
        </is>
      </c>
    </row>
    <row r="5225">
      <c r="A5225" t="inlineStr">
        <is>
          <t>（T）调制熟鸡杂 2.3*6</t>
        </is>
      </c>
      <c r="B5225" t="inlineStr">
        <is>
          <t>09027868</t>
        </is>
      </c>
      <c r="C5225" t="inlineStr">
        <is>
          <t>2.3*6</t>
        </is>
      </c>
      <c r="D5225" t="n">
        <v>13.8</v>
      </c>
      <c r="E5225" t="inlineStr">
        <is>
          <t>山东新和盛飨食集团有限公司2020</t>
        </is>
      </c>
      <c r="F5225" t="inlineStr">
        <is>
          <t>山东新和盛飨食集团有限公司2020</t>
        </is>
      </c>
      <c r="G5225" t="inlineStr">
        <is>
          <t>13</t>
        </is>
      </c>
    </row>
    <row r="5226">
      <c r="A5226" t="inlineStr">
        <is>
          <t>（T）调制熟鸡杂（厨之宴） 2.3*6</t>
        </is>
      </c>
      <c r="B5226" t="inlineStr">
        <is>
          <t>09027936</t>
        </is>
      </c>
      <c r="C5226" t="inlineStr">
        <is>
          <t>2.3*6</t>
        </is>
      </c>
      <c r="D5226" t="n">
        <v>13.8</v>
      </c>
      <c r="E5226" t="inlineStr">
        <is>
          <t>山东新和盛飨食集团有限公司2020</t>
        </is>
      </c>
      <c r="F5226" t="inlineStr">
        <is>
          <t>山东新和盛飨食集团有限公司2020</t>
        </is>
      </c>
      <c r="G5226" t="inlineStr">
        <is>
          <t>13</t>
        </is>
      </c>
    </row>
    <row r="5227">
      <c r="A5227" t="inlineStr">
        <is>
          <t>（T）调理下脚料</t>
        </is>
      </c>
      <c r="B5227" t="inlineStr">
        <is>
          <t>16080048</t>
        </is>
      </c>
      <c r="C5227" t="inlineStr"/>
      <c r="E5227" t="inlineStr">
        <is>
          <t>山东新和盛飨食集团有限公司2020</t>
        </is>
      </c>
      <c r="F5227" t="inlineStr">
        <is>
          <t>山东新和盛飨食集团有限公司2020</t>
        </is>
      </c>
      <c r="G5227" t="inlineStr">
        <is>
          <t>9</t>
        </is>
      </c>
    </row>
    <row r="5228">
      <c r="A5228" t="inlineStr">
        <is>
          <t>（T）调理下脚料   9.8*1</t>
        </is>
      </c>
      <c r="B5228" t="inlineStr">
        <is>
          <t>16080101</t>
        </is>
      </c>
      <c r="C5228" t="inlineStr">
        <is>
          <t>9.8*1</t>
        </is>
      </c>
      <c r="D5228" t="n">
        <v>9.800000000000001</v>
      </c>
      <c r="E5228" t="inlineStr">
        <is>
          <t>山东新和盛飨食集团有限公司2020</t>
        </is>
      </c>
      <c r="F5228" t="inlineStr">
        <is>
          <t>山东新和盛飨食集团有限公司2020</t>
        </is>
      </c>
      <c r="G5228" t="inlineStr">
        <is>
          <t>9</t>
        </is>
      </c>
    </row>
    <row r="5229">
      <c r="A5229" t="inlineStr">
        <is>
          <t>（T）调理带骨鸡肉  2*5</t>
        </is>
      </c>
      <c r="B5229" t="inlineStr">
        <is>
          <t>08028236</t>
        </is>
      </c>
      <c r="C5229" t="inlineStr">
        <is>
          <t>2*5</t>
        </is>
      </c>
      <c r="D5229" t="n">
        <v>10</v>
      </c>
      <c r="E5229" t="inlineStr">
        <is>
          <t>山东新和盛飨食集团有限公司2020</t>
        </is>
      </c>
      <c r="F5229" t="inlineStr">
        <is>
          <t>山东新和盛飨食集团有限公司2020</t>
        </is>
      </c>
      <c r="G5229" t="inlineStr">
        <is>
          <t>9</t>
        </is>
      </c>
    </row>
    <row r="5230">
      <c r="A5230" t="inlineStr">
        <is>
          <t>（T）调理琵琶腿  2.5*4</t>
        </is>
      </c>
      <c r="B5230" t="inlineStr">
        <is>
          <t>08028256</t>
        </is>
      </c>
      <c r="C5230" t="inlineStr">
        <is>
          <t>2.5*4</t>
        </is>
      </c>
      <c r="D5230" t="n">
        <v>10</v>
      </c>
      <c r="E5230" t="inlineStr">
        <is>
          <t>山东新和盛飨食集团有限公司2020</t>
        </is>
      </c>
      <c r="F5230" t="inlineStr">
        <is>
          <t>山东新和盛飨食集团有限公司2020</t>
        </is>
      </c>
      <c r="G5230" t="inlineStr">
        <is>
          <t>9</t>
        </is>
      </c>
    </row>
    <row r="5231">
      <c r="A5231" t="inlineStr">
        <is>
          <t>（T）调理鸡杂 0.32*30</t>
        </is>
      </c>
      <c r="B5231" t="inlineStr">
        <is>
          <t>08028083</t>
        </is>
      </c>
      <c r="C5231" t="inlineStr">
        <is>
          <t>0.32*30</t>
        </is>
      </c>
      <c r="D5231" t="n">
        <v>9.6</v>
      </c>
      <c r="E5231" t="inlineStr">
        <is>
          <t>山东新和盛飨食集团有限公司2020</t>
        </is>
      </c>
      <c r="F5231" t="inlineStr">
        <is>
          <t>山东新和盛飨食集团有限公司2020</t>
        </is>
      </c>
      <c r="G5231" t="inlineStr">
        <is>
          <t>9</t>
        </is>
      </c>
    </row>
    <row r="5232">
      <c r="A5232" t="inlineStr">
        <is>
          <t>（T）调理鸡背肉  1*10</t>
        </is>
      </c>
      <c r="B5232" t="inlineStr">
        <is>
          <t>08028087</t>
        </is>
      </c>
      <c r="C5232" t="inlineStr">
        <is>
          <t>1*10</t>
        </is>
      </c>
      <c r="D5232" t="n">
        <v>10</v>
      </c>
      <c r="E5232" t="inlineStr">
        <is>
          <t>山东新和盛飨食集团有限公司2020</t>
        </is>
      </c>
      <c r="F5232" t="inlineStr">
        <is>
          <t>山东新和盛飨食集团有限公司2020</t>
        </is>
      </c>
      <c r="G5232" t="inlineStr">
        <is>
          <t>9</t>
        </is>
      </c>
    </row>
    <row r="5233">
      <c r="A5233" t="inlineStr">
        <is>
          <t>（T）超牛堡爆汁盐酥鸡    1*10</t>
        </is>
      </c>
      <c r="B5233" t="inlineStr">
        <is>
          <t>09016166</t>
        </is>
      </c>
      <c r="C5233" t="inlineStr">
        <is>
          <t>1*10</t>
        </is>
      </c>
      <c r="D5233" t="n">
        <v>10</v>
      </c>
      <c r="E5233" t="inlineStr">
        <is>
          <t>山东新和盛飨食集团有限公司2020</t>
        </is>
      </c>
      <c r="F5233" t="inlineStr">
        <is>
          <t>山东新和盛飨食集团有限公司2020</t>
        </is>
      </c>
      <c r="G5233" t="inlineStr">
        <is>
          <t>13</t>
        </is>
      </c>
    </row>
    <row r="5234">
      <c r="A5234" t="inlineStr">
        <is>
          <t>（T）辣味胸排1*10</t>
        </is>
      </c>
      <c r="B5234" t="inlineStr">
        <is>
          <t>09043799</t>
        </is>
      </c>
      <c r="C5234" t="inlineStr">
        <is>
          <t>1*10</t>
        </is>
      </c>
      <c r="D5234" t="n">
        <v>10</v>
      </c>
      <c r="E5234" t="inlineStr">
        <is>
          <t>山东新和盛飨食集团有限公司2020</t>
        </is>
      </c>
      <c r="F5234" t="inlineStr">
        <is>
          <t>山东新和盛飨食集团有限公司2020</t>
        </is>
      </c>
      <c r="G5234" t="inlineStr">
        <is>
          <t>13</t>
        </is>
      </c>
    </row>
    <row r="5235">
      <c r="A5235" t="inlineStr">
        <is>
          <t>（T）辣味鸡柳（罗马尼亚冈谷钢机） 0.45*12</t>
        </is>
      </c>
      <c r="B5235" t="inlineStr">
        <is>
          <t>09028156</t>
        </is>
      </c>
      <c r="C5235" t="inlineStr">
        <is>
          <t>0.45*12</t>
        </is>
      </c>
      <c r="D5235" t="n">
        <v>5.4</v>
      </c>
      <c r="E5235" t="inlineStr">
        <is>
          <t>山东新和盛飨食集团有限公司2020</t>
        </is>
      </c>
      <c r="F5235" t="inlineStr">
        <is>
          <t>山东新和盛飨食集团有限公司2020</t>
        </is>
      </c>
      <c r="G5235" t="inlineStr">
        <is>
          <t>13</t>
        </is>
      </c>
    </row>
    <row r="5236">
      <c r="A5236" t="inlineStr">
        <is>
          <t>（T）酥香半鸡（好年高煎饺） 2.5*4</t>
        </is>
      </c>
      <c r="B5236" t="inlineStr">
        <is>
          <t>09016513</t>
        </is>
      </c>
      <c r="C5236" t="inlineStr">
        <is>
          <t>2.5*4</t>
        </is>
      </c>
      <c r="D5236" t="n">
        <v>10</v>
      </c>
      <c r="E5236" t="inlineStr">
        <is>
          <t>山东新和盛飨食集团有限公司2020</t>
        </is>
      </c>
      <c r="F5236" t="inlineStr">
        <is>
          <t>山东新和盛飨食集团有限公司2020</t>
        </is>
      </c>
      <c r="G5236" t="inlineStr">
        <is>
          <t>13</t>
        </is>
      </c>
    </row>
    <row r="5237">
      <c r="A5237" t="inlineStr">
        <is>
          <t>（T）阿扎提卤辣风味鸡叉骨2.5*4</t>
        </is>
      </c>
      <c r="B5237" t="inlineStr">
        <is>
          <t>09028112</t>
        </is>
      </c>
      <c r="C5237" t="inlineStr">
        <is>
          <t>2.5*4</t>
        </is>
      </c>
      <c r="D5237" t="n">
        <v>10</v>
      </c>
      <c r="E5237" t="inlineStr">
        <is>
          <t>山东新和盛飨食集团有限公司2020</t>
        </is>
      </c>
      <c r="F5237" t="inlineStr">
        <is>
          <t>山东新和盛飨食集团有限公司2020</t>
        </is>
      </c>
      <c r="G5237" t="inlineStr">
        <is>
          <t>13</t>
        </is>
      </c>
    </row>
    <row r="5238">
      <c r="A5238" t="inlineStr">
        <is>
          <t>（T）雅家乐国潮香酥伴翅（W) 1*10</t>
        </is>
      </c>
      <c r="B5238" t="inlineStr">
        <is>
          <t>06210464</t>
        </is>
      </c>
      <c r="C5238" t="inlineStr">
        <is>
          <t>1*10</t>
        </is>
      </c>
      <c r="D5238" t="n">
        <v>10</v>
      </c>
      <c r="E5238" t="inlineStr">
        <is>
          <t>山东新和盛飨食集团有限公司2020</t>
        </is>
      </c>
      <c r="F5238" t="inlineStr">
        <is>
          <t>山东新和盛飨食集团有限公司2020</t>
        </is>
      </c>
      <c r="G5238" t="inlineStr">
        <is>
          <t>9</t>
        </is>
      </c>
    </row>
    <row r="5239">
      <c r="A5239" t="inlineStr">
        <is>
          <t>（T）韩式炸鸡（吉尔吉斯坦）1*10</t>
        </is>
      </c>
      <c r="B5239" t="inlineStr">
        <is>
          <t>09016263</t>
        </is>
      </c>
      <c r="C5239" t="inlineStr">
        <is>
          <t>1*10</t>
        </is>
      </c>
      <c r="D5239" t="n">
        <v>10</v>
      </c>
      <c r="E5239" t="inlineStr">
        <is>
          <t>山东新和盛飨食集团有限公司2020</t>
        </is>
      </c>
      <c r="F5239" t="inlineStr">
        <is>
          <t>山东新和盛飨食集团有限公司2020</t>
        </is>
      </c>
      <c r="G5239" t="inlineStr">
        <is>
          <t>13</t>
        </is>
      </c>
    </row>
    <row r="5240">
      <c r="A5240" t="inlineStr">
        <is>
          <t>（T）韩式炸鸡（快乐猴）1*10</t>
        </is>
      </c>
      <c r="B5240" t="inlineStr">
        <is>
          <t>09016378</t>
        </is>
      </c>
      <c r="C5240" t="inlineStr">
        <is>
          <t>1*10</t>
        </is>
      </c>
      <c r="D5240" t="n">
        <v>10</v>
      </c>
      <c r="E5240" t="inlineStr">
        <is>
          <t>山东新和盛飨食集团有限公司2020</t>
        </is>
      </c>
      <c r="F5240" t="inlineStr">
        <is>
          <t>山东新和盛飨食集团有限公司2020</t>
        </is>
      </c>
      <c r="G5240" t="inlineStr">
        <is>
          <t>13</t>
        </is>
      </c>
    </row>
    <row r="5241">
      <c r="A5241" t="inlineStr">
        <is>
          <t>（T）韩式炸鸡（罗马尼亚冈谷钢机） 0.45*12</t>
        </is>
      </c>
      <c r="B5241" t="inlineStr">
        <is>
          <t>09028157</t>
        </is>
      </c>
      <c r="C5241" t="inlineStr">
        <is>
          <t>0.45*12</t>
        </is>
      </c>
      <c r="D5241" t="n">
        <v>5.4</v>
      </c>
      <c r="E5241" t="inlineStr">
        <is>
          <t>山东新和盛飨食集团有限公司2020</t>
        </is>
      </c>
      <c r="F5241" t="inlineStr">
        <is>
          <t>山东新和盛飨食集团有限公司2020</t>
        </is>
      </c>
      <c r="G5241" t="inlineStr">
        <is>
          <t>13</t>
        </is>
      </c>
    </row>
    <row r="5242">
      <c r="A5242" t="inlineStr">
        <is>
          <t>（T）韩式炸鸡（蒙古Rife） 0.5*20</t>
        </is>
      </c>
      <c r="B5242" t="inlineStr">
        <is>
          <t>09016199</t>
        </is>
      </c>
      <c r="C5242" t="inlineStr">
        <is>
          <t>0.5*20</t>
        </is>
      </c>
      <c r="D5242" t="n">
        <v>10</v>
      </c>
      <c r="E5242" t="inlineStr">
        <is>
          <t>山东新和盛飨食集团有限公司2020</t>
        </is>
      </c>
      <c r="F5242" t="inlineStr">
        <is>
          <t>山东新和盛飨食集团有限公司2020</t>
        </is>
      </c>
      <c r="G5242" t="inlineStr">
        <is>
          <t>13</t>
        </is>
      </c>
    </row>
    <row r="5243">
      <c r="A5243" t="inlineStr">
        <is>
          <t>（T）韩式炸鸡（蒙古Rife）1*10</t>
        </is>
      </c>
      <c r="B5243" t="inlineStr">
        <is>
          <t>09016060</t>
        </is>
      </c>
      <c r="C5243" t="inlineStr">
        <is>
          <t>1*10</t>
        </is>
      </c>
      <c r="D5243" t="n">
        <v>10</v>
      </c>
      <c r="E5243" t="inlineStr">
        <is>
          <t>山东新和盛飨食集团有限公司2020</t>
        </is>
      </c>
      <c r="F5243" t="inlineStr">
        <is>
          <t>山东新和盛飨食集团有限公司2020</t>
        </is>
      </c>
      <c r="G5243" t="inlineStr">
        <is>
          <t>13</t>
        </is>
      </c>
    </row>
    <row r="5244">
      <c r="A5244" t="inlineStr">
        <is>
          <t>（T）韩式炸鸡（蒙古erk）  1*10</t>
        </is>
      </c>
      <c r="B5244" t="inlineStr">
        <is>
          <t>09016111</t>
        </is>
      </c>
      <c r="C5244" t="inlineStr">
        <is>
          <t>1*10</t>
        </is>
      </c>
      <c r="D5244" t="n">
        <v>10</v>
      </c>
      <c r="E5244" t="inlineStr">
        <is>
          <t>山东新和盛飨食集团有限公司2020</t>
        </is>
      </c>
      <c r="F5244" t="inlineStr">
        <is>
          <t>山东新和盛飨食集团有限公司2020</t>
        </is>
      </c>
      <c r="G5244" t="inlineStr">
        <is>
          <t>13</t>
        </is>
      </c>
    </row>
    <row r="5245">
      <c r="A5245" t="inlineStr">
        <is>
          <t>（T）韩式首尔风味炸鸡（味多格）   1*10</t>
        </is>
      </c>
      <c r="B5245" t="inlineStr">
        <is>
          <t>09010362</t>
        </is>
      </c>
      <c r="C5245" t="inlineStr">
        <is>
          <t>1*10</t>
        </is>
      </c>
      <c r="D5245" t="n">
        <v>10</v>
      </c>
      <c r="E5245" t="inlineStr">
        <is>
          <t>山东新和盛飨食集团有限公司2020</t>
        </is>
      </c>
      <c r="F5245" t="inlineStr">
        <is>
          <t>山东新和盛飨食集团有限公司2020</t>
        </is>
      </c>
      <c r="G5245" t="inlineStr">
        <is>
          <t>13</t>
        </is>
      </c>
    </row>
    <row r="5246">
      <c r="A5246" t="inlineStr">
        <is>
          <t>（T）饭香鸡翅边肉1*10</t>
        </is>
      </c>
      <c r="B5246" t="inlineStr">
        <is>
          <t>08120438</t>
        </is>
      </c>
      <c r="C5246" t="inlineStr">
        <is>
          <t>1*10</t>
        </is>
      </c>
      <c r="D5246" t="n">
        <v>10</v>
      </c>
      <c r="E5246" t="inlineStr">
        <is>
          <t>山东新和盛飨食集团有限公司2020</t>
        </is>
      </c>
      <c r="F5246" t="inlineStr">
        <is>
          <t>山东新和盛飨食集团有限公司2020</t>
        </is>
      </c>
      <c r="G5246" t="inlineStr">
        <is>
          <t>9</t>
        </is>
      </c>
    </row>
    <row r="5247">
      <c r="A5247" t="inlineStr">
        <is>
          <t>（T）香烤半鸡  1.3*10</t>
        </is>
      </c>
      <c r="B5247" t="inlineStr">
        <is>
          <t>09027701</t>
        </is>
      </c>
      <c r="C5247" t="inlineStr">
        <is>
          <t>1.3*10</t>
        </is>
      </c>
      <c r="D5247" t="n">
        <v>13</v>
      </c>
      <c r="E5247" t="inlineStr">
        <is>
          <t>山东新和盛飨食集团有限公司2020</t>
        </is>
      </c>
      <c r="F5247" t="inlineStr">
        <is>
          <t>山东新和盛飨食集团有限公司2020</t>
        </is>
      </c>
      <c r="G5247" t="inlineStr">
        <is>
          <t>13</t>
        </is>
      </c>
    </row>
    <row r="5248">
      <c r="A5248" t="inlineStr">
        <is>
          <t>（T）香辣孜然风味安格斯牛肉饼1.3*10</t>
        </is>
      </c>
      <c r="B5248" t="inlineStr">
        <is>
          <t>09027656</t>
        </is>
      </c>
      <c r="C5248" t="inlineStr">
        <is>
          <t>1.3*10</t>
        </is>
      </c>
      <c r="D5248" t="n">
        <v>13</v>
      </c>
      <c r="E5248" t="inlineStr">
        <is>
          <t>山东新和盛飨食集团有限公司2020</t>
        </is>
      </c>
      <c r="F5248" t="inlineStr">
        <is>
          <t>山东新和盛飨食集团有限公司2020</t>
        </is>
      </c>
      <c r="G5248" t="inlineStr">
        <is>
          <t>13</t>
        </is>
      </c>
    </row>
    <row r="5249">
      <c r="A5249" t="inlineStr">
        <is>
          <t>（T）香辣孜然风味鸡架（调理生制品) 0.95*10</t>
        </is>
      </c>
      <c r="B5249" t="inlineStr">
        <is>
          <t>08028426</t>
        </is>
      </c>
      <c r="C5249" t="inlineStr">
        <is>
          <t>0.95*10</t>
        </is>
      </c>
      <c r="D5249" t="n">
        <v>9.5</v>
      </c>
      <c r="E5249" t="inlineStr">
        <is>
          <t>山东新和盛飨食集团有限公司2020</t>
        </is>
      </c>
      <c r="F5249" t="inlineStr">
        <is>
          <t>山东新和盛飨食集团有限公司2020</t>
        </is>
      </c>
      <c r="G5249" t="inlineStr">
        <is>
          <t>9</t>
        </is>
      </c>
    </row>
    <row r="5250">
      <c r="A5250" t="inlineStr">
        <is>
          <t>（T）香辣小酥肉（康乐福）1*10</t>
        </is>
      </c>
      <c r="B5250" t="inlineStr">
        <is>
          <t>09016213</t>
        </is>
      </c>
      <c r="C5250" t="inlineStr">
        <is>
          <t>1*10</t>
        </is>
      </c>
      <c r="D5250" t="n">
        <v>10</v>
      </c>
      <c r="E5250" t="inlineStr">
        <is>
          <t>山东新和盛飨食集团有限公司2020</t>
        </is>
      </c>
      <c r="F5250" t="inlineStr">
        <is>
          <t>山东新和盛飨食集团有限公司2020</t>
        </is>
      </c>
      <c r="G5250" t="inlineStr">
        <is>
          <t>13</t>
        </is>
      </c>
    </row>
    <row r="5251">
      <c r="A5251" t="inlineStr">
        <is>
          <t>（T）香辣炸鸡堡B    10*1</t>
        </is>
      </c>
      <c r="B5251" t="inlineStr">
        <is>
          <t>09050688</t>
        </is>
      </c>
      <c r="C5251" t="inlineStr">
        <is>
          <t>10*1</t>
        </is>
      </c>
      <c r="D5251" t="n">
        <v>10</v>
      </c>
      <c r="E5251" t="inlineStr">
        <is>
          <t>山东新和盛飨食集团有限公司2020</t>
        </is>
      </c>
      <c r="F5251" t="inlineStr">
        <is>
          <t>山东新和盛飨食集团有限公司2020</t>
        </is>
      </c>
      <c r="G5251" t="inlineStr">
        <is>
          <t>13</t>
        </is>
      </c>
    </row>
    <row r="5252">
      <c r="A5252" t="inlineStr">
        <is>
          <t>（T）香酥伴翅  0.5*20</t>
        </is>
      </c>
      <c r="B5252" t="inlineStr">
        <is>
          <t>09015981</t>
        </is>
      </c>
      <c r="C5252" t="inlineStr">
        <is>
          <t>0.5*20</t>
        </is>
      </c>
      <c r="D5252" t="n">
        <v>10</v>
      </c>
      <c r="E5252" t="inlineStr">
        <is>
          <t>山东新和盛飨食集团有限公司2020</t>
        </is>
      </c>
      <c r="F5252" t="inlineStr">
        <is>
          <t>山东新和盛飨食集团有限公司2020</t>
        </is>
      </c>
      <c r="G5252" t="inlineStr">
        <is>
          <t>13</t>
        </is>
      </c>
    </row>
    <row r="5253">
      <c r="A5253" t="inlineStr">
        <is>
          <t>（T）香酥炸鸡（18只）10.4*1</t>
        </is>
      </c>
      <c r="B5253" t="inlineStr">
        <is>
          <t>09028175</t>
        </is>
      </c>
      <c r="C5253" t="inlineStr">
        <is>
          <t>10.4*1</t>
        </is>
      </c>
      <c r="D5253" t="n">
        <v>10.4</v>
      </c>
      <c r="E5253" t="inlineStr">
        <is>
          <t>山东新和盛飨食集团有限公司2020</t>
        </is>
      </c>
      <c r="F5253" t="inlineStr">
        <is>
          <t>山东新和盛飨食集团有限公司2020</t>
        </is>
      </c>
      <c r="G5253" t="inlineStr">
        <is>
          <t>13</t>
        </is>
      </c>
    </row>
    <row r="5254">
      <c r="A5254" t="inlineStr">
        <is>
          <t>（T）鲜B皮 10*1</t>
        </is>
      </c>
      <c r="B5254" t="inlineStr">
        <is>
          <t>16080096</t>
        </is>
      </c>
      <c r="C5254" t="inlineStr"/>
      <c r="E5254" t="inlineStr">
        <is>
          <t>山东新和盛飨食集团有限公司2020</t>
        </is>
      </c>
      <c r="F5254" t="inlineStr">
        <is>
          <t>山东新和盛飨食集团有限公司2020</t>
        </is>
      </c>
      <c r="G5254" t="inlineStr">
        <is>
          <t>9</t>
        </is>
      </c>
    </row>
    <row r="5255">
      <c r="A5255" t="inlineStr">
        <is>
          <t>（T）鲜碎脂 10*1</t>
        </is>
      </c>
      <c r="B5255" t="inlineStr">
        <is>
          <t>16080097</t>
        </is>
      </c>
      <c r="C5255" t="inlineStr">
        <is>
          <t>10*1</t>
        </is>
      </c>
      <c r="D5255" t="n">
        <v>10</v>
      </c>
      <c r="E5255" t="inlineStr">
        <is>
          <t>山东新和盛飨食集团有限公司2020</t>
        </is>
      </c>
      <c r="F5255" t="inlineStr">
        <is>
          <t>山东新和盛飨食集团有限公司2020</t>
        </is>
      </c>
      <c r="G5255" t="inlineStr">
        <is>
          <t>9</t>
        </is>
      </c>
    </row>
    <row r="5256">
      <c r="A5256" t="inlineStr">
        <is>
          <t>（T）鸡丁  2.5*4</t>
        </is>
      </c>
      <c r="B5256" t="inlineStr">
        <is>
          <t>08020446</t>
        </is>
      </c>
      <c r="C5256" t="inlineStr">
        <is>
          <t>2.5*4</t>
        </is>
      </c>
      <c r="D5256" t="n">
        <v>10</v>
      </c>
      <c r="E5256" t="inlineStr">
        <is>
          <t>山东新和盛飨食集团有限公司2020</t>
        </is>
      </c>
      <c r="F5256" t="inlineStr">
        <is>
          <t>山东新和盛飨食集团有限公司2020</t>
        </is>
      </c>
      <c r="G5256" t="inlineStr">
        <is>
          <t>9</t>
        </is>
      </c>
    </row>
    <row r="5257">
      <c r="A5257" t="inlineStr">
        <is>
          <t>（T）鸡丝  2.5*4</t>
        </is>
      </c>
      <c r="B5257" t="inlineStr">
        <is>
          <t>08020447</t>
        </is>
      </c>
      <c r="C5257" t="inlineStr">
        <is>
          <t>2.5*4</t>
        </is>
      </c>
      <c r="D5257" t="n">
        <v>10</v>
      </c>
      <c r="E5257" t="inlineStr">
        <is>
          <t>山东新和盛飨食集团有限公司2020</t>
        </is>
      </c>
      <c r="F5257" t="inlineStr">
        <is>
          <t>山东新和盛飨食集团有限公司2020</t>
        </is>
      </c>
      <c r="G5257" t="inlineStr">
        <is>
          <t>9</t>
        </is>
      </c>
    </row>
    <row r="5258">
      <c r="A5258" t="inlineStr">
        <is>
          <t>（T）鸡尾</t>
        </is>
      </c>
      <c r="B5258" t="inlineStr">
        <is>
          <t>16080083</t>
        </is>
      </c>
      <c r="C5258" t="inlineStr"/>
      <c r="E5258" t="inlineStr">
        <is>
          <t>山东新和盛飨食集团有限公司2020</t>
        </is>
      </c>
      <c r="F5258" t="inlineStr">
        <is>
          <t>山东新和盛飨食集团有限公司2020</t>
        </is>
      </c>
      <c r="G5258" t="inlineStr">
        <is>
          <t>9</t>
        </is>
      </c>
    </row>
    <row r="5259">
      <c r="A5259" t="inlineStr">
        <is>
          <t>（T）鸡米花X  10*1</t>
        </is>
      </c>
      <c r="B5259" t="inlineStr">
        <is>
          <t>09040386</t>
        </is>
      </c>
      <c r="C5259" t="inlineStr">
        <is>
          <t>10*1</t>
        </is>
      </c>
      <c r="D5259" t="n">
        <v>10</v>
      </c>
      <c r="E5259" t="inlineStr">
        <is>
          <t>山东新和盛飨食集团有限公司2020</t>
        </is>
      </c>
      <c r="F5259" t="inlineStr">
        <is>
          <t>山东新和盛飨食集团有限公司2020</t>
        </is>
      </c>
      <c r="G5259" t="inlineStr">
        <is>
          <t>13</t>
        </is>
      </c>
    </row>
    <row r="5260">
      <c r="A5260" t="inlineStr">
        <is>
          <t>（T）鸡肉洋葱圈 (蒙古khange)  1*10</t>
        </is>
      </c>
      <c r="B5260" t="inlineStr">
        <is>
          <t>09016493</t>
        </is>
      </c>
      <c r="C5260" t="inlineStr">
        <is>
          <t>1*10</t>
        </is>
      </c>
      <c r="D5260" t="n">
        <v>10</v>
      </c>
      <c r="E5260" t="inlineStr">
        <is>
          <t>山东新和盛飨食集团有限公司2020</t>
        </is>
      </c>
      <c r="F5260" t="inlineStr">
        <is>
          <t>山东新和盛飨食集团有限公司2020</t>
        </is>
      </c>
      <c r="G5260" t="inlineStr">
        <is>
          <t>13</t>
        </is>
      </c>
    </row>
    <row r="5261">
      <c r="A5261" t="inlineStr">
        <is>
          <t>（T）鸡肉洋葱圈1*10</t>
        </is>
      </c>
      <c r="B5261" t="inlineStr">
        <is>
          <t>09016080</t>
        </is>
      </c>
      <c r="C5261" t="inlineStr">
        <is>
          <t>1*10</t>
        </is>
      </c>
      <c r="D5261" t="n">
        <v>10</v>
      </c>
      <c r="E5261" t="inlineStr">
        <is>
          <t>山东新和盛飨食集团有限公司2020</t>
        </is>
      </c>
      <c r="F5261" t="inlineStr">
        <is>
          <t>山东新和盛飨食集团有限公司2020</t>
        </is>
      </c>
      <c r="G5261" t="inlineStr">
        <is>
          <t>13</t>
        </is>
      </c>
    </row>
    <row r="5262">
      <c r="A5262" t="inlineStr">
        <is>
          <t>（T）鸡肉洋葱圈（不带清真） 1*10</t>
        </is>
      </c>
      <c r="B5262" t="inlineStr">
        <is>
          <t>09016334</t>
        </is>
      </c>
      <c r="C5262" t="inlineStr">
        <is>
          <t>1*10</t>
        </is>
      </c>
      <c r="D5262" t="n">
        <v>10</v>
      </c>
      <c r="E5262" t="inlineStr">
        <is>
          <t>山东新和盛飨食集团有限公司2020</t>
        </is>
      </c>
      <c r="F5262" t="inlineStr">
        <is>
          <t>山东新和盛飨食集团有限公司2020</t>
        </is>
      </c>
      <c r="G5262" t="inlineStr">
        <is>
          <t>13</t>
        </is>
      </c>
    </row>
    <row r="5263">
      <c r="A5263" t="inlineStr">
        <is>
          <t>（T）鸡肉洋葱圈（古饴五味）0.8*10</t>
        </is>
      </c>
      <c r="B5263" t="inlineStr">
        <is>
          <t>09016400</t>
        </is>
      </c>
      <c r="C5263" t="inlineStr">
        <is>
          <t>0.8*10</t>
        </is>
      </c>
      <c r="D5263" t="n">
        <v>8</v>
      </c>
      <c r="E5263" t="inlineStr">
        <is>
          <t>山东新和盛飨食集团有限公司2020</t>
        </is>
      </c>
      <c r="F5263" t="inlineStr">
        <is>
          <t>山东新和盛飨食集团有限公司2020</t>
        </is>
      </c>
      <c r="G5263" t="inlineStr">
        <is>
          <t>13</t>
        </is>
      </c>
    </row>
    <row r="5264">
      <c r="A5264" t="inlineStr">
        <is>
          <t>（T）鸡肉洋葱圈（炸鸡宫殿）0.8*10</t>
        </is>
      </c>
      <c r="B5264" t="inlineStr">
        <is>
          <t>09016231</t>
        </is>
      </c>
      <c r="C5264" t="inlineStr">
        <is>
          <t>0.8*10</t>
        </is>
      </c>
      <c r="D5264" t="n">
        <v>8</v>
      </c>
      <c r="E5264" t="inlineStr">
        <is>
          <t>山东新和盛飨食集团有限公司2020</t>
        </is>
      </c>
      <c r="F5264" t="inlineStr">
        <is>
          <t>山东新和盛飨食集团有限公司2020</t>
        </is>
      </c>
      <c r="G5264" t="inlineStr">
        <is>
          <t>13</t>
        </is>
      </c>
    </row>
    <row r="5265">
      <c r="A5265" t="inlineStr">
        <is>
          <t>（T）鸡肉洋葱圈（罗马尼亚冈谷钢机） 0.45*12</t>
        </is>
      </c>
      <c r="B5265" t="inlineStr">
        <is>
          <t>09028161</t>
        </is>
      </c>
      <c r="C5265" t="inlineStr">
        <is>
          <t>0.45*12</t>
        </is>
      </c>
      <c r="D5265" t="n">
        <v>5.4</v>
      </c>
      <c r="E5265" t="inlineStr">
        <is>
          <t>山东新和盛飨食集团有限公司2020</t>
        </is>
      </c>
      <c r="F5265" t="inlineStr">
        <is>
          <t>山东新和盛飨食集团有限公司2020</t>
        </is>
      </c>
      <c r="G5265" t="inlineStr">
        <is>
          <t>13</t>
        </is>
      </c>
    </row>
    <row r="5266">
      <c r="A5266" t="inlineStr">
        <is>
          <t>（T）鸡肉洋葱圈（艾瑟拉）1*10</t>
        </is>
      </c>
      <c r="B5266" t="inlineStr">
        <is>
          <t>09016232</t>
        </is>
      </c>
      <c r="C5266" t="inlineStr">
        <is>
          <t>1*10</t>
        </is>
      </c>
      <c r="D5266" t="n">
        <v>10</v>
      </c>
      <c r="E5266" t="inlineStr">
        <is>
          <t>山东新和盛飨食集团有限公司2020</t>
        </is>
      </c>
      <c r="F5266" t="inlineStr">
        <is>
          <t>山东新和盛飨食集团有限公司2020</t>
        </is>
      </c>
      <c r="G5266" t="inlineStr">
        <is>
          <t>13</t>
        </is>
      </c>
    </row>
    <row r="5267">
      <c r="A5267" t="inlineStr">
        <is>
          <t>（T）鸡肉洋葱圈（零度89）1*10</t>
        </is>
      </c>
      <c r="B5267" t="inlineStr">
        <is>
          <t>09016350</t>
        </is>
      </c>
      <c r="C5267" t="inlineStr">
        <is>
          <t>1*10</t>
        </is>
      </c>
      <c r="D5267" t="n">
        <v>10</v>
      </c>
      <c r="E5267" t="inlineStr">
        <is>
          <t>山东新和盛飨食集团有限公司2020</t>
        </is>
      </c>
      <c r="F5267" t="inlineStr">
        <is>
          <t>山东新和盛飨食集团有限公司2020</t>
        </is>
      </c>
      <c r="G5267" t="inlineStr">
        <is>
          <t>13</t>
        </is>
      </c>
    </row>
    <row r="5268">
      <c r="A5268" t="inlineStr">
        <is>
          <t>（T）鸡肉洋葱圈（零度89）1*15</t>
        </is>
      </c>
      <c r="B5268" t="inlineStr">
        <is>
          <t>09016442</t>
        </is>
      </c>
      <c r="C5268" t="inlineStr">
        <is>
          <t>1*15</t>
        </is>
      </c>
      <c r="D5268" t="n">
        <v>15</v>
      </c>
      <c r="E5268" t="inlineStr">
        <is>
          <t>山东新和盛飨食集团有限公司2020</t>
        </is>
      </c>
      <c r="F5268" t="inlineStr">
        <is>
          <t>山东新和盛飨食集团有限公司2020</t>
        </is>
      </c>
      <c r="G5268" t="inlineStr">
        <is>
          <t>13</t>
        </is>
      </c>
    </row>
    <row r="5269">
      <c r="A5269" t="inlineStr">
        <is>
          <t>（T）鸡肉薯条（蒙古）2.5*4</t>
        </is>
      </c>
      <c r="B5269" t="inlineStr">
        <is>
          <t>09016014</t>
        </is>
      </c>
      <c r="C5269" t="inlineStr">
        <is>
          <t>2.5*4</t>
        </is>
      </c>
      <c r="D5269" t="n">
        <v>10</v>
      </c>
      <c r="E5269" t="inlineStr">
        <is>
          <t>山东新和盛飨食集团有限公司2020</t>
        </is>
      </c>
      <c r="F5269" t="inlineStr">
        <is>
          <t>山东新和盛飨食集团有限公司2020</t>
        </is>
      </c>
      <c r="G5269" t="inlineStr">
        <is>
          <t>13</t>
        </is>
      </c>
    </row>
    <row r="5270">
      <c r="A5270" t="inlineStr">
        <is>
          <t>（T）鸡胸切丁 5*2</t>
        </is>
      </c>
      <c r="B5270" t="inlineStr">
        <is>
          <t>08028074</t>
        </is>
      </c>
      <c r="C5270" t="inlineStr">
        <is>
          <t>5*2</t>
        </is>
      </c>
      <c r="D5270" t="n">
        <v>10</v>
      </c>
      <c r="E5270" t="inlineStr">
        <is>
          <t>山东新和盛飨食集团有限公司2020</t>
        </is>
      </c>
      <c r="F5270" t="inlineStr">
        <is>
          <t>山东新和盛飨食集团有限公司2020</t>
        </is>
      </c>
      <c r="G5270" t="inlineStr">
        <is>
          <t>9</t>
        </is>
      </c>
    </row>
    <row r="5271">
      <c r="A5271" t="inlineStr">
        <is>
          <t>（T）鸡膝软骨   2*6</t>
        </is>
      </c>
      <c r="B5271" t="inlineStr">
        <is>
          <t>08028181</t>
        </is>
      </c>
      <c r="C5271" t="inlineStr">
        <is>
          <t>2*6</t>
        </is>
      </c>
      <c r="D5271" t="n">
        <v>12</v>
      </c>
      <c r="E5271" t="inlineStr">
        <is>
          <t>山东新和盛飨食集团有限公司2020</t>
        </is>
      </c>
      <c r="F5271" t="inlineStr">
        <is>
          <t>山东新和盛飨食集团有限公司2020</t>
        </is>
      </c>
      <c r="G5271" t="inlineStr">
        <is>
          <t>9</t>
        </is>
      </c>
    </row>
    <row r="5272">
      <c r="A5272" t="inlineStr">
        <is>
          <t>（T）鸡茸蘑菇汤    0.4*20</t>
        </is>
      </c>
      <c r="B5272" t="inlineStr">
        <is>
          <t>09027735</t>
        </is>
      </c>
      <c r="C5272" t="inlineStr">
        <is>
          <t>0.4*20</t>
        </is>
      </c>
      <c r="D5272" t="n">
        <v>8</v>
      </c>
      <c r="E5272" t="inlineStr">
        <is>
          <t>山东新和盛飨食集团有限公司2020</t>
        </is>
      </c>
      <c r="F5272" t="inlineStr">
        <is>
          <t>山东新和盛飨食集团有限公司2020</t>
        </is>
      </c>
      <c r="G5272" t="inlineStr">
        <is>
          <t>13</t>
        </is>
      </c>
    </row>
    <row r="5273">
      <c r="A5273" t="inlineStr">
        <is>
          <t>（T）麦克思孜香鸡柳条  1.5*6</t>
        </is>
      </c>
      <c r="B5273" t="inlineStr">
        <is>
          <t>09010359</t>
        </is>
      </c>
      <c r="C5273" t="inlineStr">
        <is>
          <t>1.5*6</t>
        </is>
      </c>
      <c r="D5273" t="n">
        <v>9</v>
      </c>
      <c r="E5273" t="inlineStr">
        <is>
          <t>山东新和盛飨食集团有限公司2020</t>
        </is>
      </c>
      <c r="F5273" t="inlineStr">
        <is>
          <t>山东新和盛飨食集团有限公司2020</t>
        </is>
      </c>
      <c r="G5273" t="inlineStr">
        <is>
          <t>13</t>
        </is>
      </c>
    </row>
    <row r="5274">
      <c r="A5274" t="inlineStr">
        <is>
          <t>（T）黄金妙脆角  1*10</t>
        </is>
      </c>
      <c r="B5274" t="inlineStr">
        <is>
          <t>09010361</t>
        </is>
      </c>
      <c r="C5274" t="inlineStr">
        <is>
          <t>1*10</t>
        </is>
      </c>
      <c r="D5274" t="n">
        <v>10</v>
      </c>
      <c r="E5274" t="inlineStr">
        <is>
          <t>山东新和盛飨食集团有限公司2020</t>
        </is>
      </c>
      <c r="F5274" t="inlineStr">
        <is>
          <t>山东新和盛飨食集团有限公司2020</t>
        </is>
      </c>
      <c r="G5274" t="inlineStr">
        <is>
          <t>13</t>
        </is>
      </c>
    </row>
    <row r="5275">
      <c r="A5275" t="inlineStr">
        <is>
          <t>（T）黄金鸡米花（原味）  2.5*4</t>
        </is>
      </c>
      <c r="B5275" t="inlineStr">
        <is>
          <t>09015983</t>
        </is>
      </c>
      <c r="C5275" t="inlineStr">
        <is>
          <t>2.5*4</t>
        </is>
      </c>
      <c r="D5275" t="n">
        <v>10</v>
      </c>
      <c r="E5275" t="inlineStr">
        <is>
          <t>山东新和盛飨食集团有限公司2020</t>
        </is>
      </c>
      <c r="F5275" t="inlineStr">
        <is>
          <t>山东新和盛飨食集团有限公司2020</t>
        </is>
      </c>
      <c r="G5275" t="inlineStr">
        <is>
          <t>13</t>
        </is>
      </c>
    </row>
    <row r="5276">
      <c r="A5276" t="inlineStr">
        <is>
          <t>（T）黄金鸡米花（原味）0.4*25</t>
        </is>
      </c>
      <c r="B5276" t="inlineStr">
        <is>
          <t>09016087</t>
        </is>
      </c>
      <c r="C5276" t="inlineStr">
        <is>
          <t>0.4*25</t>
        </is>
      </c>
      <c r="D5276" t="n">
        <v>10</v>
      </c>
      <c r="E5276" t="inlineStr">
        <is>
          <t>山东新和盛飨食集团有限公司2020</t>
        </is>
      </c>
      <c r="F5276" t="inlineStr">
        <is>
          <t>山东新和盛飨食集团有限公司2020</t>
        </is>
      </c>
      <c r="G5276" t="inlineStr">
        <is>
          <t>13</t>
        </is>
      </c>
    </row>
    <row r="5277">
      <c r="A5277" t="inlineStr">
        <is>
          <t>（T）黄金鸡米花（原味）1*10</t>
        </is>
      </c>
      <c r="B5277" t="inlineStr">
        <is>
          <t>09010429</t>
        </is>
      </c>
      <c r="C5277" t="inlineStr">
        <is>
          <t>1*10</t>
        </is>
      </c>
      <c r="D5277" t="n">
        <v>10</v>
      </c>
      <c r="E5277" t="inlineStr">
        <is>
          <t>山东新和盛飨食集团有限公司2020</t>
        </is>
      </c>
      <c r="F5277" t="inlineStr">
        <is>
          <t>山东新和盛飨食集团有限公司2020</t>
        </is>
      </c>
      <c r="G5277" t="inlineStr">
        <is>
          <t>13</t>
        </is>
      </c>
    </row>
    <row r="5278">
      <c r="A5278" t="inlineStr">
        <is>
          <t>（T）黄金鸡米花（塔喜堡）1*10</t>
        </is>
      </c>
      <c r="B5278" t="inlineStr">
        <is>
          <t>09016043</t>
        </is>
      </c>
      <c r="C5278" t="inlineStr">
        <is>
          <t>1*10</t>
        </is>
      </c>
      <c r="D5278" t="n">
        <v>10</v>
      </c>
      <c r="E5278" t="inlineStr">
        <is>
          <t>山东新和盛飨食集团有限公司2020</t>
        </is>
      </c>
      <c r="F5278" t="inlineStr">
        <is>
          <t>山东新和盛飨食集团有限公司2020</t>
        </is>
      </c>
      <c r="G5278" t="inlineStr">
        <is>
          <t>13</t>
        </is>
      </c>
    </row>
    <row r="5279">
      <c r="A5279" t="inlineStr">
        <is>
          <t>（T）黄金鸡米花（旺百家）1*10</t>
        </is>
      </c>
      <c r="B5279" t="inlineStr">
        <is>
          <t>09015999</t>
        </is>
      </c>
      <c r="C5279" t="inlineStr">
        <is>
          <t>1*10</t>
        </is>
      </c>
      <c r="D5279" t="n">
        <v>10</v>
      </c>
      <c r="E5279" t="inlineStr">
        <is>
          <t>山东新和盛飨食集团有限公司2020</t>
        </is>
      </c>
      <c r="F5279" t="inlineStr">
        <is>
          <t>山东新和盛飨食集团有限公司2020</t>
        </is>
      </c>
      <c r="G5279" t="inlineStr">
        <is>
          <t>13</t>
        </is>
      </c>
    </row>
    <row r="5280">
      <c r="A5280" t="inlineStr">
        <is>
          <t>（T）黄金鸡米花（荷兰）1*10</t>
        </is>
      </c>
      <c r="B5280" t="inlineStr">
        <is>
          <t>09016104</t>
        </is>
      </c>
      <c r="C5280" t="inlineStr">
        <is>
          <t>1*10</t>
        </is>
      </c>
      <c r="D5280" t="n">
        <v>10</v>
      </c>
      <c r="E5280" t="inlineStr">
        <is>
          <t>山东新和盛飨食集团有限公司2020</t>
        </is>
      </c>
      <c r="F5280" t="inlineStr">
        <is>
          <t>山东新和盛飨食集团有限公司2020</t>
        </is>
      </c>
      <c r="G5280" t="inlineStr">
        <is>
          <t>13</t>
        </is>
      </c>
    </row>
    <row r="5281">
      <c r="A5281" t="inlineStr">
        <is>
          <t>（T）黄金鸡米花（蒙古Rife）1*10</t>
        </is>
      </c>
      <c r="B5281" t="inlineStr">
        <is>
          <t>09016063</t>
        </is>
      </c>
      <c r="C5281" t="inlineStr">
        <is>
          <t>1*10</t>
        </is>
      </c>
      <c r="D5281" t="n">
        <v>10</v>
      </c>
      <c r="E5281" t="inlineStr">
        <is>
          <t>山东新和盛飨食集团有限公司2020</t>
        </is>
      </c>
      <c r="F5281" t="inlineStr">
        <is>
          <t>山东新和盛飨食集团有限公司2020</t>
        </is>
      </c>
      <c r="G5281" t="inlineStr">
        <is>
          <t>13</t>
        </is>
      </c>
    </row>
    <row r="5282">
      <c r="A5282" t="inlineStr">
        <is>
          <t>（T）黄金鸡米花（藤椒味）1*10</t>
        </is>
      </c>
      <c r="B5282" t="inlineStr">
        <is>
          <t>09016068</t>
        </is>
      </c>
      <c r="C5282" t="inlineStr">
        <is>
          <t>1*10</t>
        </is>
      </c>
      <c r="D5282" t="n">
        <v>10</v>
      </c>
      <c r="E5282" t="inlineStr">
        <is>
          <t>山东新和盛飨食集团有限公司2020</t>
        </is>
      </c>
      <c r="F5282" t="inlineStr">
        <is>
          <t>山东新和盛飨食集团有限公司2020</t>
        </is>
      </c>
      <c r="G5282" t="inlineStr">
        <is>
          <t>13</t>
        </is>
      </c>
    </row>
    <row r="5283">
      <c r="A5283" t="inlineStr">
        <is>
          <t>（T）黄金鸡米花（蜚声）  1*10</t>
        </is>
      </c>
      <c r="B5283" t="inlineStr">
        <is>
          <t>09010445</t>
        </is>
      </c>
      <c r="C5283" t="inlineStr">
        <is>
          <t>1*10</t>
        </is>
      </c>
      <c r="D5283" t="n">
        <v>10</v>
      </c>
      <c r="E5283" t="inlineStr">
        <is>
          <t>山东新和盛飨食集团有限公司2020</t>
        </is>
      </c>
      <c r="F5283" t="inlineStr">
        <is>
          <t>山东新和盛飨食集团有限公司2020</t>
        </is>
      </c>
      <c r="G5283" t="inlineStr">
        <is>
          <t>13</t>
        </is>
      </c>
    </row>
    <row r="5284">
      <c r="A5284" t="inlineStr">
        <is>
          <t>（T）黄金鸡米花（香辣）1*10</t>
        </is>
      </c>
      <c r="B5284" t="inlineStr">
        <is>
          <t>09010444</t>
        </is>
      </c>
      <c r="C5284" t="inlineStr">
        <is>
          <t>1*10</t>
        </is>
      </c>
      <c r="D5284" t="n">
        <v>10</v>
      </c>
      <c r="E5284" t="inlineStr">
        <is>
          <t>山东新和盛飨食集团有限公司2020</t>
        </is>
      </c>
      <c r="F5284" t="inlineStr">
        <is>
          <t>山东新和盛飨食集团有限公司2020</t>
        </is>
      </c>
      <c r="G5284" t="inlineStr">
        <is>
          <t>13</t>
        </is>
      </c>
    </row>
    <row r="5285">
      <c r="A5285" t="inlineStr">
        <is>
          <t>（T）黑椒鸡块 (象大厨）   0.4*25</t>
        </is>
      </c>
      <c r="B5285" t="inlineStr">
        <is>
          <t>09016154</t>
        </is>
      </c>
      <c r="C5285" t="inlineStr">
        <is>
          <t>0.4*25</t>
        </is>
      </c>
      <c r="D5285" t="n">
        <v>10</v>
      </c>
      <c r="E5285" t="inlineStr">
        <is>
          <t>山东新和盛飨食集团有限公司2020</t>
        </is>
      </c>
      <c r="F5285" t="inlineStr">
        <is>
          <t>山东新和盛飨食集团有限公司2020</t>
        </is>
      </c>
      <c r="G5285" t="inlineStr">
        <is>
          <t>13</t>
        </is>
      </c>
    </row>
    <row r="5286">
      <c r="A5286" t="inlineStr">
        <is>
          <t>（T）黑椒鸡块(聚肴)   1*15</t>
        </is>
      </c>
      <c r="B5286" t="inlineStr">
        <is>
          <t>09016163</t>
        </is>
      </c>
      <c r="C5286" t="inlineStr">
        <is>
          <t>1*15</t>
        </is>
      </c>
      <c r="D5286" t="n">
        <v>15</v>
      </c>
      <c r="E5286" t="inlineStr">
        <is>
          <t>山东新和盛飨食集团有限公司2020</t>
        </is>
      </c>
      <c r="F5286" t="inlineStr">
        <is>
          <t>山东新和盛飨食集团有限公司2020</t>
        </is>
      </c>
      <c r="G5286" t="inlineStr">
        <is>
          <t>13</t>
        </is>
      </c>
    </row>
    <row r="5287">
      <c r="A5287" t="inlineStr">
        <is>
          <t>（T）黑椒鸡块(聚肴)   2.5*6</t>
        </is>
      </c>
      <c r="B5287" t="inlineStr">
        <is>
          <t>09016168</t>
        </is>
      </c>
      <c r="C5287" t="inlineStr">
        <is>
          <t>2.5*6</t>
        </is>
      </c>
      <c r="D5287" t="n">
        <v>15</v>
      </c>
      <c r="E5287" t="inlineStr">
        <is>
          <t>山东新和盛飨食集团有限公司2020</t>
        </is>
      </c>
      <c r="F5287" t="inlineStr">
        <is>
          <t>山东新和盛飨食集团有限公司2020</t>
        </is>
      </c>
      <c r="G5287" t="inlineStr">
        <is>
          <t>13</t>
        </is>
      </c>
    </row>
    <row r="5288">
      <c r="A5288" t="inlineStr">
        <is>
          <t>（T）黑椒鸡块（乐堡派） 2.5*6</t>
        </is>
      </c>
      <c r="B5288" t="inlineStr">
        <is>
          <t>09156016</t>
        </is>
      </c>
      <c r="C5288" t="inlineStr">
        <is>
          <t>2.5*6</t>
        </is>
      </c>
      <c r="D5288" t="n">
        <v>15</v>
      </c>
      <c r="E5288" t="inlineStr">
        <is>
          <t>山东新和盛飨食集团有限公司2020</t>
        </is>
      </c>
      <c r="F5288" t="inlineStr">
        <is>
          <t>山东新和盛飨食集团有限公司2020</t>
        </is>
      </c>
      <c r="G5288" t="inlineStr">
        <is>
          <t>13</t>
        </is>
      </c>
    </row>
    <row r="5289">
      <c r="A5289" t="inlineStr">
        <is>
          <t>（T）黑椒鸡块（力庆）1*10</t>
        </is>
      </c>
      <c r="B5289" t="inlineStr">
        <is>
          <t>09016255</t>
        </is>
      </c>
      <c r="C5289" t="inlineStr">
        <is>
          <t>1*10</t>
        </is>
      </c>
      <c r="D5289" t="n">
        <v>10</v>
      </c>
      <c r="E5289" t="inlineStr">
        <is>
          <t>山东新和盛飨食集团有限公司2020</t>
        </is>
      </c>
      <c r="F5289" t="inlineStr">
        <is>
          <t>山东新和盛飨食集团有限公司2020</t>
        </is>
      </c>
      <c r="G5289" t="inlineStr">
        <is>
          <t>13</t>
        </is>
      </c>
    </row>
    <row r="5290">
      <c r="A5290" t="inlineStr">
        <is>
          <t>（T）黑椒鸡块（孙小昌）1*10</t>
        </is>
      </c>
      <c r="B5290" t="inlineStr">
        <is>
          <t>09016209</t>
        </is>
      </c>
      <c r="C5290" t="inlineStr">
        <is>
          <t>1*10</t>
        </is>
      </c>
      <c r="D5290" t="n">
        <v>10</v>
      </c>
      <c r="E5290" t="inlineStr">
        <is>
          <t>山东新和盛飨食集团有限公司2020</t>
        </is>
      </c>
      <c r="F5290" t="inlineStr">
        <is>
          <t>山东新和盛飨食集团有限公司2020</t>
        </is>
      </c>
      <c r="G5290" t="inlineStr">
        <is>
          <t>13</t>
        </is>
      </c>
    </row>
    <row r="5291">
      <c r="A5291" t="inlineStr">
        <is>
          <t>（T）黑椒鸡块（新赞可）1*10</t>
        </is>
      </c>
      <c r="B5291" t="inlineStr">
        <is>
          <t>09016200</t>
        </is>
      </c>
      <c r="C5291" t="inlineStr">
        <is>
          <t>1*10</t>
        </is>
      </c>
      <c r="D5291" t="n">
        <v>10</v>
      </c>
      <c r="E5291" t="inlineStr">
        <is>
          <t>山东新和盛飨食集团有限公司2020</t>
        </is>
      </c>
      <c r="F5291" t="inlineStr">
        <is>
          <t>山东新和盛飨食集团有限公司2020</t>
        </is>
      </c>
      <c r="G5291" t="inlineStr">
        <is>
          <t>13</t>
        </is>
      </c>
    </row>
    <row r="5292">
      <c r="A5292" t="inlineStr">
        <is>
          <t>（T）黑椒鸡块（江西糖糖）1*10</t>
        </is>
      </c>
      <c r="B5292" t="inlineStr">
        <is>
          <t>09016384</t>
        </is>
      </c>
      <c r="C5292" t="inlineStr">
        <is>
          <t>1*10</t>
        </is>
      </c>
      <c r="D5292" t="n">
        <v>10</v>
      </c>
      <c r="E5292" t="inlineStr">
        <is>
          <t>山东新和盛飨食集团有限公司2020</t>
        </is>
      </c>
      <c r="F5292" t="inlineStr">
        <is>
          <t>山东新和盛飨食集团有限公司2020</t>
        </is>
      </c>
      <c r="G5292" t="inlineStr">
        <is>
          <t>13</t>
        </is>
      </c>
    </row>
    <row r="5293">
      <c r="A5293" t="inlineStr">
        <is>
          <t>（T）黑椒鸡块（炸鸡宫殿）  1*10</t>
        </is>
      </c>
      <c r="B5293" t="inlineStr">
        <is>
          <t>09016164</t>
        </is>
      </c>
      <c r="C5293" t="inlineStr">
        <is>
          <t>1*10</t>
        </is>
      </c>
      <c r="D5293" t="n">
        <v>10</v>
      </c>
      <c r="E5293" t="inlineStr">
        <is>
          <t>山东新和盛飨食集团有限公司2020</t>
        </is>
      </c>
      <c r="F5293" t="inlineStr">
        <is>
          <t>山东新和盛飨食集团有限公司2020</t>
        </is>
      </c>
      <c r="G5293" t="inlineStr">
        <is>
          <t>13</t>
        </is>
      </c>
    </row>
    <row r="5294">
      <c r="A5294" t="inlineStr">
        <is>
          <t>（T）黑椒鸡块（百基拉）  3*4</t>
        </is>
      </c>
      <c r="B5294" t="inlineStr">
        <is>
          <t>09016169</t>
        </is>
      </c>
      <c r="C5294" t="inlineStr">
        <is>
          <t>3*4</t>
        </is>
      </c>
      <c r="D5294" t="n">
        <v>12</v>
      </c>
      <c r="E5294" t="inlineStr">
        <is>
          <t>山东新和盛飨食集团有限公司2020</t>
        </is>
      </c>
      <c r="F5294" t="inlineStr">
        <is>
          <t>山东新和盛飨食集团有限公司2020</t>
        </is>
      </c>
      <c r="G5294" t="inlineStr">
        <is>
          <t>13</t>
        </is>
      </c>
    </row>
    <row r="5295">
      <c r="A5295" t="inlineStr">
        <is>
          <t>（T）黑椒鸡块（美事堡）  1*10</t>
        </is>
      </c>
      <c r="B5295" t="inlineStr">
        <is>
          <t>09016167</t>
        </is>
      </c>
      <c r="C5295" t="inlineStr">
        <is>
          <t>1*10</t>
        </is>
      </c>
      <c r="D5295" t="n">
        <v>10</v>
      </c>
      <c r="E5295" t="inlineStr">
        <is>
          <t>山东新和盛飨食集团有限公司2020</t>
        </is>
      </c>
      <c r="F5295" t="inlineStr">
        <is>
          <t>山东新和盛飨食集团有限公司2020</t>
        </is>
      </c>
      <c r="G5295" t="inlineStr">
        <is>
          <t>13</t>
        </is>
      </c>
    </row>
    <row r="5296">
      <c r="A5296" t="inlineStr">
        <is>
          <t>（T）黑椒鸡块（胖米花）  2.5*6</t>
        </is>
      </c>
      <c r="B5296" t="inlineStr">
        <is>
          <t>09010579</t>
        </is>
      </c>
      <c r="C5296" t="inlineStr">
        <is>
          <t>2.5*6</t>
        </is>
      </c>
      <c r="D5296" t="n">
        <v>15</v>
      </c>
      <c r="E5296" t="inlineStr">
        <is>
          <t>山东新和盛飨食集团有限公司2020</t>
        </is>
      </c>
      <c r="F5296" t="inlineStr">
        <is>
          <t>山东新和盛飨食集团有限公司2020</t>
        </is>
      </c>
      <c r="G5296" t="inlineStr">
        <is>
          <t>13</t>
        </is>
      </c>
    </row>
    <row r="5297">
      <c r="A5297" t="inlineStr">
        <is>
          <t>（T）黑椒鸡块（艾瑟拉）  1*10</t>
        </is>
      </c>
      <c r="B5297" t="inlineStr">
        <is>
          <t>09016162</t>
        </is>
      </c>
      <c r="C5297" t="inlineStr">
        <is>
          <t>1*10</t>
        </is>
      </c>
      <c r="D5297" t="n">
        <v>10</v>
      </c>
      <c r="E5297" t="inlineStr">
        <is>
          <t>山东新和盛飨食集团有限公司2020</t>
        </is>
      </c>
      <c r="F5297" t="inlineStr">
        <is>
          <t>山东新和盛飨食集团有限公司2020</t>
        </is>
      </c>
      <c r="G5297" t="inlineStr">
        <is>
          <t>13</t>
        </is>
      </c>
    </row>
    <row r="5298">
      <c r="A5298" t="inlineStr">
        <is>
          <t>（YL）椒麻辣子鸡（熟）  1*10</t>
        </is>
      </c>
      <c r="B5298" t="inlineStr">
        <is>
          <t>09900170</t>
        </is>
      </c>
      <c r="C5298" t="inlineStr">
        <is>
          <t>1*10</t>
        </is>
      </c>
      <c r="D5298" t="n">
        <v>10</v>
      </c>
      <c r="E5298" t="inlineStr">
        <is>
          <t>山东新和盛飨食集团有限公司2020</t>
        </is>
      </c>
      <c r="F5298" t="inlineStr">
        <is>
          <t>山东新和盛飨食集团有限公司2020</t>
        </is>
      </c>
      <c r="G5298" t="inlineStr">
        <is>
          <t>13</t>
        </is>
      </c>
    </row>
    <row r="5299">
      <c r="A5299" t="inlineStr">
        <is>
          <t>（YL）波斯风味大串（熟）2.5*4</t>
        </is>
      </c>
      <c r="B5299" t="inlineStr">
        <is>
          <t>09900180</t>
        </is>
      </c>
      <c r="C5299" t="inlineStr">
        <is>
          <t>2.5*4</t>
        </is>
      </c>
      <c r="D5299" t="n">
        <v>10</v>
      </c>
      <c r="E5299" t="inlineStr">
        <is>
          <t>山东新和盛飨食集团有限公司2020</t>
        </is>
      </c>
      <c r="F5299" t="inlineStr">
        <is>
          <t>山东新和盛飨食集团有限公司2020</t>
        </is>
      </c>
      <c r="G5299" t="inlineStr">
        <is>
          <t>13</t>
        </is>
      </c>
    </row>
    <row r="5300">
      <c r="A5300" t="inlineStr">
        <is>
          <t>（YL）盒马奥尔良烤鸡（15只）（熟）  10*1</t>
        </is>
      </c>
      <c r="B5300" t="inlineStr">
        <is>
          <t>09900161</t>
        </is>
      </c>
      <c r="C5300" t="inlineStr">
        <is>
          <t>10*1</t>
        </is>
      </c>
      <c r="D5300" t="n">
        <v>10</v>
      </c>
      <c r="E5300" t="inlineStr">
        <is>
          <t>山东新和盛飨食集团有限公司2020</t>
        </is>
      </c>
      <c r="F5300" t="inlineStr">
        <is>
          <t>山东新和盛飨食集团有限公司2020</t>
        </is>
      </c>
      <c r="G5300" t="inlineStr">
        <is>
          <t>13</t>
        </is>
      </c>
    </row>
    <row r="5301">
      <c r="A5301" t="inlineStr">
        <is>
          <t>（YL）藤椒翅尖（熟）  1*10</t>
        </is>
      </c>
      <c r="B5301" t="inlineStr">
        <is>
          <t>09900169</t>
        </is>
      </c>
      <c r="C5301" t="inlineStr">
        <is>
          <t>1*10</t>
        </is>
      </c>
      <c r="D5301" t="n">
        <v>10</v>
      </c>
      <c r="E5301" t="inlineStr">
        <is>
          <t>山东新和盛飨食集团有限公司2020</t>
        </is>
      </c>
      <c r="F5301" t="inlineStr">
        <is>
          <t>山东新和盛飨食集团有限公司2020</t>
        </is>
      </c>
      <c r="G5301" t="inlineStr">
        <is>
          <t>13</t>
        </is>
      </c>
    </row>
    <row r="5302">
      <c r="A5302" t="inlineStr">
        <is>
          <t>（YL）调理翅中 （熟）  1*10</t>
        </is>
      </c>
      <c r="B5302" t="inlineStr">
        <is>
          <t>09900168</t>
        </is>
      </c>
      <c r="C5302" t="inlineStr">
        <is>
          <t>1*10</t>
        </is>
      </c>
      <c r="D5302" t="n">
        <v>10</v>
      </c>
      <c r="E5302" t="inlineStr">
        <is>
          <t>山东新和盛飨食集团有限公司2020</t>
        </is>
      </c>
      <c r="F5302" t="inlineStr">
        <is>
          <t>山东新和盛飨食集团有限公司2020</t>
        </is>
      </c>
      <c r="G5302" t="inlineStr">
        <is>
          <t>13</t>
        </is>
      </c>
    </row>
    <row r="5303">
      <c r="A5303" t="inlineStr">
        <is>
          <t>（临榆炸鸡）调理鸡叉骨（WX） 2*6</t>
        </is>
      </c>
      <c r="B5303" t="inlineStr">
        <is>
          <t>06210437</t>
        </is>
      </c>
      <c r="C5303" t="inlineStr">
        <is>
          <t>2*6</t>
        </is>
      </c>
      <c r="D5303" t="n">
        <v>12</v>
      </c>
      <c r="E5303" t="inlineStr">
        <is>
          <t>山东新和盛飨食集团有限公司2020 / 山东新和盛食品有限公司2020</t>
        </is>
      </c>
      <c r="F5303" t="inlineStr">
        <is>
          <t>多厂</t>
        </is>
      </c>
      <c r="G5303" t="inlineStr">
        <is>
          <t>9</t>
        </is>
      </c>
    </row>
    <row r="5304">
      <c r="A5304" t="inlineStr">
        <is>
          <t>（董）肉酱（牛肉风味）0.5*20</t>
        </is>
      </c>
      <c r="B5304" t="inlineStr">
        <is>
          <t>09220136</t>
        </is>
      </c>
      <c r="C5304" t="inlineStr">
        <is>
          <t>0.5*20</t>
        </is>
      </c>
      <c r="D5304" t="n">
        <v>10</v>
      </c>
      <c r="E5304" t="inlineStr">
        <is>
          <t>锦州新和盛食品有限公司2020</t>
        </is>
      </c>
      <c r="F5304" t="inlineStr">
        <is>
          <t>锦州新和盛食品有限公司2020</t>
        </is>
      </c>
      <c r="G5304" t="inlineStr">
        <is>
          <t>13</t>
        </is>
      </c>
    </row>
    <row r="5305">
      <c r="A5305" t="inlineStr">
        <is>
          <t>（越南）乙酰化二淀粉磷酸酯</t>
        </is>
      </c>
      <c r="B5305" t="inlineStr">
        <is>
          <t>021880026</t>
        </is>
      </c>
      <c r="C5305" t="inlineStr">
        <is>
          <t>25kg/件</t>
        </is>
      </c>
      <c r="D5305" t="n">
        <v>25</v>
      </c>
      <c r="E5305" t="inlineStr">
        <is>
          <t>辽宁圣源食品有限公司2020</t>
        </is>
      </c>
      <c r="F5305" t="inlineStr">
        <is>
          <t>辽宁圣源食品有限公司2020</t>
        </is>
      </c>
      <c r="G5305" t="inlineStr">
        <is>
          <t>13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s="34" t="inlineStr">
        <is>
          <t>第1组</t>
        </is>
      </c>
      <c r="B1" s="34" t="inlineStr">
        <is>
          <t>第2组</t>
        </is>
      </c>
      <c r="C1" s="34" t="inlineStr">
        <is>
          <t>第3组</t>
        </is>
      </c>
      <c r="D1" s="34" t="inlineStr">
        <is>
          <t>第4组</t>
        </is>
      </c>
      <c r="F1" s="34" t="inlineStr">
        <is>
          <t>客户</t>
        </is>
      </c>
      <c r="G1" s="34" t="inlineStr">
        <is>
          <t>终端客户</t>
        </is>
      </c>
      <c r="H1">
        <f>SUMPRODUCT((发货单!$B$18&lt;&gt;"")*ISNUMBER(SEARCH(发货单!$B$18,产品库!$E$2:$E$5305))*((发货单!$E$18="")+ISNUMBER(SEARCH(发货单!$E$18,产品库!$A$2:$A$5305))+ISNUMBER(SEARCH(发货单!$E$18,产品库!$B$2:$B$5305))&gt;0))</f>
        <v/>
      </c>
      <c r="I1">
        <f>SUMPRODUCT((发货单!$B$42&lt;&gt;"")*ISNUMBER(SEARCH(发货单!$B$42,产品库!$E$2:$E$5305))*((发货单!$E$42="")+ISNUMBER(SEARCH(发货单!$E$42,产品库!$A$2:$A$5305))+ISNUMBER(SEARCH(发货单!$E$42,产品库!$B$2:$B$5305))&gt;0))</f>
        <v/>
      </c>
      <c r="J1">
        <f>SUMPRODUCT((发货单!$B$66&lt;&gt;"")*ISNUMBER(SEARCH(发货单!$B$66,产品库!$E$2:$E$5305))*((发货单!$E$66="")+ISNUMBER(SEARCH(发货单!$E$66,产品库!$A$2:$A$5305))+ISNUMBER(SEARCH(发货单!$E$66,产品库!$B$2:$B$5305))&gt;0))</f>
        <v/>
      </c>
      <c r="K1">
        <f>SUMPRODUCT((发货单!$B$90&lt;&gt;"")*ISNUMBER(SEARCH(发货单!$B$90,产品库!$E$2:$E$5305))*((发货单!$E$90="")+ISNUMBER(SEARCH(发货单!$E$90,产品库!$A$2:$A$5305))+ISNUMBER(SEARCH(发货单!$E$90,产品库!$B$2:$B$5305))&gt;0))</f>
        <v/>
      </c>
    </row>
    <row r="2">
      <c r="A2">
        <f t="array" ref="A2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2">
        <f t="array" ref="B2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2">
        <f t="array" ref="C2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2">
        <f t="array" ref="D2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2">
        <f t="array" ref="F2">IFERROR(INDEX(客户库!$A$2:$A$13220,SMALL(IF(((发货单!$F$3="")+ISNUMBER(SEARCH(发货单!$F$3,客户库!$A$2:$A$13220))+ISNUMBER(SEARCH(发货单!$F$3,客户库!$B$2:$B$13220))&gt;0),ROW(客户库!$A$2:$A$13220)-1),ROW()-1)),"")</f>
        <v/>
      </c>
      <c r="G2">
        <f t="array" ref="G2">IFERROR(INDEX(终端客户库!$A$2:$A$1492,SMALL(IF(((发货单!$F$5="")+ISNUMBER(SEARCH(发货单!$F$5,终端客户库!$A$2:$A$1492))&gt;0),ROW(终端客户库!$A$2:$A$1492)-1),ROW()-1)),"")</f>
        <v/>
      </c>
    </row>
    <row r="3">
      <c r="A3">
        <f t="array" ref="A3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3">
        <f t="array" ref="B3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3">
        <f t="array" ref="C3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3">
        <f t="array" ref="D3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3">
        <f t="array" ref="F3">IFERROR(INDEX(客户库!$A$2:$A$13220,SMALL(IF(((发货单!$F$3="")+ISNUMBER(SEARCH(发货单!$F$3,客户库!$A$2:$A$13220))+ISNUMBER(SEARCH(发货单!$F$3,客户库!$B$2:$B$13220))&gt;0),ROW(客户库!$A$2:$A$13220)-1),ROW()-1)),"")</f>
        <v/>
      </c>
      <c r="G3">
        <f t="array" ref="G3">IFERROR(INDEX(终端客户库!$A$2:$A$1492,SMALL(IF(((发货单!$F$5="")+ISNUMBER(SEARCH(发货单!$F$5,终端客户库!$A$2:$A$1492))&gt;0),ROW(终端客户库!$A$2:$A$1492)-1),ROW()-1)),"")</f>
        <v/>
      </c>
    </row>
    <row r="4">
      <c r="A4">
        <f t="array" ref="A4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4">
        <f t="array" ref="B4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4">
        <f t="array" ref="C4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4">
        <f t="array" ref="D4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4">
        <f t="array" ref="F4">IFERROR(INDEX(客户库!$A$2:$A$13220,SMALL(IF(((发货单!$F$3="")+ISNUMBER(SEARCH(发货单!$F$3,客户库!$A$2:$A$13220))+ISNUMBER(SEARCH(发货单!$F$3,客户库!$B$2:$B$13220))&gt;0),ROW(客户库!$A$2:$A$13220)-1),ROW()-1)),"")</f>
        <v/>
      </c>
      <c r="G4">
        <f t="array" ref="G4">IFERROR(INDEX(终端客户库!$A$2:$A$1492,SMALL(IF(((发货单!$F$5="")+ISNUMBER(SEARCH(发货单!$F$5,终端客户库!$A$2:$A$1492))&gt;0),ROW(终端客户库!$A$2:$A$1492)-1),ROW()-1)),"")</f>
        <v/>
      </c>
    </row>
    <row r="5">
      <c r="A5">
        <f t="array" ref="A5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5">
        <f t="array" ref="B5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5">
        <f t="array" ref="C5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5">
        <f t="array" ref="D5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5">
        <f t="array" ref="F5">IFERROR(INDEX(客户库!$A$2:$A$13220,SMALL(IF(((发货单!$F$3="")+ISNUMBER(SEARCH(发货单!$F$3,客户库!$A$2:$A$13220))+ISNUMBER(SEARCH(发货单!$F$3,客户库!$B$2:$B$13220))&gt;0),ROW(客户库!$A$2:$A$13220)-1),ROW()-1)),"")</f>
        <v/>
      </c>
      <c r="G5">
        <f t="array" ref="G5">IFERROR(INDEX(终端客户库!$A$2:$A$1492,SMALL(IF(((发货单!$F$5="")+ISNUMBER(SEARCH(发货单!$F$5,终端客户库!$A$2:$A$1492))&gt;0),ROW(终端客户库!$A$2:$A$1492)-1),ROW()-1)),"")</f>
        <v/>
      </c>
    </row>
    <row r="6">
      <c r="A6">
        <f t="array" ref="A6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6">
        <f t="array" ref="B6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6">
        <f t="array" ref="C6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6">
        <f t="array" ref="D6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6">
        <f t="array" ref="F6">IFERROR(INDEX(客户库!$A$2:$A$13220,SMALL(IF(((发货单!$F$3="")+ISNUMBER(SEARCH(发货单!$F$3,客户库!$A$2:$A$13220))+ISNUMBER(SEARCH(发货单!$F$3,客户库!$B$2:$B$13220))&gt;0),ROW(客户库!$A$2:$A$13220)-1),ROW()-1)),"")</f>
        <v/>
      </c>
      <c r="G6">
        <f t="array" ref="G6">IFERROR(INDEX(终端客户库!$A$2:$A$1492,SMALL(IF(((发货单!$F$5="")+ISNUMBER(SEARCH(发货单!$F$5,终端客户库!$A$2:$A$1492))&gt;0),ROW(终端客户库!$A$2:$A$1492)-1),ROW()-1)),"")</f>
        <v/>
      </c>
    </row>
    <row r="7">
      <c r="A7">
        <f t="array" ref="A7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7">
        <f t="array" ref="B7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7">
        <f t="array" ref="C7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7">
        <f t="array" ref="D7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7">
        <f t="array" ref="F7">IFERROR(INDEX(客户库!$A$2:$A$13220,SMALL(IF(((发货单!$F$3="")+ISNUMBER(SEARCH(发货单!$F$3,客户库!$A$2:$A$13220))+ISNUMBER(SEARCH(发货单!$F$3,客户库!$B$2:$B$13220))&gt;0),ROW(客户库!$A$2:$A$13220)-1),ROW()-1)),"")</f>
        <v/>
      </c>
      <c r="G7">
        <f t="array" ref="G7">IFERROR(INDEX(终端客户库!$A$2:$A$1492,SMALL(IF(((发货单!$F$5="")+ISNUMBER(SEARCH(发货单!$F$5,终端客户库!$A$2:$A$1492))&gt;0),ROW(终端客户库!$A$2:$A$1492)-1),ROW()-1)),"")</f>
        <v/>
      </c>
    </row>
    <row r="8">
      <c r="A8">
        <f t="array" ref="A8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8">
        <f t="array" ref="B8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8">
        <f t="array" ref="C8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8">
        <f t="array" ref="D8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8">
        <f t="array" ref="F8">IFERROR(INDEX(客户库!$A$2:$A$13220,SMALL(IF(((发货单!$F$3="")+ISNUMBER(SEARCH(发货单!$F$3,客户库!$A$2:$A$13220))+ISNUMBER(SEARCH(发货单!$F$3,客户库!$B$2:$B$13220))&gt;0),ROW(客户库!$A$2:$A$13220)-1),ROW()-1)),"")</f>
        <v/>
      </c>
      <c r="G8">
        <f t="array" ref="G8">IFERROR(INDEX(终端客户库!$A$2:$A$1492,SMALL(IF(((发货单!$F$5="")+ISNUMBER(SEARCH(发货单!$F$5,终端客户库!$A$2:$A$1492))&gt;0),ROW(终端客户库!$A$2:$A$1492)-1),ROW()-1)),"")</f>
        <v/>
      </c>
    </row>
    <row r="9">
      <c r="A9">
        <f t="array" ref="A9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9">
        <f t="array" ref="B9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9">
        <f t="array" ref="C9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9">
        <f t="array" ref="D9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9">
        <f t="array" ref="F9">IFERROR(INDEX(客户库!$A$2:$A$13220,SMALL(IF(((发货单!$F$3="")+ISNUMBER(SEARCH(发货单!$F$3,客户库!$A$2:$A$13220))+ISNUMBER(SEARCH(发货单!$F$3,客户库!$B$2:$B$13220))&gt;0),ROW(客户库!$A$2:$A$13220)-1),ROW()-1)),"")</f>
        <v/>
      </c>
      <c r="G9">
        <f t="array" ref="G9">IFERROR(INDEX(终端客户库!$A$2:$A$1492,SMALL(IF(((发货单!$F$5="")+ISNUMBER(SEARCH(发货单!$F$5,终端客户库!$A$2:$A$1492))&gt;0),ROW(终端客户库!$A$2:$A$1492)-1),ROW()-1)),"")</f>
        <v/>
      </c>
    </row>
    <row r="10">
      <c r="A10">
        <f t="array" ref="A10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10">
        <f t="array" ref="B10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10">
        <f t="array" ref="C10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10">
        <f t="array" ref="D10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10">
        <f t="array" ref="F10">IFERROR(INDEX(客户库!$A$2:$A$13220,SMALL(IF(((发货单!$F$3="")+ISNUMBER(SEARCH(发货单!$F$3,客户库!$A$2:$A$13220))+ISNUMBER(SEARCH(发货单!$F$3,客户库!$B$2:$B$13220))&gt;0),ROW(客户库!$A$2:$A$13220)-1),ROW()-1)),"")</f>
        <v/>
      </c>
      <c r="G10">
        <f t="array" ref="G10">IFERROR(INDEX(终端客户库!$A$2:$A$1492,SMALL(IF(((发货单!$F$5="")+ISNUMBER(SEARCH(发货单!$F$5,终端客户库!$A$2:$A$1492))&gt;0),ROW(终端客户库!$A$2:$A$1492)-1),ROW()-1)),"")</f>
        <v/>
      </c>
    </row>
    <row r="11">
      <c r="A11">
        <f t="array" ref="A11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11">
        <f t="array" ref="B11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11">
        <f t="array" ref="C11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11">
        <f t="array" ref="D11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11">
        <f t="array" ref="F11">IFERROR(INDEX(客户库!$A$2:$A$13220,SMALL(IF(((发货单!$F$3="")+ISNUMBER(SEARCH(发货单!$F$3,客户库!$A$2:$A$13220))+ISNUMBER(SEARCH(发货单!$F$3,客户库!$B$2:$B$13220))&gt;0),ROW(客户库!$A$2:$A$13220)-1),ROW()-1)),"")</f>
        <v/>
      </c>
      <c r="G11">
        <f t="array" ref="G11">IFERROR(INDEX(终端客户库!$A$2:$A$1492,SMALL(IF(((发货单!$F$5="")+ISNUMBER(SEARCH(发货单!$F$5,终端客户库!$A$2:$A$1492))&gt;0),ROW(终端客户库!$A$2:$A$1492)-1),ROW()-1)),"")</f>
        <v/>
      </c>
    </row>
    <row r="12">
      <c r="A12">
        <f t="array" ref="A12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12">
        <f t="array" ref="B12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12">
        <f t="array" ref="C12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12">
        <f t="array" ref="D12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12">
        <f t="array" ref="F12">IFERROR(INDEX(客户库!$A$2:$A$13220,SMALL(IF(((发货单!$F$3="")+ISNUMBER(SEARCH(发货单!$F$3,客户库!$A$2:$A$13220))+ISNUMBER(SEARCH(发货单!$F$3,客户库!$B$2:$B$13220))&gt;0),ROW(客户库!$A$2:$A$13220)-1),ROW()-1)),"")</f>
        <v/>
      </c>
      <c r="G12">
        <f t="array" ref="G12">IFERROR(INDEX(终端客户库!$A$2:$A$1492,SMALL(IF(((发货单!$F$5="")+ISNUMBER(SEARCH(发货单!$F$5,终端客户库!$A$2:$A$1492))&gt;0),ROW(终端客户库!$A$2:$A$1492)-1),ROW()-1)),"")</f>
        <v/>
      </c>
    </row>
    <row r="13">
      <c r="A13">
        <f t="array" ref="A13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13">
        <f t="array" ref="B13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13">
        <f t="array" ref="C13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13">
        <f t="array" ref="D13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13">
        <f t="array" ref="F13">IFERROR(INDEX(客户库!$A$2:$A$13220,SMALL(IF(((发货单!$F$3="")+ISNUMBER(SEARCH(发货单!$F$3,客户库!$A$2:$A$13220))+ISNUMBER(SEARCH(发货单!$F$3,客户库!$B$2:$B$13220))&gt;0),ROW(客户库!$A$2:$A$13220)-1),ROW()-1)),"")</f>
        <v/>
      </c>
      <c r="G13">
        <f t="array" ref="G13">IFERROR(INDEX(终端客户库!$A$2:$A$1492,SMALL(IF(((发货单!$F$5="")+ISNUMBER(SEARCH(发货单!$F$5,终端客户库!$A$2:$A$1492))&gt;0),ROW(终端客户库!$A$2:$A$1492)-1),ROW()-1)),"")</f>
        <v/>
      </c>
    </row>
    <row r="14">
      <c r="A14">
        <f t="array" ref="A14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14">
        <f t="array" ref="B14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14">
        <f t="array" ref="C14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14">
        <f t="array" ref="D14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14">
        <f t="array" ref="F14">IFERROR(INDEX(客户库!$A$2:$A$13220,SMALL(IF(((发货单!$F$3="")+ISNUMBER(SEARCH(发货单!$F$3,客户库!$A$2:$A$13220))+ISNUMBER(SEARCH(发货单!$F$3,客户库!$B$2:$B$13220))&gt;0),ROW(客户库!$A$2:$A$13220)-1),ROW()-1)),"")</f>
        <v/>
      </c>
      <c r="G14">
        <f t="array" ref="G14">IFERROR(INDEX(终端客户库!$A$2:$A$1492,SMALL(IF(((发货单!$F$5="")+ISNUMBER(SEARCH(发货单!$F$5,终端客户库!$A$2:$A$1492))&gt;0),ROW(终端客户库!$A$2:$A$1492)-1),ROW()-1)),"")</f>
        <v/>
      </c>
    </row>
    <row r="15">
      <c r="A15">
        <f t="array" ref="A15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15">
        <f t="array" ref="B15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15">
        <f t="array" ref="C15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15">
        <f t="array" ref="D15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15">
        <f t="array" ref="F15">IFERROR(INDEX(客户库!$A$2:$A$13220,SMALL(IF(((发货单!$F$3="")+ISNUMBER(SEARCH(发货单!$F$3,客户库!$A$2:$A$13220))+ISNUMBER(SEARCH(发货单!$F$3,客户库!$B$2:$B$13220))&gt;0),ROW(客户库!$A$2:$A$13220)-1),ROW()-1)),"")</f>
        <v/>
      </c>
      <c r="G15">
        <f t="array" ref="G15">IFERROR(INDEX(终端客户库!$A$2:$A$1492,SMALL(IF(((发货单!$F$5="")+ISNUMBER(SEARCH(发货单!$F$5,终端客户库!$A$2:$A$1492))&gt;0),ROW(终端客户库!$A$2:$A$1492)-1),ROW()-1)),"")</f>
        <v/>
      </c>
    </row>
    <row r="16">
      <c r="A16">
        <f t="array" ref="A16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16">
        <f t="array" ref="B16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16">
        <f t="array" ref="C16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16">
        <f t="array" ref="D16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16">
        <f t="array" ref="F16">IFERROR(INDEX(客户库!$A$2:$A$13220,SMALL(IF(((发货单!$F$3="")+ISNUMBER(SEARCH(发货单!$F$3,客户库!$A$2:$A$13220))+ISNUMBER(SEARCH(发货单!$F$3,客户库!$B$2:$B$13220))&gt;0),ROW(客户库!$A$2:$A$13220)-1),ROW()-1)),"")</f>
        <v/>
      </c>
      <c r="G16">
        <f t="array" ref="G16">IFERROR(INDEX(终端客户库!$A$2:$A$1492,SMALL(IF(((发货单!$F$5="")+ISNUMBER(SEARCH(发货单!$F$5,终端客户库!$A$2:$A$1492))&gt;0),ROW(终端客户库!$A$2:$A$1492)-1),ROW()-1)),"")</f>
        <v/>
      </c>
    </row>
    <row r="17">
      <c r="A17">
        <f t="array" ref="A17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17">
        <f t="array" ref="B17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17">
        <f t="array" ref="C17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17">
        <f t="array" ref="D17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17">
        <f t="array" ref="F17">IFERROR(INDEX(客户库!$A$2:$A$13220,SMALL(IF(((发货单!$F$3="")+ISNUMBER(SEARCH(发货单!$F$3,客户库!$A$2:$A$13220))+ISNUMBER(SEARCH(发货单!$F$3,客户库!$B$2:$B$13220))&gt;0),ROW(客户库!$A$2:$A$13220)-1),ROW()-1)),"")</f>
        <v/>
      </c>
      <c r="G17">
        <f t="array" ref="G17">IFERROR(INDEX(终端客户库!$A$2:$A$1492,SMALL(IF(((发货单!$F$5="")+ISNUMBER(SEARCH(发货单!$F$5,终端客户库!$A$2:$A$1492))&gt;0),ROW(终端客户库!$A$2:$A$1492)-1),ROW()-1)),"")</f>
        <v/>
      </c>
    </row>
    <row r="18">
      <c r="A18">
        <f t="array" ref="A18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18">
        <f t="array" ref="B18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18">
        <f t="array" ref="C18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18">
        <f t="array" ref="D18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18">
        <f t="array" ref="F18">IFERROR(INDEX(客户库!$A$2:$A$13220,SMALL(IF(((发货单!$F$3="")+ISNUMBER(SEARCH(发货单!$F$3,客户库!$A$2:$A$13220))+ISNUMBER(SEARCH(发货单!$F$3,客户库!$B$2:$B$13220))&gt;0),ROW(客户库!$A$2:$A$13220)-1),ROW()-1)),"")</f>
        <v/>
      </c>
      <c r="G18">
        <f t="array" ref="G18">IFERROR(INDEX(终端客户库!$A$2:$A$1492,SMALL(IF(((发货单!$F$5="")+ISNUMBER(SEARCH(发货单!$F$5,终端客户库!$A$2:$A$1492))&gt;0),ROW(终端客户库!$A$2:$A$1492)-1),ROW()-1)),"")</f>
        <v/>
      </c>
    </row>
    <row r="19">
      <c r="A19">
        <f t="array" ref="A19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19">
        <f t="array" ref="B19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19">
        <f t="array" ref="C19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19">
        <f t="array" ref="D19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19">
        <f t="array" ref="F19">IFERROR(INDEX(客户库!$A$2:$A$13220,SMALL(IF(((发货单!$F$3="")+ISNUMBER(SEARCH(发货单!$F$3,客户库!$A$2:$A$13220))+ISNUMBER(SEARCH(发货单!$F$3,客户库!$B$2:$B$13220))&gt;0),ROW(客户库!$A$2:$A$13220)-1),ROW()-1)),"")</f>
        <v/>
      </c>
      <c r="G19">
        <f t="array" ref="G19">IFERROR(INDEX(终端客户库!$A$2:$A$1492,SMALL(IF(((发货单!$F$5="")+ISNUMBER(SEARCH(发货单!$F$5,终端客户库!$A$2:$A$1492))&gt;0),ROW(终端客户库!$A$2:$A$1492)-1),ROW()-1)),"")</f>
        <v/>
      </c>
    </row>
    <row r="20">
      <c r="A20">
        <f t="array" ref="A20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20">
        <f t="array" ref="B20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20">
        <f t="array" ref="C20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20">
        <f t="array" ref="D20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20">
        <f t="array" ref="F20">IFERROR(INDEX(客户库!$A$2:$A$13220,SMALL(IF(((发货单!$F$3="")+ISNUMBER(SEARCH(发货单!$F$3,客户库!$A$2:$A$13220))+ISNUMBER(SEARCH(发货单!$F$3,客户库!$B$2:$B$13220))&gt;0),ROW(客户库!$A$2:$A$13220)-1),ROW()-1)),"")</f>
        <v/>
      </c>
      <c r="G20">
        <f t="array" ref="G20">IFERROR(INDEX(终端客户库!$A$2:$A$1492,SMALL(IF(((发货单!$F$5="")+ISNUMBER(SEARCH(发货单!$F$5,终端客户库!$A$2:$A$1492))&gt;0),ROW(终端客户库!$A$2:$A$1492)-1),ROW()-1)),"")</f>
        <v/>
      </c>
    </row>
    <row r="21">
      <c r="A21">
        <f t="array" ref="A21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21">
        <f t="array" ref="B21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21">
        <f t="array" ref="C21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21">
        <f t="array" ref="D21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21">
        <f t="array" ref="F21">IFERROR(INDEX(客户库!$A$2:$A$13220,SMALL(IF(((发货单!$F$3="")+ISNUMBER(SEARCH(发货单!$F$3,客户库!$A$2:$A$13220))+ISNUMBER(SEARCH(发货单!$F$3,客户库!$B$2:$B$13220))&gt;0),ROW(客户库!$A$2:$A$13220)-1),ROW()-1)),"")</f>
        <v/>
      </c>
      <c r="G21">
        <f t="array" ref="G21">IFERROR(INDEX(终端客户库!$A$2:$A$1492,SMALL(IF(((发货单!$F$5="")+ISNUMBER(SEARCH(发货单!$F$5,终端客户库!$A$2:$A$1492))&gt;0),ROW(终端客户库!$A$2:$A$1492)-1),ROW()-1)),"")</f>
        <v/>
      </c>
    </row>
    <row r="22">
      <c r="A22">
        <f t="array" ref="A22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22">
        <f t="array" ref="B22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22">
        <f t="array" ref="C22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22">
        <f t="array" ref="D22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22">
        <f t="array" ref="F22">IFERROR(INDEX(客户库!$A$2:$A$13220,SMALL(IF(((发货单!$F$3="")+ISNUMBER(SEARCH(发货单!$F$3,客户库!$A$2:$A$13220))+ISNUMBER(SEARCH(发货单!$F$3,客户库!$B$2:$B$13220))&gt;0),ROW(客户库!$A$2:$A$13220)-1),ROW()-1)),"")</f>
        <v/>
      </c>
      <c r="G22">
        <f t="array" ref="G22">IFERROR(INDEX(终端客户库!$A$2:$A$1492,SMALL(IF(((发货单!$F$5="")+ISNUMBER(SEARCH(发货单!$F$5,终端客户库!$A$2:$A$1492))&gt;0),ROW(终端客户库!$A$2:$A$1492)-1),ROW()-1)),"")</f>
        <v/>
      </c>
    </row>
    <row r="23">
      <c r="A23">
        <f t="array" ref="A23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23">
        <f t="array" ref="B23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23">
        <f t="array" ref="C23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23">
        <f t="array" ref="D23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23">
        <f t="array" ref="F23">IFERROR(INDEX(客户库!$A$2:$A$13220,SMALL(IF(((发货单!$F$3="")+ISNUMBER(SEARCH(发货单!$F$3,客户库!$A$2:$A$13220))+ISNUMBER(SEARCH(发货单!$F$3,客户库!$B$2:$B$13220))&gt;0),ROW(客户库!$A$2:$A$13220)-1),ROW()-1)),"")</f>
        <v/>
      </c>
      <c r="G23">
        <f t="array" ref="G23">IFERROR(INDEX(终端客户库!$A$2:$A$1492,SMALL(IF(((发货单!$F$5="")+ISNUMBER(SEARCH(发货单!$F$5,终端客户库!$A$2:$A$1492))&gt;0),ROW(终端客户库!$A$2:$A$1492)-1),ROW()-1)),"")</f>
        <v/>
      </c>
    </row>
    <row r="24">
      <c r="A24">
        <f t="array" ref="A24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24">
        <f t="array" ref="B24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24">
        <f t="array" ref="C24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24">
        <f t="array" ref="D24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24">
        <f t="array" ref="F24">IFERROR(INDEX(客户库!$A$2:$A$13220,SMALL(IF(((发货单!$F$3="")+ISNUMBER(SEARCH(发货单!$F$3,客户库!$A$2:$A$13220))+ISNUMBER(SEARCH(发货单!$F$3,客户库!$B$2:$B$13220))&gt;0),ROW(客户库!$A$2:$A$13220)-1),ROW()-1)),"")</f>
        <v/>
      </c>
      <c r="G24">
        <f t="array" ref="G24">IFERROR(INDEX(终端客户库!$A$2:$A$1492,SMALL(IF(((发货单!$F$5="")+ISNUMBER(SEARCH(发货单!$F$5,终端客户库!$A$2:$A$1492))&gt;0),ROW(终端客户库!$A$2:$A$1492)-1),ROW()-1)),"")</f>
        <v/>
      </c>
    </row>
    <row r="25">
      <c r="A25">
        <f t="array" ref="A25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25">
        <f t="array" ref="B25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25">
        <f t="array" ref="C25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25">
        <f t="array" ref="D25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25">
        <f t="array" ref="F25">IFERROR(INDEX(客户库!$A$2:$A$13220,SMALL(IF(((发货单!$F$3="")+ISNUMBER(SEARCH(发货单!$F$3,客户库!$A$2:$A$13220))+ISNUMBER(SEARCH(发货单!$F$3,客户库!$B$2:$B$13220))&gt;0),ROW(客户库!$A$2:$A$13220)-1),ROW()-1)),"")</f>
        <v/>
      </c>
      <c r="G25">
        <f t="array" ref="G25">IFERROR(INDEX(终端客户库!$A$2:$A$1492,SMALL(IF(((发货单!$F$5="")+ISNUMBER(SEARCH(发货单!$F$5,终端客户库!$A$2:$A$1492))&gt;0),ROW(终端客户库!$A$2:$A$1492)-1),ROW()-1)),"")</f>
        <v/>
      </c>
    </row>
    <row r="26">
      <c r="A26">
        <f t="array" ref="A26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26">
        <f t="array" ref="B26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26">
        <f t="array" ref="C26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26">
        <f t="array" ref="D26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26">
        <f t="array" ref="F26">IFERROR(INDEX(客户库!$A$2:$A$13220,SMALL(IF(((发货单!$F$3="")+ISNUMBER(SEARCH(发货单!$F$3,客户库!$A$2:$A$13220))+ISNUMBER(SEARCH(发货单!$F$3,客户库!$B$2:$B$13220))&gt;0),ROW(客户库!$A$2:$A$13220)-1),ROW()-1)),"")</f>
        <v/>
      </c>
      <c r="G26">
        <f t="array" ref="G26">IFERROR(INDEX(终端客户库!$A$2:$A$1492,SMALL(IF(((发货单!$F$5="")+ISNUMBER(SEARCH(发货单!$F$5,终端客户库!$A$2:$A$1492))&gt;0),ROW(终端客户库!$A$2:$A$1492)-1),ROW()-1)),"")</f>
        <v/>
      </c>
    </row>
    <row r="27">
      <c r="A27">
        <f t="array" ref="A27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27">
        <f t="array" ref="B27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27">
        <f t="array" ref="C27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27">
        <f t="array" ref="D27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27">
        <f t="array" ref="F27">IFERROR(INDEX(客户库!$A$2:$A$13220,SMALL(IF(((发货单!$F$3="")+ISNUMBER(SEARCH(发货单!$F$3,客户库!$A$2:$A$13220))+ISNUMBER(SEARCH(发货单!$F$3,客户库!$B$2:$B$13220))&gt;0),ROW(客户库!$A$2:$A$13220)-1),ROW()-1)),"")</f>
        <v/>
      </c>
      <c r="G27">
        <f t="array" ref="G27">IFERROR(INDEX(终端客户库!$A$2:$A$1492,SMALL(IF(((发货单!$F$5="")+ISNUMBER(SEARCH(发货单!$F$5,终端客户库!$A$2:$A$1492))&gt;0),ROW(终端客户库!$A$2:$A$1492)-1),ROW()-1)),"")</f>
        <v/>
      </c>
    </row>
    <row r="28">
      <c r="A28">
        <f t="array" ref="A28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28">
        <f t="array" ref="B28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28">
        <f t="array" ref="C28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28">
        <f t="array" ref="D28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28">
        <f t="array" ref="F28">IFERROR(INDEX(客户库!$A$2:$A$13220,SMALL(IF(((发货单!$F$3="")+ISNUMBER(SEARCH(发货单!$F$3,客户库!$A$2:$A$13220))+ISNUMBER(SEARCH(发货单!$F$3,客户库!$B$2:$B$13220))&gt;0),ROW(客户库!$A$2:$A$13220)-1),ROW()-1)),"")</f>
        <v/>
      </c>
      <c r="G28">
        <f t="array" ref="G28">IFERROR(INDEX(终端客户库!$A$2:$A$1492,SMALL(IF(((发货单!$F$5="")+ISNUMBER(SEARCH(发货单!$F$5,终端客户库!$A$2:$A$1492))&gt;0),ROW(终端客户库!$A$2:$A$1492)-1),ROW()-1)),"")</f>
        <v/>
      </c>
    </row>
    <row r="29">
      <c r="A29">
        <f t="array" ref="A29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29">
        <f t="array" ref="B29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29">
        <f t="array" ref="C29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29">
        <f t="array" ref="D29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29">
        <f t="array" ref="F29">IFERROR(INDEX(客户库!$A$2:$A$13220,SMALL(IF(((发货单!$F$3="")+ISNUMBER(SEARCH(发货单!$F$3,客户库!$A$2:$A$13220))+ISNUMBER(SEARCH(发货单!$F$3,客户库!$B$2:$B$13220))&gt;0),ROW(客户库!$A$2:$A$13220)-1),ROW()-1)),"")</f>
        <v/>
      </c>
      <c r="G29">
        <f t="array" ref="G29">IFERROR(INDEX(终端客户库!$A$2:$A$1492,SMALL(IF(((发货单!$F$5="")+ISNUMBER(SEARCH(发货单!$F$5,终端客户库!$A$2:$A$1492))&gt;0),ROW(终端客户库!$A$2:$A$1492)-1),ROW()-1)),"")</f>
        <v/>
      </c>
    </row>
    <row r="30">
      <c r="A30">
        <f t="array" ref="A30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30">
        <f t="array" ref="B30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30">
        <f t="array" ref="C30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30">
        <f t="array" ref="D30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30">
        <f t="array" ref="F30">IFERROR(INDEX(客户库!$A$2:$A$13220,SMALL(IF(((发货单!$F$3="")+ISNUMBER(SEARCH(发货单!$F$3,客户库!$A$2:$A$13220))+ISNUMBER(SEARCH(发货单!$F$3,客户库!$B$2:$B$13220))&gt;0),ROW(客户库!$A$2:$A$13220)-1),ROW()-1)),"")</f>
        <v/>
      </c>
      <c r="G30">
        <f t="array" ref="G30">IFERROR(INDEX(终端客户库!$A$2:$A$1492,SMALL(IF(((发货单!$F$5="")+ISNUMBER(SEARCH(发货单!$F$5,终端客户库!$A$2:$A$1492))&gt;0),ROW(终端客户库!$A$2:$A$1492)-1),ROW()-1)),"")</f>
        <v/>
      </c>
    </row>
    <row r="31">
      <c r="A31">
        <f t="array" ref="A31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31">
        <f t="array" ref="B31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31">
        <f t="array" ref="C31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31">
        <f t="array" ref="D31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31">
        <f t="array" ref="F31">IFERROR(INDEX(客户库!$A$2:$A$13220,SMALL(IF(((发货单!$F$3="")+ISNUMBER(SEARCH(发货单!$F$3,客户库!$A$2:$A$13220))+ISNUMBER(SEARCH(发货单!$F$3,客户库!$B$2:$B$13220))&gt;0),ROW(客户库!$A$2:$A$13220)-1),ROW()-1)),"")</f>
        <v/>
      </c>
      <c r="G31">
        <f t="array" ref="G31">IFERROR(INDEX(终端客户库!$A$2:$A$1492,SMALL(IF(((发货单!$F$5="")+ISNUMBER(SEARCH(发货单!$F$5,终端客户库!$A$2:$A$1492))&gt;0),ROW(终端客户库!$A$2:$A$1492)-1),ROW()-1)),"")</f>
        <v/>
      </c>
    </row>
    <row r="32">
      <c r="A32">
        <f t="array" ref="A32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32">
        <f t="array" ref="B32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32">
        <f t="array" ref="C32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32">
        <f t="array" ref="D32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32">
        <f t="array" ref="F32">IFERROR(INDEX(客户库!$A$2:$A$13220,SMALL(IF(((发货单!$F$3="")+ISNUMBER(SEARCH(发货单!$F$3,客户库!$A$2:$A$13220))+ISNUMBER(SEARCH(发货单!$F$3,客户库!$B$2:$B$13220))&gt;0),ROW(客户库!$A$2:$A$13220)-1),ROW()-1)),"")</f>
        <v/>
      </c>
      <c r="G32">
        <f t="array" ref="G32">IFERROR(INDEX(终端客户库!$A$2:$A$1492,SMALL(IF(((发货单!$F$5="")+ISNUMBER(SEARCH(发货单!$F$5,终端客户库!$A$2:$A$1492))&gt;0),ROW(终端客户库!$A$2:$A$1492)-1),ROW()-1)),"")</f>
        <v/>
      </c>
    </row>
    <row r="33">
      <c r="A33">
        <f t="array" ref="A33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33">
        <f t="array" ref="B33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33">
        <f t="array" ref="C33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33">
        <f t="array" ref="D33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33">
        <f t="array" ref="F33">IFERROR(INDEX(客户库!$A$2:$A$13220,SMALL(IF(((发货单!$F$3="")+ISNUMBER(SEARCH(发货单!$F$3,客户库!$A$2:$A$13220))+ISNUMBER(SEARCH(发货单!$F$3,客户库!$B$2:$B$13220))&gt;0),ROW(客户库!$A$2:$A$13220)-1),ROW()-1)),"")</f>
        <v/>
      </c>
      <c r="G33">
        <f t="array" ref="G33">IFERROR(INDEX(终端客户库!$A$2:$A$1492,SMALL(IF(((发货单!$F$5="")+ISNUMBER(SEARCH(发货单!$F$5,终端客户库!$A$2:$A$1492))&gt;0),ROW(终端客户库!$A$2:$A$1492)-1),ROW()-1)),"")</f>
        <v/>
      </c>
    </row>
    <row r="34">
      <c r="A34">
        <f t="array" ref="A34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34">
        <f t="array" ref="B34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34">
        <f t="array" ref="C34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34">
        <f t="array" ref="D34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34">
        <f t="array" ref="F34">IFERROR(INDEX(客户库!$A$2:$A$13220,SMALL(IF(((发货单!$F$3="")+ISNUMBER(SEARCH(发货单!$F$3,客户库!$A$2:$A$13220))+ISNUMBER(SEARCH(发货单!$F$3,客户库!$B$2:$B$13220))&gt;0),ROW(客户库!$A$2:$A$13220)-1),ROW()-1)),"")</f>
        <v/>
      </c>
      <c r="G34">
        <f t="array" ref="G34">IFERROR(INDEX(终端客户库!$A$2:$A$1492,SMALL(IF(((发货单!$F$5="")+ISNUMBER(SEARCH(发货单!$F$5,终端客户库!$A$2:$A$1492))&gt;0),ROW(终端客户库!$A$2:$A$1492)-1),ROW()-1)),"")</f>
        <v/>
      </c>
    </row>
    <row r="35">
      <c r="A35">
        <f t="array" ref="A35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35">
        <f t="array" ref="B35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35">
        <f t="array" ref="C35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35">
        <f t="array" ref="D35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35">
        <f t="array" ref="F35">IFERROR(INDEX(客户库!$A$2:$A$13220,SMALL(IF(((发货单!$F$3="")+ISNUMBER(SEARCH(发货单!$F$3,客户库!$A$2:$A$13220))+ISNUMBER(SEARCH(发货单!$F$3,客户库!$B$2:$B$13220))&gt;0),ROW(客户库!$A$2:$A$13220)-1),ROW()-1)),"")</f>
        <v/>
      </c>
      <c r="G35">
        <f t="array" ref="G35">IFERROR(INDEX(终端客户库!$A$2:$A$1492,SMALL(IF(((发货单!$F$5="")+ISNUMBER(SEARCH(发货单!$F$5,终端客户库!$A$2:$A$1492))&gt;0),ROW(终端客户库!$A$2:$A$1492)-1),ROW()-1)),"")</f>
        <v/>
      </c>
    </row>
    <row r="36">
      <c r="A36">
        <f t="array" ref="A36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36">
        <f t="array" ref="B36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36">
        <f t="array" ref="C36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36">
        <f t="array" ref="D36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36">
        <f t="array" ref="F36">IFERROR(INDEX(客户库!$A$2:$A$13220,SMALL(IF(((发货单!$F$3="")+ISNUMBER(SEARCH(发货单!$F$3,客户库!$A$2:$A$13220))+ISNUMBER(SEARCH(发货单!$F$3,客户库!$B$2:$B$13220))&gt;0),ROW(客户库!$A$2:$A$13220)-1),ROW()-1)),"")</f>
        <v/>
      </c>
      <c r="G36">
        <f t="array" ref="G36">IFERROR(INDEX(终端客户库!$A$2:$A$1492,SMALL(IF(((发货单!$F$5="")+ISNUMBER(SEARCH(发货单!$F$5,终端客户库!$A$2:$A$1492))&gt;0),ROW(终端客户库!$A$2:$A$1492)-1),ROW()-1)),"")</f>
        <v/>
      </c>
    </row>
    <row r="37">
      <c r="A37">
        <f t="array" ref="A37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37">
        <f t="array" ref="B37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37">
        <f t="array" ref="C37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37">
        <f t="array" ref="D37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37">
        <f t="array" ref="F37">IFERROR(INDEX(客户库!$A$2:$A$13220,SMALL(IF(((发货单!$F$3="")+ISNUMBER(SEARCH(发货单!$F$3,客户库!$A$2:$A$13220))+ISNUMBER(SEARCH(发货单!$F$3,客户库!$B$2:$B$13220))&gt;0),ROW(客户库!$A$2:$A$13220)-1),ROW()-1)),"")</f>
        <v/>
      </c>
      <c r="G37">
        <f t="array" ref="G37">IFERROR(INDEX(终端客户库!$A$2:$A$1492,SMALL(IF(((发货单!$F$5="")+ISNUMBER(SEARCH(发货单!$F$5,终端客户库!$A$2:$A$1492))&gt;0),ROW(终端客户库!$A$2:$A$1492)-1),ROW()-1)),"")</f>
        <v/>
      </c>
    </row>
    <row r="38">
      <c r="A38">
        <f t="array" ref="A38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38">
        <f t="array" ref="B38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38">
        <f t="array" ref="C38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38">
        <f t="array" ref="D38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38">
        <f t="array" ref="F38">IFERROR(INDEX(客户库!$A$2:$A$13220,SMALL(IF(((发货单!$F$3="")+ISNUMBER(SEARCH(发货单!$F$3,客户库!$A$2:$A$13220))+ISNUMBER(SEARCH(发货单!$F$3,客户库!$B$2:$B$13220))&gt;0),ROW(客户库!$A$2:$A$13220)-1),ROW()-1)),"")</f>
        <v/>
      </c>
      <c r="G38">
        <f t="array" ref="G38">IFERROR(INDEX(终端客户库!$A$2:$A$1492,SMALL(IF(((发货单!$F$5="")+ISNUMBER(SEARCH(发货单!$F$5,终端客户库!$A$2:$A$1492))&gt;0),ROW(终端客户库!$A$2:$A$1492)-1),ROW()-1)),"")</f>
        <v/>
      </c>
    </row>
    <row r="39">
      <c r="A39">
        <f t="array" ref="A39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39">
        <f t="array" ref="B39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39">
        <f t="array" ref="C39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39">
        <f t="array" ref="D39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39">
        <f t="array" ref="F39">IFERROR(INDEX(客户库!$A$2:$A$13220,SMALL(IF(((发货单!$F$3="")+ISNUMBER(SEARCH(发货单!$F$3,客户库!$A$2:$A$13220))+ISNUMBER(SEARCH(发货单!$F$3,客户库!$B$2:$B$13220))&gt;0),ROW(客户库!$A$2:$A$13220)-1),ROW()-1)),"")</f>
        <v/>
      </c>
      <c r="G39">
        <f t="array" ref="G39">IFERROR(INDEX(终端客户库!$A$2:$A$1492,SMALL(IF(((发货单!$F$5="")+ISNUMBER(SEARCH(发货单!$F$5,终端客户库!$A$2:$A$1492))&gt;0),ROW(终端客户库!$A$2:$A$1492)-1),ROW()-1)),"")</f>
        <v/>
      </c>
    </row>
    <row r="40">
      <c r="A40">
        <f t="array" ref="A40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40">
        <f t="array" ref="B40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40">
        <f t="array" ref="C40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40">
        <f t="array" ref="D40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40">
        <f t="array" ref="F40">IFERROR(INDEX(客户库!$A$2:$A$13220,SMALL(IF(((发货单!$F$3="")+ISNUMBER(SEARCH(发货单!$F$3,客户库!$A$2:$A$13220))+ISNUMBER(SEARCH(发货单!$F$3,客户库!$B$2:$B$13220))&gt;0),ROW(客户库!$A$2:$A$13220)-1),ROW()-1)),"")</f>
        <v/>
      </c>
      <c r="G40">
        <f t="array" ref="G40">IFERROR(INDEX(终端客户库!$A$2:$A$1492,SMALL(IF(((发货单!$F$5="")+ISNUMBER(SEARCH(发货单!$F$5,终端客户库!$A$2:$A$1492))&gt;0),ROW(终端客户库!$A$2:$A$1492)-1),ROW()-1)),"")</f>
        <v/>
      </c>
    </row>
    <row r="41">
      <c r="A41">
        <f t="array" ref="A41">IFERROR(INDEX(产品库!$A$2:$A$5305,SMALL(IF((发货单!$B$18&lt;&gt;"")*ISNUMBER(SEARCH(发货单!$B$18,产品库!$E$2:$E$5305))*((发货单!$E$18="")+ISNUMBER(SEARCH(发货单!$E$18,产品库!$A$2:$A$5305))+ISNUMBER(SEARCH(发货单!$E$18,产品库!$B$2:$B$5305))&gt;0),ROW(产品库!$A$2:$A$5305)-1),ROW()-1)),"")</f>
        <v/>
      </c>
      <c r="B41">
        <f t="array" ref="B41">IFERROR(INDEX(产品库!$A$2:$A$5305,SMALL(IF((发货单!$B$42&lt;&gt;"")*ISNUMBER(SEARCH(发货单!$B$42,产品库!$E$2:$E$5305))*((发货单!$E$42="")+ISNUMBER(SEARCH(发货单!$E$42,产品库!$A$2:$A$5305))+ISNUMBER(SEARCH(发货单!$E$42,产品库!$B$2:$B$5305))&gt;0),ROW(产品库!$A$2:$A$5305)-1),ROW()-1)),"")</f>
        <v/>
      </c>
      <c r="C41">
        <f t="array" ref="C41">IFERROR(INDEX(产品库!$A$2:$A$5305,SMALL(IF((发货单!$B$66&lt;&gt;"")*ISNUMBER(SEARCH(发货单!$B$66,产品库!$E$2:$E$5305))*((发货单!$E$66="")+ISNUMBER(SEARCH(发货单!$E$66,产品库!$A$2:$A$5305))+ISNUMBER(SEARCH(发货单!$E$66,产品库!$B$2:$B$5305))&gt;0),ROW(产品库!$A$2:$A$5305)-1),ROW()-1)),"")</f>
        <v/>
      </c>
      <c r="D41">
        <f t="array" ref="D41">IFERROR(INDEX(产品库!$A$2:$A$5305,SMALL(IF((发货单!$B$90&lt;&gt;"")*ISNUMBER(SEARCH(发货单!$B$90,产品库!$E$2:$E$5305))*((发货单!$E$90="")+ISNUMBER(SEARCH(发货单!$E$90,产品库!$A$2:$A$5305))+ISNUMBER(SEARCH(发货单!$E$90,产品库!$B$2:$B$5305))&gt;0),ROW(产品库!$A$2:$A$5305)-1),ROW()-1)),"")</f>
        <v/>
      </c>
      <c r="F41">
        <f t="array" ref="F41">IFERROR(INDEX(客户库!$A$2:$A$13220,SMALL(IF(((发货单!$F$3="")+ISNUMBER(SEARCH(发货单!$F$3,客户库!$A$2:$A$13220))+ISNUMBER(SEARCH(发货单!$F$3,客户库!$B$2:$B$13220))&gt;0),ROW(客户库!$A$2:$A$13220)-1),ROW()-1)),"")</f>
        <v/>
      </c>
      <c r="G41">
        <f t="array" ref="G41">IFERROR(INDEX(终端客户库!$A$2:$A$1492,SMALL(IF(((发货单!$F$5="")+ISNUMBER(SEARCH(发货单!$F$5,终端客户库!$A$2:$A$1492))&gt;0),ROW(终端客户库!$A$2:$A$1492)-1),ROW()-1)),"")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2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客户名称</t>
        </is>
      </c>
      <c r="B1" t="inlineStr">
        <is>
          <t>客户编码</t>
        </is>
      </c>
    </row>
    <row r="2">
      <c r="A2" t="inlineStr">
        <is>
          <t>"Vinga"LLC</t>
        </is>
      </c>
      <c r="B2" t="inlineStr">
        <is>
          <t>03992255</t>
        </is>
      </c>
    </row>
    <row r="3">
      <c r="A3" t="inlineStr">
        <is>
          <t>ASIA FOOD CENTER SL GMBH</t>
        </is>
      </c>
      <c r="B3" t="inlineStr">
        <is>
          <t>CUST2296</t>
        </is>
      </c>
    </row>
    <row r="4">
      <c r="A4" t="inlineStr">
        <is>
          <t>Agmarco Co.,LTD</t>
        </is>
      </c>
      <c r="B4" t="inlineStr">
        <is>
          <t>0043</t>
        </is>
      </c>
    </row>
    <row r="5">
      <c r="A5" t="inlineStr">
        <is>
          <t>BESUL KHAN TRADE LLC</t>
        </is>
      </c>
      <c r="B5" t="inlineStr">
        <is>
          <t>0013486</t>
        </is>
      </c>
    </row>
    <row r="6">
      <c r="A6" t="inlineStr">
        <is>
          <t>Bilal Chicken Centre B.V.</t>
        </is>
      </c>
      <c r="B6" t="inlineStr">
        <is>
          <t>0082</t>
        </is>
      </c>
    </row>
    <row r="7">
      <c r="A7" t="inlineStr">
        <is>
          <t>CHENGYOU INTERNATIONAL CORP</t>
        </is>
      </c>
      <c r="B7" t="inlineStr">
        <is>
          <t>CUST2278</t>
        </is>
      </c>
    </row>
    <row r="8">
      <c r="A8" t="inlineStr">
        <is>
          <t>Chimcking mongolia LLC</t>
        </is>
      </c>
      <c r="B8" t="inlineStr">
        <is>
          <t>1033374</t>
        </is>
      </c>
    </row>
    <row r="9">
      <c r="A9" t="inlineStr">
        <is>
          <t>DOSMEDOV INAYAT MOWLAMBERGENOWICH</t>
        </is>
      </c>
      <c r="B9" t="inlineStr">
        <is>
          <t>0399001</t>
        </is>
      </c>
    </row>
    <row r="10">
      <c r="A10" t="inlineStr">
        <is>
          <t>DOUGH MAGIC PTE LTD</t>
        </is>
      </c>
      <c r="B10" t="inlineStr">
        <is>
          <t>0153000</t>
        </is>
      </c>
    </row>
    <row r="11">
      <c r="A11" t="inlineStr">
        <is>
          <t>DUUREN FOOD LLC</t>
        </is>
      </c>
      <c r="B11" t="inlineStr">
        <is>
          <t>0033530</t>
        </is>
      </c>
    </row>
    <row r="12">
      <c r="A12" t="inlineStr">
        <is>
          <t>DUUT KHUNDII LLC</t>
        </is>
      </c>
      <c r="B12" t="inlineStr">
        <is>
          <t>03010015</t>
        </is>
      </c>
    </row>
    <row r="13">
      <c r="A13" t="inlineStr">
        <is>
          <t>Da Tang Logistic Kft</t>
        </is>
      </c>
      <c r="B13" t="inlineStr">
        <is>
          <t>CUST2248</t>
        </is>
      </c>
    </row>
    <row r="14">
      <c r="A14" t="inlineStr">
        <is>
          <t>Devjikh Gal LLC</t>
        </is>
      </c>
      <c r="B14" t="inlineStr">
        <is>
          <t>03012122</t>
        </is>
      </c>
    </row>
    <row r="15">
      <c r="A15" t="inlineStr">
        <is>
          <t>Economic society“Beyik zahmet”</t>
        </is>
      </c>
      <c r="B15" t="inlineStr">
        <is>
          <t>03011022</t>
        </is>
      </c>
    </row>
    <row r="16">
      <c r="A16" t="inlineStr">
        <is>
          <t>Erkhem Khuns LLC</t>
        </is>
      </c>
      <c r="B16" t="inlineStr">
        <is>
          <t>03010016</t>
        </is>
      </c>
    </row>
    <row r="17">
      <c r="A17" t="inlineStr">
        <is>
          <t>FOODSAVER CORPORATION.</t>
        </is>
      </c>
      <c r="B17" t="inlineStr">
        <is>
          <t>03990156</t>
        </is>
      </c>
    </row>
    <row r="18">
      <c r="A18" t="inlineStr">
        <is>
          <t>GOLD OCEAN TRADING LIMITED</t>
        </is>
      </c>
      <c r="B18" t="inlineStr">
        <is>
          <t>03030003</t>
        </is>
      </c>
    </row>
    <row r="19">
      <c r="A19" t="inlineStr">
        <is>
          <t>GROUND FOODS AFRICA ENTERPRISE LIMITED</t>
        </is>
      </c>
      <c r="B19" t="inlineStr">
        <is>
          <t>03010101</t>
        </is>
      </c>
    </row>
    <row r="20">
      <c r="A20" t="inlineStr">
        <is>
          <t>Gegeen orgil uud LLC</t>
        </is>
      </c>
      <c r="B20" t="inlineStr">
        <is>
          <t>0013637</t>
        </is>
      </c>
    </row>
    <row r="21">
      <c r="A21" t="inlineStr">
        <is>
          <t>INDIVIDUAL ENTERPRISE "JEMSHIDIN JAMY"</t>
        </is>
      </c>
      <c r="B21" t="inlineStr">
        <is>
          <t>0073617</t>
        </is>
      </c>
    </row>
    <row r="22">
      <c r="A22" t="inlineStr">
        <is>
          <t>INDIVIDUAL ENTERPRISE “DAG ETEK”</t>
        </is>
      </c>
      <c r="B22" t="inlineStr">
        <is>
          <t>03990001</t>
        </is>
      </c>
    </row>
    <row r="23">
      <c r="A23" t="inlineStr">
        <is>
          <t>J2Food BV</t>
        </is>
      </c>
      <c r="B23" t="inlineStr">
        <is>
          <t>03020002</t>
        </is>
      </c>
    </row>
    <row r="24">
      <c r="A24" t="inlineStr">
        <is>
          <t>KHANGE LLC</t>
        </is>
      </c>
      <c r="B24" t="inlineStr">
        <is>
          <t>03010001</t>
        </is>
      </c>
    </row>
    <row r="25">
      <c r="A25" t="inlineStr">
        <is>
          <t>KHOS OCHIR TRADE</t>
        </is>
      </c>
      <c r="B25" t="inlineStr">
        <is>
          <t>0301007</t>
        </is>
      </c>
    </row>
    <row r="26">
      <c r="A26" t="inlineStr">
        <is>
          <t>LEET TRADE LLC</t>
        </is>
      </c>
      <c r="B26" t="inlineStr">
        <is>
          <t>03010020</t>
        </is>
      </c>
    </row>
    <row r="27">
      <c r="A27" t="inlineStr">
        <is>
          <t>MASTER FINANCE LLC</t>
        </is>
      </c>
      <c r="B27" t="inlineStr">
        <is>
          <t>0013588</t>
        </is>
      </c>
    </row>
    <row r="28">
      <c r="A28" t="inlineStr">
        <is>
          <t>MATSUDA SANGYO CO.,LTD</t>
        </is>
      </c>
      <c r="B28" t="inlineStr">
        <is>
          <t>0066</t>
        </is>
      </c>
    </row>
    <row r="29">
      <c r="A29" t="inlineStr">
        <is>
          <t>Max Center LLC</t>
        </is>
      </c>
      <c r="B29" t="inlineStr">
        <is>
          <t>03010013</t>
        </is>
      </c>
    </row>
    <row r="30">
      <c r="A30" t="inlineStr">
        <is>
          <t>NANKAI FOODS CO.,LTD.</t>
        </is>
      </c>
      <c r="B30" t="inlineStr">
        <is>
          <t>0078</t>
        </is>
      </c>
    </row>
    <row r="31">
      <c r="A31" t="inlineStr">
        <is>
          <t>OKAYA &amp; CO., LTD.</t>
        </is>
      </c>
      <c r="B31" t="inlineStr">
        <is>
          <t>03991288</t>
        </is>
      </c>
    </row>
    <row r="32">
      <c r="A32" t="inlineStr">
        <is>
          <t>OPTIMAL FOOD TRADING (FZC)</t>
        </is>
      </c>
      <c r="B32" t="inlineStr">
        <is>
          <t>1033527</t>
        </is>
      </c>
    </row>
    <row r="33">
      <c r="A33" t="inlineStr">
        <is>
          <t>Oye Packaging Ltd</t>
        </is>
      </c>
      <c r="B33" t="inlineStr">
        <is>
          <t>0302022</t>
        </is>
      </c>
    </row>
    <row r="34">
      <c r="A34" t="inlineStr">
        <is>
          <t>PAN EURO FOODS UNLIMITED  COMPANY.</t>
        </is>
      </c>
      <c r="B34" t="inlineStr">
        <is>
          <t>03020001</t>
        </is>
      </c>
    </row>
    <row r="35">
      <c r="A35" t="inlineStr">
        <is>
          <t>PANASIA DE HANDELS GMBH</t>
        </is>
      </c>
      <c r="B35" t="inlineStr">
        <is>
          <t>03010014</t>
        </is>
      </c>
    </row>
    <row r="36">
      <c r="A36" t="inlineStr">
        <is>
          <t>PANASIA HANDELS GMBH</t>
        </is>
      </c>
      <c r="B36" t="inlineStr">
        <is>
          <t>1030001</t>
        </is>
      </c>
    </row>
    <row r="37">
      <c r="A37" t="inlineStr">
        <is>
          <t>Peak SPB LLC</t>
        </is>
      </c>
      <c r="B37" t="inlineStr">
        <is>
          <t>03010028</t>
        </is>
      </c>
    </row>
    <row r="38">
      <c r="A38" t="inlineStr">
        <is>
          <t>Premium Nexus JSC</t>
        </is>
      </c>
      <c r="B38" t="inlineStr">
        <is>
          <t>03010017</t>
        </is>
      </c>
    </row>
    <row r="39">
      <c r="A39" t="inlineStr">
        <is>
          <t>Rife distributor LLC</t>
        </is>
      </c>
      <c r="B39" t="inlineStr">
        <is>
          <t>03010011</t>
        </is>
      </c>
    </row>
    <row r="40">
      <c r="A40" t="inlineStr">
        <is>
          <t>SKYWING FOODS LTD</t>
        </is>
      </c>
      <c r="B40" t="inlineStr">
        <is>
          <t>03020101</t>
        </is>
      </c>
    </row>
    <row r="41">
      <c r="A41" t="inlineStr">
        <is>
          <t>SOJITZ  FOODS  CORPORATION  Eastern  Japan  Branch</t>
        </is>
      </c>
      <c r="B41" t="inlineStr">
        <is>
          <t>0055</t>
        </is>
      </c>
    </row>
    <row r="42">
      <c r="A42" t="inlineStr">
        <is>
          <t>SUM HOPE FOOD (ASIA)LIMITED</t>
        </is>
      </c>
      <c r="B42" t="inlineStr">
        <is>
          <t>03030002</t>
        </is>
      </c>
    </row>
    <row r="43">
      <c r="A43" t="inlineStr">
        <is>
          <t>SYOKUGEN CO.,LTD.</t>
        </is>
      </c>
      <c r="B43" t="inlineStr">
        <is>
          <t>03992014</t>
        </is>
      </c>
    </row>
    <row r="44">
      <c r="A44" t="inlineStr">
        <is>
          <t>Sykes Seafood Limited</t>
        </is>
      </c>
      <c r="B44" t="inlineStr">
        <is>
          <t>03021023</t>
        </is>
      </c>
    </row>
    <row r="45">
      <c r="A45" t="inlineStr">
        <is>
          <t>TAVAN BOGD FOODS LLC</t>
        </is>
      </c>
      <c r="B45" t="inlineStr">
        <is>
          <t>03011005</t>
        </is>
      </c>
    </row>
    <row r="46">
      <c r="A46" t="inlineStr">
        <is>
          <t>TEEL G TRADE LLC</t>
        </is>
      </c>
      <c r="B46" t="inlineStr">
        <is>
          <t>0013515</t>
        </is>
      </c>
    </row>
    <row r="47">
      <c r="A47" t="inlineStr">
        <is>
          <t>TORIZEN FOODS CO., LTD.</t>
        </is>
      </c>
      <c r="B47" t="inlineStr">
        <is>
          <t>0094</t>
        </is>
      </c>
    </row>
    <row r="48">
      <c r="A48" t="inlineStr">
        <is>
          <t>TRANSJAPAN CO.,LTD.</t>
        </is>
      </c>
      <c r="B48" t="inlineStr">
        <is>
          <t>0062</t>
        </is>
      </c>
    </row>
    <row r="49">
      <c r="A49" t="inlineStr">
        <is>
          <t>Thaifood Trading AB</t>
        </is>
      </c>
      <c r="B49" t="inlineStr">
        <is>
          <t>0003092</t>
        </is>
      </c>
    </row>
    <row r="50">
      <c r="A50" t="inlineStr">
        <is>
          <t>Turkmen Chyragy</t>
        </is>
      </c>
      <c r="B50" t="inlineStr">
        <is>
          <t>03010100</t>
        </is>
      </c>
    </row>
    <row r="51">
      <c r="A51" t="inlineStr">
        <is>
          <t>WILLY MORE DEVELOPMENT LIMITED</t>
        </is>
      </c>
      <c r="B51" t="inlineStr">
        <is>
          <t>0068</t>
        </is>
      </c>
    </row>
    <row r="52">
      <c r="A52" t="inlineStr">
        <is>
          <t>YUSEI TRADING CO.,LTD</t>
        </is>
      </c>
      <c r="B52" t="inlineStr">
        <is>
          <t>03991221</t>
        </is>
      </c>
    </row>
    <row r="53">
      <c r="A53" t="inlineStr">
        <is>
          <t>pikin chiken llc</t>
        </is>
      </c>
      <c r="B53" t="inlineStr">
        <is>
          <t>0013646</t>
        </is>
      </c>
    </row>
    <row r="54">
      <c r="A54" t="inlineStr">
        <is>
          <t>一粒米（上海）供应链管理有限公司</t>
        </is>
      </c>
      <c r="B54" t="inlineStr">
        <is>
          <t>30090022</t>
        </is>
      </c>
    </row>
    <row r="55">
      <c r="A55" t="inlineStr">
        <is>
          <t>丁丽娟</t>
        </is>
      </c>
      <c r="B55" t="inlineStr">
        <is>
          <t>0605C700</t>
        </is>
      </c>
    </row>
    <row r="56">
      <c r="A56" t="inlineStr">
        <is>
          <t>丁升红</t>
        </is>
      </c>
      <c r="B56" t="inlineStr">
        <is>
          <t>06051636</t>
        </is>
      </c>
    </row>
    <row r="57">
      <c r="A57" t="inlineStr">
        <is>
          <t>丁宁</t>
        </is>
      </c>
      <c r="B57" t="inlineStr">
        <is>
          <t>06070022</t>
        </is>
      </c>
    </row>
    <row r="58">
      <c r="A58" t="inlineStr">
        <is>
          <t>万众</t>
        </is>
      </c>
      <c r="B58" t="inlineStr">
        <is>
          <t>06061700</t>
        </is>
      </c>
    </row>
    <row r="59">
      <c r="A59" t="inlineStr">
        <is>
          <t>上海-顶誉食品有限公司-王鑫</t>
        </is>
      </c>
      <c r="B59" t="inlineStr">
        <is>
          <t>06030101</t>
        </is>
      </c>
    </row>
    <row r="60">
      <c r="A60" t="inlineStr">
        <is>
          <t>上海丁家里供应链管理有限公司</t>
        </is>
      </c>
      <c r="B60" t="inlineStr">
        <is>
          <t>30030013</t>
        </is>
      </c>
    </row>
    <row r="61">
      <c r="A61" t="inlineStr">
        <is>
          <t>上海中炯经贸发展有限公司</t>
        </is>
      </c>
      <c r="B61" t="inlineStr">
        <is>
          <t>30750055</t>
        </is>
      </c>
    </row>
    <row r="62">
      <c r="A62" t="inlineStr">
        <is>
          <t>上海之迭贸易有限公司</t>
        </is>
      </c>
      <c r="B62" t="inlineStr">
        <is>
          <t>0073412</t>
        </is>
      </c>
    </row>
    <row r="63">
      <c r="A63" t="inlineStr">
        <is>
          <t>上海优合鲜供应链有限公司</t>
        </is>
      </c>
      <c r="B63" t="inlineStr">
        <is>
          <t>30080052</t>
        </is>
      </c>
    </row>
    <row r="64">
      <c r="A64" t="inlineStr">
        <is>
          <t>上海佰舸汇食品有限公司</t>
        </is>
      </c>
      <c r="B64" t="inlineStr">
        <is>
          <t>30080063</t>
        </is>
      </c>
    </row>
    <row r="65">
      <c r="A65" t="inlineStr">
        <is>
          <t>上海修江食品贸易有限公司</t>
        </is>
      </c>
      <c r="B65" t="inlineStr">
        <is>
          <t>30070060</t>
        </is>
      </c>
    </row>
    <row r="66">
      <c r="A66" t="inlineStr">
        <is>
          <t>上海光明商业供应链有限公司</t>
        </is>
      </c>
      <c r="B66" t="inlineStr">
        <is>
          <t>30750051</t>
        </is>
      </c>
    </row>
    <row r="67">
      <c r="A67" t="inlineStr">
        <is>
          <t>上海六和勤强食品有限公司</t>
        </is>
      </c>
      <c r="B67" t="inlineStr">
        <is>
          <t>06030067</t>
        </is>
      </c>
    </row>
    <row r="68">
      <c r="A68" t="inlineStr">
        <is>
          <t>上海六和勤强食品有限公司（大润发）</t>
        </is>
      </c>
      <c r="B68" t="inlineStr">
        <is>
          <t>06030321</t>
        </is>
      </c>
    </row>
    <row r="69">
      <c r="A69" t="inlineStr">
        <is>
          <t>上海六和勤强食品有限公司（盐城新兴分公司）</t>
        </is>
      </c>
      <c r="B69" t="inlineStr">
        <is>
          <t>06030227</t>
        </is>
      </c>
    </row>
    <row r="70">
      <c r="A70" t="inlineStr">
        <is>
          <t>上海利给尔食品有限公司</t>
        </is>
      </c>
      <c r="B70" t="inlineStr">
        <is>
          <t>30750010</t>
        </is>
      </c>
    </row>
    <row r="71">
      <c r="A71" t="inlineStr">
        <is>
          <t>上海华虹宏力半导体制造有限公司</t>
        </is>
      </c>
      <c r="B71" t="inlineStr">
        <is>
          <t>30110010</t>
        </is>
      </c>
    </row>
    <row r="72">
      <c r="A72" t="inlineStr">
        <is>
          <t>上海厚家食品销售有限公司</t>
        </is>
      </c>
      <c r="B72" t="inlineStr">
        <is>
          <t>30070014</t>
        </is>
      </c>
    </row>
    <row r="73">
      <c r="A73" t="inlineStr">
        <is>
          <t>上海厚燊餐饮管理有限公司</t>
        </is>
      </c>
      <c r="B73" t="inlineStr">
        <is>
          <t>30070064</t>
        </is>
      </c>
    </row>
    <row r="74">
      <c r="A74" t="inlineStr">
        <is>
          <t>上海叁餐肆季供应链管理有限公司</t>
        </is>
      </c>
      <c r="B74" t="inlineStr">
        <is>
          <t>30070120</t>
        </is>
      </c>
    </row>
    <row r="75">
      <c r="A75" t="inlineStr">
        <is>
          <t>上海台锐食品有限公司</t>
        </is>
      </c>
      <c r="B75" t="inlineStr">
        <is>
          <t>CUT2563</t>
        </is>
      </c>
    </row>
    <row r="76">
      <c r="A76" t="inlineStr">
        <is>
          <t>上海合炘供应链管理有限公司  dk</t>
        </is>
      </c>
      <c r="B76" t="inlineStr">
        <is>
          <t>06030082</t>
        </is>
      </c>
    </row>
    <row r="77">
      <c r="A77" t="inlineStr">
        <is>
          <t>上海君宏博贸易有限公司（调熟）</t>
        </is>
      </c>
      <c r="B77" t="inlineStr">
        <is>
          <t>06030081</t>
        </is>
      </c>
    </row>
    <row r="78">
      <c r="A78" t="inlineStr">
        <is>
          <t>上海壮苗食品有限公司</t>
        </is>
      </c>
      <c r="B78" t="inlineStr">
        <is>
          <t>CUT2467</t>
        </is>
      </c>
    </row>
    <row r="79">
      <c r="A79" t="inlineStr">
        <is>
          <t>上海壹亩田实业有限公司</t>
        </is>
      </c>
      <c r="B79" t="inlineStr">
        <is>
          <t>30750056</t>
        </is>
      </c>
    </row>
    <row r="80">
      <c r="A80" t="inlineStr">
        <is>
          <t>上海大江通泰食品有限公司</t>
        </is>
      </c>
      <c r="B80" t="inlineStr">
        <is>
          <t>06030042</t>
        </is>
      </c>
    </row>
    <row r="81">
      <c r="A81" t="inlineStr">
        <is>
          <t>上海天恩绿色食品有限公司</t>
        </is>
      </c>
      <c r="B81" t="inlineStr">
        <is>
          <t>30080047</t>
        </is>
      </c>
    </row>
    <row r="82">
      <c r="A82" t="inlineStr">
        <is>
          <t>上海太太乐食品有限公司-徐新春</t>
        </is>
      </c>
      <c r="B82" t="inlineStr">
        <is>
          <t>90010881</t>
        </is>
      </c>
    </row>
    <row r="83">
      <c r="A83" t="inlineStr">
        <is>
          <t>上海安大食品有限公司</t>
        </is>
      </c>
      <c r="B83" t="inlineStr">
        <is>
          <t>30080003</t>
        </is>
      </c>
    </row>
    <row r="84">
      <c r="A84" t="inlineStr">
        <is>
          <t>上海宏伟食品有限公司</t>
        </is>
      </c>
      <c r="B84" t="inlineStr">
        <is>
          <t>30070089</t>
        </is>
      </c>
    </row>
    <row r="85">
      <c r="A85" t="inlineStr">
        <is>
          <t>上海宏隆隆供应链有限公司</t>
        </is>
      </c>
      <c r="B85" t="inlineStr">
        <is>
          <t>30450080</t>
        </is>
      </c>
    </row>
    <row r="86">
      <c r="A86" t="inlineStr">
        <is>
          <t>上海宝食实业有限公司</t>
        </is>
      </c>
      <c r="B86" t="inlineStr">
        <is>
          <t>30150022</t>
        </is>
      </c>
    </row>
    <row r="87">
      <c r="A87" t="inlineStr">
        <is>
          <t>上海岩燕食品科技有限公司</t>
        </is>
      </c>
      <c r="B87" t="inlineStr">
        <is>
          <t>CUT2955</t>
        </is>
      </c>
    </row>
    <row r="88">
      <c r="A88" t="inlineStr">
        <is>
          <t>上海师惠商业配售中心有限公司</t>
        </is>
      </c>
      <c r="B88" t="inlineStr">
        <is>
          <t>30490028</t>
        </is>
      </c>
    </row>
    <row r="89">
      <c r="A89" t="inlineStr">
        <is>
          <t>上海斗品膳食品管理有限公司</t>
        </is>
      </c>
      <c r="B89" t="inlineStr">
        <is>
          <t>30070106</t>
        </is>
      </c>
    </row>
    <row r="90">
      <c r="A90" t="inlineStr">
        <is>
          <t>上海新阳普超市有限公司</t>
        </is>
      </c>
      <c r="B90" t="inlineStr">
        <is>
          <t>30100021</t>
        </is>
      </c>
    </row>
    <row r="91">
      <c r="A91" t="inlineStr">
        <is>
          <t>上海方鑫食品有限公司</t>
        </is>
      </c>
      <c r="B91" t="inlineStr">
        <is>
          <t>30070079</t>
        </is>
      </c>
    </row>
    <row r="92">
      <c r="A92" t="inlineStr">
        <is>
          <t>上海日沨餐饮管理有限公司</t>
        </is>
      </c>
      <c r="B92" t="inlineStr">
        <is>
          <t>30160030</t>
        </is>
      </c>
    </row>
    <row r="93">
      <c r="A93" t="inlineStr">
        <is>
          <t>上海昇马食品有限公司</t>
        </is>
      </c>
      <c r="B93" t="inlineStr">
        <is>
          <t>30070091</t>
        </is>
      </c>
    </row>
    <row r="94">
      <c r="A94" t="inlineStr">
        <is>
          <t>上海明膳配送服务有限公司</t>
        </is>
      </c>
      <c r="B94" t="inlineStr">
        <is>
          <t>30070051</t>
        </is>
      </c>
    </row>
    <row r="95">
      <c r="A95" t="inlineStr">
        <is>
          <t>上海景煜快餐管理有限公司</t>
        </is>
      </c>
      <c r="B95" t="inlineStr">
        <is>
          <t>30110011</t>
        </is>
      </c>
    </row>
    <row r="96">
      <c r="A96" t="inlineStr">
        <is>
          <t>上海朋利来餐饮管理有限公司</t>
        </is>
      </c>
      <c r="B96" t="inlineStr">
        <is>
          <t>06060618</t>
        </is>
      </c>
    </row>
    <row r="97">
      <c r="A97" t="inlineStr">
        <is>
          <t>上海松林食品（集团）有限公司</t>
        </is>
      </c>
      <c r="B97" t="inlineStr">
        <is>
          <t>30750005</t>
        </is>
      </c>
    </row>
    <row r="98">
      <c r="A98" t="inlineStr">
        <is>
          <t>上海柒慧餐饮企业管理有限公司</t>
        </is>
      </c>
      <c r="B98" t="inlineStr">
        <is>
          <t>06030450</t>
        </is>
      </c>
    </row>
    <row r="99">
      <c r="A99" t="inlineStr">
        <is>
          <t>上海欧佛洛贸易有限公司</t>
        </is>
      </c>
      <c r="B99" t="inlineStr">
        <is>
          <t>0039</t>
        </is>
      </c>
    </row>
    <row r="100">
      <c r="A100" t="inlineStr">
        <is>
          <t>上海欧奥喜供应链有限公司</t>
        </is>
      </c>
      <c r="B100" t="inlineStr">
        <is>
          <t>30450065</t>
        </is>
      </c>
    </row>
    <row r="101">
      <c r="A101" t="inlineStr">
        <is>
          <t>上海正阳定食科技有限公司大丰分公司</t>
        </is>
      </c>
      <c r="B101" t="inlineStr">
        <is>
          <t>010004</t>
        </is>
      </c>
    </row>
    <row r="102">
      <c r="A102" t="inlineStr">
        <is>
          <t>上海汇斌商贸有限公司</t>
        </is>
      </c>
      <c r="B102" t="inlineStr">
        <is>
          <t>30100010</t>
        </is>
      </c>
    </row>
    <row r="103">
      <c r="A103" t="inlineStr">
        <is>
          <t>上海汇逸餐饮管理有限公司</t>
        </is>
      </c>
      <c r="B103" t="inlineStr">
        <is>
          <t>06100049</t>
        </is>
      </c>
    </row>
    <row r="104">
      <c r="A104" t="inlineStr">
        <is>
          <t>上海河牛实业有限公司</t>
        </is>
      </c>
      <c r="B104" t="inlineStr">
        <is>
          <t>06030018</t>
        </is>
      </c>
    </row>
    <row r="105">
      <c r="A105" t="inlineStr">
        <is>
          <t>上海海雁贸易有限公司</t>
        </is>
      </c>
      <c r="B105" t="inlineStr">
        <is>
          <t>90010794</t>
        </is>
      </c>
    </row>
    <row r="106">
      <c r="A106" t="inlineStr">
        <is>
          <t>上海港岛食品销售有限公司</t>
        </is>
      </c>
      <c r="B106" t="inlineStr">
        <is>
          <t>06030391</t>
        </is>
      </c>
    </row>
    <row r="107">
      <c r="A107" t="inlineStr">
        <is>
          <t>上海爱奇食品有限公司</t>
        </is>
      </c>
      <c r="B107" t="inlineStr">
        <is>
          <t>30070114</t>
        </is>
      </c>
    </row>
    <row r="108">
      <c r="A108" t="inlineStr">
        <is>
          <t>上海瓴吉实业有限公司</t>
        </is>
      </c>
      <c r="B108" t="inlineStr">
        <is>
          <t>06070488</t>
        </is>
      </c>
    </row>
    <row r="109">
      <c r="A109" t="inlineStr">
        <is>
          <t>上海甄会选电子商务有限公司</t>
        </is>
      </c>
      <c r="B109" t="inlineStr">
        <is>
          <t>06030300</t>
        </is>
      </c>
    </row>
    <row r="110">
      <c r="A110" t="inlineStr">
        <is>
          <t>上海田野农产品配送集团有限公司</t>
        </is>
      </c>
      <c r="B110" t="inlineStr">
        <is>
          <t>30490032</t>
        </is>
      </c>
    </row>
    <row r="111">
      <c r="A111" t="inlineStr">
        <is>
          <t>上海盈之天贸易有限公司</t>
        </is>
      </c>
      <c r="B111" t="inlineStr">
        <is>
          <t>0003433</t>
        </is>
      </c>
    </row>
    <row r="112">
      <c r="A112" t="inlineStr">
        <is>
          <t>上海盒马物联网有限公司</t>
        </is>
      </c>
      <c r="B112" t="inlineStr">
        <is>
          <t>30150023</t>
        </is>
      </c>
    </row>
    <row r="113">
      <c r="A113" t="inlineStr">
        <is>
          <t>上海策嘉贸易有限公司</t>
        </is>
      </c>
      <c r="B113" t="inlineStr">
        <is>
          <t>30150017</t>
        </is>
      </c>
    </row>
    <row r="114">
      <c r="A114" t="inlineStr">
        <is>
          <t>上海粤尚鸿食品有限公司</t>
        </is>
      </c>
      <c r="B114" t="inlineStr">
        <is>
          <t>06021663</t>
        </is>
      </c>
    </row>
    <row r="115">
      <c r="A115" t="inlineStr">
        <is>
          <t>上海绿捷实业发展有限公司</t>
        </is>
      </c>
      <c r="B115" t="inlineStr">
        <is>
          <t>30080060</t>
        </is>
      </c>
    </row>
    <row r="116">
      <c r="A116" t="inlineStr">
        <is>
          <t>上海翡莉食品有限公司</t>
        </is>
      </c>
      <c r="B116" t="inlineStr">
        <is>
          <t>30160007</t>
        </is>
      </c>
    </row>
    <row r="117">
      <c r="A117" t="inlineStr">
        <is>
          <t>上海耶啡食品有限公司</t>
        </is>
      </c>
      <c r="B117" t="inlineStr">
        <is>
          <t>30450102</t>
        </is>
      </c>
    </row>
    <row r="118">
      <c r="A118" t="inlineStr">
        <is>
          <t>上海谷衡餐饮管理有限公司</t>
        </is>
      </c>
      <c r="B118" t="inlineStr">
        <is>
          <t>30080028</t>
        </is>
      </c>
    </row>
    <row r="119">
      <c r="A119" t="inlineStr">
        <is>
          <t>上海赢盘实业有限公司</t>
        </is>
      </c>
      <c r="B119" t="inlineStr">
        <is>
          <t>30750007</t>
        </is>
      </c>
    </row>
    <row r="120">
      <c r="A120" t="inlineStr">
        <is>
          <t>上海金铃狮供应链科技有限公司</t>
        </is>
      </c>
      <c r="B120" t="inlineStr">
        <is>
          <t>CUT2671</t>
        </is>
      </c>
    </row>
    <row r="121">
      <c r="A121" t="inlineStr">
        <is>
          <t>上海鑫博海农副产品加工有限公司</t>
        </is>
      </c>
      <c r="B121" t="inlineStr">
        <is>
          <t>30080061</t>
        </is>
      </c>
    </row>
    <row r="122">
      <c r="A122" t="inlineStr">
        <is>
          <t>上海鑫瀚浦贸易有限公司</t>
        </is>
      </c>
      <c r="B122" t="inlineStr">
        <is>
          <t>30450109</t>
        </is>
      </c>
    </row>
    <row r="123">
      <c r="A123" t="inlineStr">
        <is>
          <t>上海陇德贸易有限公司</t>
        </is>
      </c>
      <c r="B123" t="inlineStr">
        <is>
          <t>30070100</t>
        </is>
      </c>
    </row>
    <row r="124">
      <c r="A124" t="inlineStr">
        <is>
          <t>上海飨汇食品有限公司</t>
        </is>
      </c>
      <c r="B124" t="inlineStr">
        <is>
          <t>30070111</t>
        </is>
      </c>
    </row>
    <row r="125">
      <c r="A125" t="inlineStr">
        <is>
          <t>上海鲜易采信息科技有限公司  dk</t>
        </is>
      </c>
      <c r="B125" t="inlineStr">
        <is>
          <t>06030106</t>
        </is>
      </c>
    </row>
    <row r="126">
      <c r="A126" t="inlineStr">
        <is>
          <t>上海鹭咖商贸有限公司</t>
        </is>
      </c>
      <c r="B126" t="inlineStr">
        <is>
          <t>30450107</t>
        </is>
      </c>
    </row>
    <row r="127">
      <c r="A127" t="inlineStr">
        <is>
          <t>东台大粮仓正阳定食科技有限公司</t>
        </is>
      </c>
      <c r="B127" t="inlineStr">
        <is>
          <t>06030387</t>
        </is>
      </c>
    </row>
    <row r="128">
      <c r="A128" t="inlineStr">
        <is>
          <t>东莞市大岭山膳佳兴食品商行（个体工商户）</t>
        </is>
      </c>
      <c r="B128" t="inlineStr">
        <is>
          <t>06082300</t>
        </is>
      </c>
    </row>
    <row r="129">
      <c r="A129" t="inlineStr">
        <is>
          <t>东莞市联莞贸易有限公司</t>
        </is>
      </c>
      <c r="B129" t="inlineStr">
        <is>
          <t>06080028</t>
        </is>
      </c>
    </row>
    <row r="130">
      <c r="A130" t="inlineStr">
        <is>
          <t>东莞市融源食品科技有限公司</t>
        </is>
      </c>
      <c r="B130" t="inlineStr">
        <is>
          <t>06121023</t>
        </is>
      </c>
    </row>
    <row r="131">
      <c r="A131" t="inlineStr">
        <is>
          <t>东营市捞派餐饮管理服务有限公司</t>
        </is>
      </c>
      <c r="B131" t="inlineStr">
        <is>
          <t>06051888</t>
        </is>
      </c>
    </row>
    <row r="132">
      <c r="A132" t="inlineStr">
        <is>
          <t>东营麦乐商贸有限公司</t>
        </is>
      </c>
      <c r="B132" t="inlineStr">
        <is>
          <t>06051186</t>
        </is>
      </c>
    </row>
    <row r="133">
      <c r="A133" t="inlineStr">
        <is>
          <t>东锦食品（苏州）有限公司-徐新春</t>
        </is>
      </c>
      <c r="B133" t="inlineStr">
        <is>
          <t>CUST0707</t>
        </is>
      </c>
    </row>
    <row r="134">
      <c r="A134" t="inlineStr">
        <is>
          <t>严慧娟</t>
        </is>
      </c>
      <c r="B134" t="inlineStr">
        <is>
          <t>06090081</t>
        </is>
      </c>
    </row>
    <row r="135">
      <c r="A135" t="inlineStr">
        <is>
          <t>个人</t>
        </is>
      </c>
      <c r="B135" t="inlineStr">
        <is>
          <t>06050608</t>
        </is>
      </c>
    </row>
    <row r="136">
      <c r="A136" t="inlineStr">
        <is>
          <t>中华人民共和国潍坊海关</t>
        </is>
      </c>
      <c r="B136" t="inlineStr">
        <is>
          <t>06051450</t>
        </is>
      </c>
    </row>
    <row r="137">
      <c r="A137" t="inlineStr">
        <is>
          <t>中成基业（青岛）国际贸易有限公司</t>
        </is>
      </c>
      <c r="B137" t="inlineStr">
        <is>
          <t>06051607</t>
        </is>
      </c>
    </row>
    <row r="138">
      <c r="A138" t="inlineStr">
        <is>
          <t>临朐东源食品有限公司</t>
        </is>
      </c>
      <c r="B138" t="inlineStr">
        <is>
          <t>CUT2800</t>
        </is>
      </c>
    </row>
    <row r="139">
      <c r="A139" t="inlineStr">
        <is>
          <t>临沂华闰昌荣商贸有限公司</t>
        </is>
      </c>
      <c r="B139" t="inlineStr">
        <is>
          <t>06051677</t>
        </is>
      </c>
    </row>
    <row r="140">
      <c r="A140" t="inlineStr">
        <is>
          <t>临沂夏兴食品有限公司-王鑫</t>
        </is>
      </c>
      <c r="B140" t="inlineStr">
        <is>
          <t>CUST1241</t>
        </is>
      </c>
    </row>
    <row r="141">
      <c r="A141" t="inlineStr">
        <is>
          <t>临沂宇晟祥食品有限公司</t>
        </is>
      </c>
      <c r="B141" t="inlineStr">
        <is>
          <t>CUST2131</t>
        </is>
      </c>
    </row>
    <row r="142">
      <c r="A142" t="inlineStr">
        <is>
          <t>临沂康丰食品有限公司-古连学-刘洋</t>
        </is>
      </c>
      <c r="B142" t="inlineStr">
        <is>
          <t>CUST0746</t>
        </is>
      </c>
    </row>
    <row r="143">
      <c r="A143" t="inlineStr">
        <is>
          <t>临沂红浪商贸有限公司</t>
        </is>
      </c>
      <c r="B143" t="inlineStr">
        <is>
          <t>0013370</t>
        </is>
      </c>
    </row>
    <row r="144">
      <c r="A144" t="inlineStr">
        <is>
          <t>临沂腾冠食品有限公司</t>
        </is>
      </c>
      <c r="B144" t="inlineStr">
        <is>
          <t>0013260</t>
        </is>
      </c>
    </row>
    <row r="145">
      <c r="A145" t="inlineStr">
        <is>
          <t>临颍县令尧商贸有限公司-孙海波</t>
        </is>
      </c>
      <c r="B145" t="inlineStr">
        <is>
          <t>CUST1224</t>
        </is>
      </c>
    </row>
    <row r="146">
      <c r="A146" t="inlineStr">
        <is>
          <t>久久丫食品集团有限公司-王鑫</t>
        </is>
      </c>
      <c r="B146" t="inlineStr">
        <is>
          <t>06030110</t>
        </is>
      </c>
    </row>
    <row r="147">
      <c r="A147" t="inlineStr">
        <is>
          <t>久航食品（大连）有限公司</t>
        </is>
      </c>
      <c r="B147" t="inlineStr">
        <is>
          <t>06060751</t>
        </is>
      </c>
    </row>
    <row r="148">
      <c r="A148" t="inlineStr">
        <is>
          <t>久航食品（沈阳）有限公司</t>
        </is>
      </c>
      <c r="B148" t="inlineStr">
        <is>
          <t>06060646</t>
        </is>
      </c>
    </row>
    <row r="149">
      <c r="A149" t="inlineStr">
        <is>
          <t>乌鲁木齐市经济开发区（头屯河区)逸海明晖餐饮管理咨询有限公司</t>
        </is>
      </c>
      <c r="B149" t="inlineStr">
        <is>
          <t>06060190</t>
        </is>
      </c>
    </row>
    <row r="150">
      <c r="A150" t="inlineStr">
        <is>
          <t>乌鲁木齐德宝商贸有限公司</t>
        </is>
      </c>
      <c r="B150" t="inlineStr">
        <is>
          <t>06060068</t>
        </is>
      </c>
    </row>
    <row r="151">
      <c r="A151" t="inlineStr">
        <is>
          <t>乌鲁木齐汇达利通贸易有限公司</t>
        </is>
      </c>
      <c r="B151" t="inlineStr">
        <is>
          <t>06060053</t>
        </is>
      </c>
    </row>
    <row r="152">
      <c r="A152" t="inlineStr">
        <is>
          <t>乌鲁木齐艾思克江</t>
        </is>
      </c>
      <c r="B152" t="inlineStr">
        <is>
          <t>06050766</t>
        </is>
      </c>
    </row>
    <row r="153">
      <c r="A153" t="inlineStr">
        <is>
          <t>乌鲁木齐艾瑟拉食品有限公司</t>
        </is>
      </c>
      <c r="B153" t="inlineStr">
        <is>
          <t>06060897</t>
        </is>
      </c>
    </row>
    <row r="154">
      <c r="A154" t="inlineStr">
        <is>
          <t>乐疆华臻食品有限公司</t>
        </is>
      </c>
      <c r="B154" t="inlineStr">
        <is>
          <t>0013617</t>
        </is>
      </c>
    </row>
    <row r="155">
      <c r="A155" t="inlineStr">
        <is>
          <t>乔乃全</t>
        </is>
      </c>
      <c r="B155" t="inlineStr">
        <is>
          <t>010219</t>
        </is>
      </c>
    </row>
    <row r="156">
      <c r="A156" t="inlineStr">
        <is>
          <t>九江新龙霞商贸有限公司</t>
        </is>
      </c>
      <c r="B156" t="inlineStr">
        <is>
          <t>CUT2692</t>
        </is>
      </c>
    </row>
    <row r="157">
      <c r="A157" t="inlineStr">
        <is>
          <t>于帅帅</t>
        </is>
      </c>
      <c r="B157" t="inlineStr">
        <is>
          <t>06051529</t>
        </is>
      </c>
    </row>
    <row r="158">
      <c r="A158" t="inlineStr">
        <is>
          <t>于起超</t>
        </is>
      </c>
      <c r="B158" t="inlineStr">
        <is>
          <t>06052301</t>
        </is>
      </c>
    </row>
    <row r="159">
      <c r="A159" t="inlineStr">
        <is>
          <t>于长正</t>
        </is>
      </c>
      <c r="B159" t="inlineStr">
        <is>
          <t>06040114</t>
        </is>
      </c>
    </row>
    <row r="160">
      <c r="A160" t="inlineStr">
        <is>
          <t>云南中英食品有限责任公司</t>
        </is>
      </c>
      <c r="B160" t="inlineStr">
        <is>
          <t>06090035</t>
        </is>
      </c>
    </row>
    <row r="161">
      <c r="A161" t="inlineStr">
        <is>
          <t>云南大源全冠商贸有限公司</t>
        </is>
      </c>
      <c r="B161" t="inlineStr">
        <is>
          <t>06020061</t>
        </is>
      </c>
    </row>
    <row r="162">
      <c r="A162" t="inlineStr">
        <is>
          <t>云南威裕达商贸有限公司</t>
        </is>
      </c>
      <c r="B162" t="inlineStr">
        <is>
          <t>06070071</t>
        </is>
      </c>
    </row>
    <row r="163">
      <c r="A163" t="inlineStr">
        <is>
          <t>云南广聚三达供应链有限公司</t>
        </is>
      </c>
      <c r="B163" t="inlineStr">
        <is>
          <t>06021899</t>
        </is>
      </c>
    </row>
    <row r="164">
      <c r="A164" t="inlineStr">
        <is>
          <t>云南聚贤客食品发展有限公司</t>
        </is>
      </c>
      <c r="B164" t="inlineStr">
        <is>
          <t>06070058</t>
        </is>
      </c>
    </row>
    <row r="165">
      <c r="A165" t="inlineStr">
        <is>
          <t>京东店铺</t>
        </is>
      </c>
      <c r="B165" t="inlineStr">
        <is>
          <t>CUT2924</t>
        </is>
      </c>
    </row>
    <row r="166">
      <c r="A166" t="inlineStr">
        <is>
          <t>京喜店铺</t>
        </is>
      </c>
      <c r="B166" t="inlineStr">
        <is>
          <t>0043070</t>
        </is>
      </c>
    </row>
    <row r="167">
      <c r="A167" t="inlineStr">
        <is>
          <t>京津冀战区-天津-王学勇-王鑫</t>
        </is>
      </c>
      <c r="B167" t="inlineStr">
        <is>
          <t>06050716</t>
        </is>
      </c>
    </row>
    <row r="168">
      <c r="A168" t="inlineStr">
        <is>
          <t>京迪食品贸易（泰州）有限公司</t>
        </is>
      </c>
      <c r="B168" t="inlineStr">
        <is>
          <t>06030408</t>
        </is>
      </c>
    </row>
    <row r="169">
      <c r="A169" t="inlineStr">
        <is>
          <t>付蕾娜</t>
        </is>
      </c>
      <c r="B169" t="inlineStr">
        <is>
          <t>12200010</t>
        </is>
      </c>
    </row>
    <row r="170">
      <c r="A170" t="inlineStr">
        <is>
          <t>任建霞</t>
        </is>
      </c>
      <c r="B170" t="inlineStr">
        <is>
          <t>06060447</t>
        </is>
      </c>
    </row>
    <row r="171">
      <c r="A171" t="inlineStr">
        <is>
          <t>伊犁茶鼎商贸有限公司</t>
        </is>
      </c>
      <c r="B171" t="inlineStr">
        <is>
          <t>06060682</t>
        </is>
      </c>
    </row>
    <row r="172">
      <c r="A172" t="inlineStr">
        <is>
          <t>传胜供应链管理（上海）有限公司</t>
        </is>
      </c>
      <c r="B172" t="inlineStr">
        <is>
          <t>06030434</t>
        </is>
      </c>
    </row>
    <row r="173">
      <c r="A173" t="inlineStr">
        <is>
          <t>何君</t>
        </is>
      </c>
      <c r="B173" t="inlineStr">
        <is>
          <t>06060699</t>
        </is>
      </c>
    </row>
    <row r="174">
      <c r="A174" t="inlineStr">
        <is>
          <t>何聪</t>
        </is>
      </c>
      <c r="B174" t="inlineStr">
        <is>
          <t>06082901</t>
        </is>
      </c>
    </row>
    <row r="175">
      <c r="A175" t="inlineStr">
        <is>
          <t>佛山市顺德区顺泰食品厂有限公司</t>
        </is>
      </c>
      <c r="B175" t="inlineStr">
        <is>
          <t>CUT2870</t>
        </is>
      </c>
    </row>
    <row r="176">
      <c r="A176" t="inlineStr">
        <is>
          <t>佟春勇</t>
        </is>
      </c>
      <c r="B176" t="inlineStr">
        <is>
          <t>CUST0259</t>
        </is>
      </c>
    </row>
    <row r="177">
      <c r="A177" t="inlineStr">
        <is>
          <t>佰米食品(上海)有限公司</t>
        </is>
      </c>
      <c r="B177" t="inlineStr">
        <is>
          <t>CUT2795</t>
        </is>
      </c>
    </row>
    <row r="178">
      <c r="A178" t="inlineStr">
        <is>
          <t>侯明</t>
        </is>
      </c>
      <c r="B178" t="inlineStr">
        <is>
          <t>CUST1938</t>
        </is>
      </c>
    </row>
    <row r="179">
      <c r="A179" t="inlineStr">
        <is>
          <t>内蒙古久歌供应链管理有限责任公司</t>
        </is>
      </c>
      <c r="B179" t="inlineStr">
        <is>
          <t>06010307</t>
        </is>
      </c>
    </row>
    <row r="180">
      <c r="A180" t="inlineStr">
        <is>
          <t>内蒙古倍通商贸有限公司</t>
        </is>
      </c>
      <c r="B180" t="inlineStr">
        <is>
          <t>06010237</t>
        </is>
      </c>
    </row>
    <row r="181">
      <c r="A181" t="inlineStr">
        <is>
          <t>内蒙古合颜商贸有限公司</t>
        </is>
      </c>
      <c r="B181" t="inlineStr">
        <is>
          <t>06011155</t>
        </is>
      </c>
    </row>
    <row r="182">
      <c r="A182" t="inlineStr">
        <is>
          <t>内蒙古艳民食品有限责任公司</t>
        </is>
      </c>
      <c r="B182" t="inlineStr">
        <is>
          <t>CUST1748</t>
        </is>
      </c>
    </row>
    <row r="183">
      <c r="A183" t="inlineStr">
        <is>
          <t>冯成利</t>
        </is>
      </c>
      <c r="B183" t="inlineStr">
        <is>
          <t>06060690</t>
        </is>
      </c>
    </row>
    <row r="184">
      <c r="A184" t="inlineStr">
        <is>
          <t>冯淑言</t>
        </is>
      </c>
      <c r="B184" t="inlineStr">
        <is>
          <t>06080600</t>
        </is>
      </c>
    </row>
    <row r="185">
      <c r="A185" t="inlineStr">
        <is>
          <t>凉山州冠鑫商贸有限公司</t>
        </is>
      </c>
      <c r="B185" t="inlineStr">
        <is>
          <t>06061555</t>
        </is>
      </c>
    </row>
    <row r="186">
      <c r="A186" t="inlineStr">
        <is>
          <t>凌钦-立群-刘洋</t>
        </is>
      </c>
      <c r="B186" t="inlineStr">
        <is>
          <t>CUST1050</t>
        </is>
      </c>
    </row>
    <row r="187">
      <c r="A187" t="inlineStr">
        <is>
          <t>刘俊卓</t>
        </is>
      </c>
      <c r="B187" t="inlineStr">
        <is>
          <t>06060694</t>
        </is>
      </c>
    </row>
    <row r="188">
      <c r="A188" t="inlineStr">
        <is>
          <t>刘奶儿</t>
        </is>
      </c>
      <c r="B188" t="inlineStr">
        <is>
          <t>06060114</t>
        </is>
      </c>
    </row>
    <row r="189">
      <c r="A189" t="inlineStr">
        <is>
          <t>刘好福</t>
        </is>
      </c>
      <c r="B189" t="inlineStr">
        <is>
          <t>06011252</t>
        </is>
      </c>
    </row>
    <row r="190">
      <c r="A190" t="inlineStr">
        <is>
          <t>刘婕</t>
        </is>
      </c>
      <c r="B190" t="inlineStr">
        <is>
          <t>0113454</t>
        </is>
      </c>
    </row>
    <row r="191">
      <c r="A191" t="inlineStr">
        <is>
          <t>刘小静</t>
        </is>
      </c>
      <c r="B191" t="inlineStr">
        <is>
          <t>06021552</t>
        </is>
      </c>
    </row>
    <row r="192">
      <c r="A192" t="inlineStr">
        <is>
          <t>刘建良-青岛香万里潘家烤鸡有限公司</t>
        </is>
      </c>
      <c r="B192" t="inlineStr">
        <is>
          <t>06051210</t>
        </is>
      </c>
    </row>
    <row r="193">
      <c r="A193" t="inlineStr">
        <is>
          <t>刘懿妍</t>
        </is>
      </c>
      <c r="B193" t="inlineStr">
        <is>
          <t>06060764</t>
        </is>
      </c>
    </row>
    <row r="194">
      <c r="A194" t="inlineStr">
        <is>
          <t>刘捷</t>
        </is>
      </c>
      <c r="B194" t="inlineStr">
        <is>
          <t>06010450</t>
        </is>
      </c>
    </row>
    <row r="195">
      <c r="A195" t="inlineStr">
        <is>
          <t>刘明月</t>
        </is>
      </c>
      <c r="B195" t="inlineStr">
        <is>
          <t>12200040</t>
        </is>
      </c>
    </row>
    <row r="196">
      <c r="A196" t="inlineStr">
        <is>
          <t>刘杰</t>
        </is>
      </c>
      <c r="B196" t="inlineStr">
        <is>
          <t>06012602</t>
        </is>
      </c>
    </row>
    <row r="197">
      <c r="A197" t="inlineStr">
        <is>
          <t>刘欢欢</t>
        </is>
      </c>
      <c r="B197" t="inlineStr">
        <is>
          <t>06060193</t>
        </is>
      </c>
    </row>
    <row r="198">
      <c r="A198" t="inlineStr">
        <is>
          <t>刘燕</t>
        </is>
      </c>
      <c r="B198" t="inlineStr">
        <is>
          <t>06090903</t>
        </is>
      </c>
    </row>
    <row r="199">
      <c r="A199" t="inlineStr">
        <is>
          <t>刘燕榕</t>
        </is>
      </c>
      <c r="B199" t="inlineStr">
        <is>
          <t>06071001</t>
        </is>
      </c>
    </row>
    <row r="200">
      <c r="A200" t="inlineStr">
        <is>
          <t>刘畅</t>
        </is>
      </c>
      <c r="B200" t="inlineStr">
        <is>
          <t>06060799</t>
        </is>
      </c>
    </row>
    <row r="201">
      <c r="A201" t="inlineStr">
        <is>
          <t>刘芳菊</t>
        </is>
      </c>
      <c r="B201" t="inlineStr">
        <is>
          <t>06033608</t>
        </is>
      </c>
    </row>
    <row r="202">
      <c r="A202" t="inlineStr">
        <is>
          <t>刘菲</t>
        </is>
      </c>
      <c r="B202" t="inlineStr">
        <is>
          <t>06090086</t>
        </is>
      </c>
    </row>
    <row r="203">
      <c r="A203" t="inlineStr">
        <is>
          <t>刘顺茂（冻鲜）</t>
        </is>
      </c>
      <c r="B203" t="inlineStr">
        <is>
          <t>CUST1051</t>
        </is>
      </c>
    </row>
    <row r="204">
      <c r="A204" t="inlineStr">
        <is>
          <t>刘顺茂（熟食）</t>
        </is>
      </c>
      <c r="B204" t="inlineStr">
        <is>
          <t>06051533</t>
        </is>
      </c>
    </row>
    <row r="205">
      <c r="A205" t="inlineStr">
        <is>
          <t>刚察县泉吉乡金山生态畜牧业专业合作社</t>
        </is>
      </c>
      <c r="B205" t="inlineStr">
        <is>
          <t>0070006</t>
        </is>
      </c>
    </row>
    <row r="206">
      <c r="A206" t="inlineStr">
        <is>
          <t>北京中润优鲜达冷链运输有限公司</t>
        </is>
      </c>
      <c r="B206" t="inlineStr">
        <is>
          <t>06010315</t>
        </is>
      </c>
    </row>
    <row r="207">
      <c r="A207" t="inlineStr">
        <is>
          <t>北京丰泰乾餐饮服务有限公司</t>
        </is>
      </c>
      <c r="B207" t="inlineStr">
        <is>
          <t>0033495</t>
        </is>
      </c>
    </row>
    <row r="208">
      <c r="A208" t="inlineStr">
        <is>
          <t>北京京东世纪信息技术有限公司</t>
        </is>
      </c>
      <c r="B208" t="inlineStr">
        <is>
          <t>30450014</t>
        </is>
      </c>
    </row>
    <row r="209">
      <c r="A209" t="inlineStr">
        <is>
          <t>北京京丰海韵商贸有限公司</t>
        </is>
      </c>
      <c r="B209" t="inlineStr">
        <is>
          <t>06050120</t>
        </is>
      </c>
    </row>
    <row r="210">
      <c r="A210" t="inlineStr">
        <is>
          <t>北京京河汇供应链管理有限公司</t>
        </is>
      </c>
      <c r="B210" t="inlineStr">
        <is>
          <t>10004</t>
        </is>
      </c>
    </row>
    <row r="211">
      <c r="A211" t="inlineStr">
        <is>
          <t>北京优嘉益商贸有限公司</t>
        </is>
      </c>
      <c r="B211" t="inlineStr">
        <is>
          <t>06010135</t>
        </is>
      </c>
    </row>
    <row r="212">
      <c r="A212" t="inlineStr">
        <is>
          <t>北京华联精品超市有限公司</t>
        </is>
      </c>
      <c r="B212" t="inlineStr">
        <is>
          <t>CUST1906</t>
        </is>
      </c>
    </row>
    <row r="213">
      <c r="A213" t="inlineStr">
        <is>
          <t>北京嘉世泰食品有限公司</t>
        </is>
      </c>
      <c r="B213" t="inlineStr">
        <is>
          <t>06010223</t>
        </is>
      </c>
    </row>
    <row r="214">
      <c r="A214" t="inlineStr">
        <is>
          <t>北京天聚祥食品有限公司</t>
        </is>
      </c>
      <c r="B214" t="inlineStr">
        <is>
          <t>06040004</t>
        </is>
      </c>
    </row>
    <row r="215">
      <c r="A215" t="inlineStr">
        <is>
          <t>北京好乐汇食品有限公司</t>
        </is>
      </c>
      <c r="B215" t="inlineStr">
        <is>
          <t>CUT2589</t>
        </is>
      </c>
    </row>
    <row r="216">
      <c r="A216" t="inlineStr">
        <is>
          <t>北京巨富荣鑫商贸有限公司</t>
        </is>
      </c>
      <c r="B216" t="inlineStr">
        <is>
          <t>0073594</t>
        </is>
      </c>
    </row>
    <row r="217">
      <c r="A217" t="inlineStr">
        <is>
          <t>北京康盛餐饮有限公司</t>
        </is>
      </c>
      <c r="B217" t="inlineStr">
        <is>
          <t>0033504</t>
        </is>
      </c>
    </row>
    <row r="218">
      <c r="A218" t="inlineStr">
        <is>
          <t>北京康荣餐饮有限公司</t>
        </is>
      </c>
      <c r="B218" t="inlineStr">
        <is>
          <t>0033344</t>
        </is>
      </c>
    </row>
    <row r="219">
      <c r="A219" t="inlineStr">
        <is>
          <t>北京康赢餐饮有限公司</t>
        </is>
      </c>
      <c r="B219" t="inlineStr">
        <is>
          <t>CUT2631</t>
        </is>
      </c>
    </row>
    <row r="220">
      <c r="A220" t="inlineStr">
        <is>
          <t>北京李先生餐饮管理有限公司</t>
        </is>
      </c>
      <c r="B220" t="inlineStr">
        <is>
          <t>90010877</t>
        </is>
      </c>
    </row>
    <row r="221">
      <c r="A221" t="inlineStr">
        <is>
          <t>北京漫尼奇商贸有限公司</t>
        </is>
      </c>
      <c r="B221" t="inlineStr">
        <is>
          <t>06100077</t>
        </is>
      </c>
    </row>
    <row r="222">
      <c r="A222" t="inlineStr">
        <is>
          <t>北京立鑫诚大贸易有限公司</t>
        </is>
      </c>
      <c r="B222" t="inlineStr">
        <is>
          <t>CUST0491</t>
        </is>
      </c>
    </row>
    <row r="223">
      <c r="A223" t="inlineStr">
        <is>
          <t>北京草原宏达食品有限公司</t>
        </is>
      </c>
      <c r="B223" t="inlineStr">
        <is>
          <t>06010277</t>
        </is>
      </c>
    </row>
    <row r="224">
      <c r="A224" t="inlineStr">
        <is>
          <t>北京象鲜科技有限公司</t>
        </is>
      </c>
      <c r="B224" t="inlineStr">
        <is>
          <t>30450106</t>
        </is>
      </c>
    </row>
    <row r="225">
      <c r="A225" t="inlineStr">
        <is>
          <t>北京达美乐比萨饼有限公司  dk</t>
        </is>
      </c>
      <c r="B225" t="inlineStr">
        <is>
          <t>02030002</t>
        </is>
      </c>
    </row>
    <row r="226">
      <c r="A226" t="inlineStr">
        <is>
          <t>北京钱袋宝支付技术有限公司</t>
        </is>
      </c>
      <c r="B226" t="inlineStr">
        <is>
          <t>0033348</t>
        </is>
      </c>
    </row>
    <row r="227">
      <c r="A227" t="inlineStr">
        <is>
          <t>北京马格利特餐饮管理有限公司海淀第一分店</t>
        </is>
      </c>
      <c r="B227" t="inlineStr">
        <is>
          <t>06010427</t>
        </is>
      </c>
    </row>
    <row r="228">
      <c r="A228" t="inlineStr">
        <is>
          <t>北镇市红达速冻食品批发商行</t>
        </is>
      </c>
      <c r="B228" t="inlineStr">
        <is>
          <t>06017600</t>
        </is>
      </c>
    </row>
    <row r="229">
      <c r="A229" t="inlineStr">
        <is>
          <t>匠醇食品科技（上海）有限公司</t>
        </is>
      </c>
      <c r="B229" t="inlineStr">
        <is>
          <t>CUST2153</t>
        </is>
      </c>
    </row>
    <row r="230">
      <c r="A230" t="inlineStr">
        <is>
          <t>千鲜喜意供应链(重庆)有限公司</t>
        </is>
      </c>
      <c r="B230" t="inlineStr">
        <is>
          <t>06091022</t>
        </is>
      </c>
    </row>
    <row r="231">
      <c r="A231" t="inlineStr">
        <is>
          <t>千鲜广聚供应链管理(成都)有限公司</t>
        </is>
      </c>
      <c r="B231" t="inlineStr">
        <is>
          <t>06011088</t>
        </is>
      </c>
    </row>
    <row r="232">
      <c r="A232" t="inlineStr">
        <is>
          <t>南京广晟发食品有限公司</t>
        </is>
      </c>
      <c r="B232" t="inlineStr">
        <is>
          <t>CUT2587</t>
        </is>
      </c>
    </row>
    <row r="233">
      <c r="A233" t="inlineStr">
        <is>
          <t>南京春霞副食品有限责任公司</t>
        </is>
      </c>
      <c r="B233" t="inlineStr">
        <is>
          <t>011223</t>
        </is>
      </c>
    </row>
    <row r="234">
      <c r="A234" t="inlineStr">
        <is>
          <t>南京曼塔克食品有限公司</t>
        </is>
      </c>
      <c r="B234" t="inlineStr">
        <is>
          <t>06030270</t>
        </is>
      </c>
    </row>
    <row r="235">
      <c r="A235" t="inlineStr">
        <is>
          <t>南京美满家食品有限公司</t>
        </is>
      </c>
      <c r="B235" t="inlineStr">
        <is>
          <t>0603196</t>
        </is>
      </c>
    </row>
    <row r="236">
      <c r="A236" t="inlineStr">
        <is>
          <t>南京铭舜食品有限公司</t>
        </is>
      </c>
      <c r="B236" t="inlineStr">
        <is>
          <t>06030503</t>
        </is>
      </c>
    </row>
    <row r="237">
      <c r="A237" t="inlineStr">
        <is>
          <t>南京长鸣都尉食品有限公司</t>
        </is>
      </c>
      <c r="B237" t="inlineStr">
        <is>
          <t>CUST2128</t>
        </is>
      </c>
    </row>
    <row r="238">
      <c r="A238" t="inlineStr">
        <is>
          <t>南宁市关键点供应链管理有限公司</t>
        </is>
      </c>
      <c r="B238" t="inlineStr">
        <is>
          <t>CUST1871</t>
        </is>
      </c>
    </row>
    <row r="239">
      <c r="A239" t="inlineStr">
        <is>
          <t>南宁市玉云冷冻食品有限公司</t>
        </is>
      </c>
      <c r="B239" t="inlineStr">
        <is>
          <t>CUST0623</t>
        </is>
      </c>
    </row>
    <row r="240">
      <c r="A240" t="inlineStr">
        <is>
          <t>南宁市速之康食品有限公司</t>
        </is>
      </c>
      <c r="B240" t="inlineStr">
        <is>
          <t>CUST1814</t>
        </is>
      </c>
    </row>
    <row r="241">
      <c r="A241" t="inlineStr">
        <is>
          <t>南宁美联胜贸易有限公司</t>
        </is>
      </c>
      <c r="B241" t="inlineStr">
        <is>
          <t>06080084</t>
        </is>
      </c>
    </row>
    <row r="242">
      <c r="A242" t="inlineStr">
        <is>
          <t>南昌-严冬火</t>
        </is>
      </c>
      <c r="B242" t="inlineStr">
        <is>
          <t>06075699</t>
        </is>
      </c>
    </row>
    <row r="243">
      <c r="A243" t="inlineStr">
        <is>
          <t>南昌多乐美时销售有限公司</t>
        </is>
      </c>
      <c r="B243" t="inlineStr">
        <is>
          <t>CUT2602</t>
        </is>
      </c>
    </row>
    <row r="244">
      <c r="A244" t="inlineStr">
        <is>
          <t>南昌鑫诺达食品有限公司</t>
        </is>
      </c>
      <c r="B244" t="inlineStr">
        <is>
          <t>0113562</t>
        </is>
      </c>
    </row>
    <row r="245">
      <c r="A245" t="inlineStr">
        <is>
          <t>南阳市万德隆商贸有限责任公司</t>
        </is>
      </c>
      <c r="B245" t="inlineStr">
        <is>
          <t>CUST1722</t>
        </is>
      </c>
    </row>
    <row r="246">
      <c r="A246" t="inlineStr">
        <is>
          <t>南阳浩昌供应链有限公司</t>
        </is>
      </c>
      <c r="B246" t="inlineStr">
        <is>
          <t>0113034</t>
        </is>
      </c>
    </row>
    <row r="247">
      <c r="A247" t="inlineStr">
        <is>
          <t>卢含含</t>
        </is>
      </c>
      <c r="B247" t="inlineStr">
        <is>
          <t>CUST1889</t>
        </is>
      </c>
    </row>
    <row r="248">
      <c r="A248" t="inlineStr">
        <is>
          <t>卢越玲</t>
        </is>
      </c>
      <c r="B248" t="inlineStr">
        <is>
          <t>CUST2056</t>
        </is>
      </c>
    </row>
    <row r="249">
      <c r="A249" t="inlineStr">
        <is>
          <t>厚朴食品（大连）有限公司</t>
        </is>
      </c>
      <c r="B249" t="inlineStr">
        <is>
          <t>0033587</t>
        </is>
      </c>
    </row>
    <row r="250">
      <c r="A250" t="inlineStr">
        <is>
          <t>厦门乐聚食品有限公司-王鑫</t>
        </is>
      </c>
      <c r="B250" t="inlineStr">
        <is>
          <t>CUST1267</t>
        </is>
      </c>
    </row>
    <row r="251">
      <c r="A251" t="inlineStr">
        <is>
          <t>厦门傲农食品科技有限公司</t>
        </is>
      </c>
      <c r="B251" t="inlineStr">
        <is>
          <t>30160032</t>
        </is>
      </c>
    </row>
    <row r="252">
      <c r="A252" t="inlineStr">
        <is>
          <t>厦门宏远歆福餐饮有限公司</t>
        </is>
      </c>
      <c r="B252" t="inlineStr">
        <is>
          <t>0073538</t>
        </is>
      </c>
    </row>
    <row r="253">
      <c r="A253" t="inlineStr">
        <is>
          <t>厦门思哆美食品有限公司</t>
        </is>
      </c>
      <c r="B253" t="inlineStr">
        <is>
          <t>06070025</t>
        </is>
      </c>
    </row>
    <row r="254">
      <c r="A254" t="inlineStr">
        <is>
          <t>厦门福迅数科供应链管理有限公司</t>
        </is>
      </c>
      <c r="B254" t="inlineStr">
        <is>
          <t>00833222</t>
        </is>
      </c>
    </row>
    <row r="255">
      <c r="A255" t="inlineStr">
        <is>
          <t>厦门鑫成就供应链管理有限公司</t>
        </is>
      </c>
      <c r="B255" t="inlineStr">
        <is>
          <t>3010033</t>
        </is>
      </c>
    </row>
    <row r="256">
      <c r="A256" t="inlineStr">
        <is>
          <t>厦门阿乐薯宝餐饮管理有限公司</t>
        </is>
      </c>
      <c r="B256" t="inlineStr">
        <is>
          <t>06125211</t>
        </is>
      </c>
    </row>
    <row r="257">
      <c r="A257" t="inlineStr">
        <is>
          <t>厦门香煌后餐饮管理有限公司</t>
        </is>
      </c>
      <c r="B257" t="inlineStr">
        <is>
          <t>0073481</t>
        </is>
      </c>
    </row>
    <row r="258">
      <c r="A258" t="inlineStr">
        <is>
          <t>台州市三和连锁超市有限公司</t>
        </is>
      </c>
      <c r="B258" t="inlineStr">
        <is>
          <t>CUST2302</t>
        </is>
      </c>
    </row>
    <row r="259">
      <c r="A259" t="inlineStr">
        <is>
          <t>台州黄岩天文食品有限公司</t>
        </is>
      </c>
      <c r="B259" t="inlineStr">
        <is>
          <t>06021774</t>
        </is>
      </c>
    </row>
    <row r="260">
      <c r="A260" t="inlineStr">
        <is>
          <t>台州黑汉供应链有限公司</t>
        </is>
      </c>
      <c r="B260" t="inlineStr">
        <is>
          <t>CUT3039</t>
        </is>
      </c>
    </row>
    <row r="261">
      <c r="A261" t="inlineStr">
        <is>
          <t>合肥向荣餐饮管理有限公司</t>
        </is>
      </c>
      <c r="B261" t="inlineStr">
        <is>
          <t>06070032</t>
        </is>
      </c>
    </row>
    <row r="262">
      <c r="A262" t="inlineStr">
        <is>
          <t>合肥胖乐薯餐饮管理有限公司</t>
        </is>
      </c>
      <c r="B262" t="inlineStr">
        <is>
          <t>06025112</t>
        </is>
      </c>
    </row>
    <row r="263">
      <c r="A263" t="inlineStr">
        <is>
          <t>合肥轩超食品有限公司</t>
        </is>
      </c>
      <c r="B263" t="inlineStr">
        <is>
          <t>06070035</t>
        </is>
      </c>
    </row>
    <row r="264">
      <c r="A264" t="inlineStr">
        <is>
          <t>合肥阅香餐饮管理有限公司</t>
        </is>
      </c>
      <c r="B264" t="inlineStr">
        <is>
          <t>CUST2138</t>
        </is>
      </c>
    </row>
    <row r="265">
      <c r="A265" t="inlineStr">
        <is>
          <t>合肥鸿海食品科技有限公司</t>
        </is>
      </c>
      <c r="B265" t="inlineStr">
        <is>
          <t>CUT2782</t>
        </is>
      </c>
    </row>
    <row r="266">
      <c r="A266" t="inlineStr">
        <is>
          <t>吉林比优特超市有限公司</t>
        </is>
      </c>
      <c r="B266" t="inlineStr">
        <is>
          <t>CUT2969</t>
        </is>
      </c>
    </row>
    <row r="267">
      <c r="A267" t="inlineStr">
        <is>
          <t>吉林省书安商贸有限公司</t>
        </is>
      </c>
      <c r="B267" t="inlineStr">
        <is>
          <t>06100153</t>
        </is>
      </c>
    </row>
    <row r="268">
      <c r="A268" t="inlineStr">
        <is>
          <t>吉林省半晌地商贸有限公司</t>
        </is>
      </c>
      <c r="B268" t="inlineStr">
        <is>
          <t>0033125</t>
        </is>
      </c>
    </row>
    <row r="269">
      <c r="A269" t="inlineStr">
        <is>
          <t>吉林省和创供应链管理有限责任公司</t>
        </is>
      </c>
      <c r="B269" t="inlineStr">
        <is>
          <t>CUT2385</t>
        </is>
      </c>
    </row>
    <row r="270">
      <c r="A270" t="inlineStr">
        <is>
          <t>吉林省牛盛商贸有限公司</t>
        </is>
      </c>
      <c r="B270" t="inlineStr">
        <is>
          <t>CUST1734</t>
        </is>
      </c>
    </row>
    <row r="271">
      <c r="A271" t="inlineStr">
        <is>
          <t>吉林省艾斯克机电有限责任公司</t>
        </is>
      </c>
      <c r="B271" t="inlineStr">
        <is>
          <t>012016</t>
        </is>
      </c>
    </row>
    <row r="272">
      <c r="A272" t="inlineStr">
        <is>
          <t>同泰盛世（北京）科贸有限公司</t>
        </is>
      </c>
      <c r="B272" t="inlineStr">
        <is>
          <t>06040025</t>
        </is>
      </c>
    </row>
    <row r="273">
      <c r="A273" t="inlineStr">
        <is>
          <t>吕团杰</t>
        </is>
      </c>
      <c r="B273" t="inlineStr">
        <is>
          <t>06012101</t>
        </is>
      </c>
    </row>
    <row r="274">
      <c r="A274" t="inlineStr">
        <is>
          <t>吴光超</t>
        </is>
      </c>
      <c r="B274" t="inlineStr">
        <is>
          <t>06051717</t>
        </is>
      </c>
    </row>
    <row r="275">
      <c r="A275" t="inlineStr">
        <is>
          <t>员工</t>
        </is>
      </c>
      <c r="B275" t="inlineStr">
        <is>
          <t>06060462</t>
        </is>
      </c>
    </row>
    <row r="276">
      <c r="A276" t="inlineStr">
        <is>
          <t>周东阳冷冻配送中心</t>
        </is>
      </c>
      <c r="B276" t="inlineStr">
        <is>
          <t>30090005</t>
        </is>
      </c>
    </row>
    <row r="277">
      <c r="A277" t="inlineStr">
        <is>
          <t>周小鹏</t>
        </is>
      </c>
      <c r="B277" t="inlineStr">
        <is>
          <t>06051805</t>
        </is>
      </c>
    </row>
    <row r="278">
      <c r="A278" t="inlineStr">
        <is>
          <t>周开宇</t>
        </is>
      </c>
      <c r="B278" t="inlineStr">
        <is>
          <t>060600222</t>
        </is>
      </c>
    </row>
    <row r="279">
      <c r="A279" t="inlineStr">
        <is>
          <t>周村区叁丰食材商行</t>
        </is>
      </c>
      <c r="B279" t="inlineStr">
        <is>
          <t>0013108</t>
        </is>
      </c>
    </row>
    <row r="280">
      <c r="A280" t="inlineStr">
        <is>
          <t>周艳</t>
        </is>
      </c>
      <c r="B280" t="inlineStr">
        <is>
          <t>0113669</t>
        </is>
      </c>
    </row>
    <row r="281">
      <c r="A281" t="inlineStr">
        <is>
          <t>呼和浩特市合利德经贸有限责任公司</t>
        </is>
      </c>
      <c r="B281" t="inlineStr">
        <is>
          <t>06010226</t>
        </is>
      </c>
    </row>
    <row r="282">
      <c r="A282" t="inlineStr">
        <is>
          <t>和田宝地亚食品有限公司</t>
        </is>
      </c>
      <c r="B282" t="inlineStr">
        <is>
          <t>06060920</t>
        </is>
      </c>
    </row>
    <row r="283">
      <c r="A283" t="inlineStr">
        <is>
          <t>哈尔滨三和永旺食品有限公司.</t>
        </is>
      </c>
      <c r="B283" t="inlineStr">
        <is>
          <t>06010012</t>
        </is>
      </c>
    </row>
    <row r="284">
      <c r="A284" t="inlineStr">
        <is>
          <t>哈尔滨亚食联贸易有限公司</t>
        </is>
      </c>
      <c r="B284" t="inlineStr">
        <is>
          <t>06010150</t>
        </is>
      </c>
    </row>
    <row r="285">
      <c r="A285" t="inlineStr">
        <is>
          <t>哈尔滨仟源农副产品批发有限公司</t>
        </is>
      </c>
      <c r="B285" t="inlineStr">
        <is>
          <t>CUST1772</t>
        </is>
      </c>
    </row>
    <row r="286">
      <c r="A286" t="inlineStr">
        <is>
          <t>哈尔滨卓朗农副产品批发有限公司</t>
        </is>
      </c>
      <c r="B286" t="inlineStr">
        <is>
          <t>CUST1771</t>
        </is>
      </c>
    </row>
    <row r="287">
      <c r="A287" t="inlineStr">
        <is>
          <t>哈尔滨吉贤农副产品批发有限公司</t>
        </is>
      </c>
      <c r="B287" t="inlineStr">
        <is>
          <t>CUST1770</t>
        </is>
      </c>
    </row>
    <row r="288">
      <c r="A288" t="inlineStr">
        <is>
          <t>哈尔滨江捷经销有限公司</t>
        </is>
      </c>
      <c r="B288" t="inlineStr">
        <is>
          <t>CUST2093</t>
        </is>
      </c>
    </row>
    <row r="289">
      <c r="A289" t="inlineStr">
        <is>
          <t>哈尔滨波宇餐饮管理有限公司</t>
        </is>
      </c>
      <c r="B289" t="inlineStr">
        <is>
          <t>CUST2044</t>
        </is>
      </c>
    </row>
    <row r="290">
      <c r="A290" t="inlineStr">
        <is>
          <t>哈尔滨禾日町餐饮管理有限公司</t>
        </is>
      </c>
      <c r="B290" t="inlineStr">
        <is>
          <t>06011099</t>
        </is>
      </c>
    </row>
    <row r="291">
      <c r="A291" t="inlineStr">
        <is>
          <t>哈尔滨钰军商贸有限公司</t>
        </is>
      </c>
      <c r="B291" t="inlineStr">
        <is>
          <t>06010250</t>
        </is>
      </c>
    </row>
    <row r="292">
      <c r="A292" t="inlineStr">
        <is>
          <t>唐山市路北区黑杉烤肉店（个体工商户）</t>
        </is>
      </c>
      <c r="B292" t="inlineStr">
        <is>
          <t>0033614</t>
        </is>
      </c>
    </row>
    <row r="293">
      <c r="A293" t="inlineStr">
        <is>
          <t>唐山郑兆丰生鲜供应链有限公司</t>
        </is>
      </c>
      <c r="B293" t="inlineStr">
        <is>
          <t>CUT2904</t>
        </is>
      </c>
    </row>
    <row r="294">
      <c r="A294" t="inlineStr">
        <is>
          <t>喜来宠（山东）宠物食品有限公司</t>
        </is>
      </c>
      <c r="B294" t="inlineStr">
        <is>
          <t>CUST1896</t>
        </is>
      </c>
    </row>
    <row r="295">
      <c r="A295" t="inlineStr">
        <is>
          <t>嘉亿食品（青岛）有限公司</t>
        </is>
      </c>
      <c r="B295" t="inlineStr">
        <is>
          <t>06010275</t>
        </is>
      </c>
    </row>
    <row r="296">
      <c r="A296" t="inlineStr">
        <is>
          <t>嘉兴食乐汇食品有限公司</t>
        </is>
      </c>
      <c r="B296" t="inlineStr">
        <is>
          <t>CUT2580</t>
        </is>
      </c>
    </row>
    <row r="297">
      <c r="A297" t="inlineStr">
        <is>
          <t>嘉峪关市诚旭恒商贸有限公司</t>
        </is>
      </c>
      <c r="B297" t="inlineStr">
        <is>
          <t>0073438</t>
        </is>
      </c>
    </row>
    <row r="298">
      <c r="A298" t="inlineStr">
        <is>
          <t>四川三支签签商贸有限责任公司</t>
        </is>
      </c>
      <c r="B298" t="inlineStr">
        <is>
          <t>00331005</t>
        </is>
      </c>
    </row>
    <row r="299">
      <c r="A299" t="inlineStr">
        <is>
          <t>四川桃李面包有限公司-于子伟</t>
        </is>
      </c>
      <c r="B299" t="inlineStr">
        <is>
          <t>02100005</t>
        </is>
      </c>
    </row>
    <row r="300">
      <c r="A300" t="inlineStr">
        <is>
          <t>四川海之雁贸易有限公司</t>
        </is>
      </c>
      <c r="B300" t="inlineStr">
        <is>
          <t>90010770</t>
        </is>
      </c>
    </row>
    <row r="301">
      <c r="A301" t="inlineStr">
        <is>
          <t>四川焱心合盛餐饮管理有限公司</t>
        </is>
      </c>
      <c r="B301" t="inlineStr">
        <is>
          <t>060201601</t>
        </is>
      </c>
    </row>
    <row r="302">
      <c r="A302" t="inlineStr">
        <is>
          <t>四川隆广顺科技有限责任公司</t>
        </is>
      </c>
      <c r="B302" t="inlineStr">
        <is>
          <t>0612538</t>
        </is>
      </c>
    </row>
    <row r="303">
      <c r="A303" t="inlineStr">
        <is>
          <t>圣源门口销售</t>
        </is>
      </c>
      <c r="B303" t="inlineStr">
        <is>
          <t>06100111</t>
        </is>
      </c>
    </row>
    <row r="304">
      <c r="A304" t="inlineStr">
        <is>
          <t>圣源食堂</t>
        </is>
      </c>
      <c r="B304" t="inlineStr">
        <is>
          <t>06060524</t>
        </is>
      </c>
    </row>
    <row r="305">
      <c r="A305" t="inlineStr">
        <is>
          <t>夏礼操</t>
        </is>
      </c>
      <c r="B305" t="inlineStr">
        <is>
          <t>06060009</t>
        </is>
      </c>
    </row>
    <row r="306">
      <c r="A306" t="inlineStr">
        <is>
          <t>多格漫食品（青岛）有限公司</t>
        </is>
      </c>
      <c r="B306" t="inlineStr">
        <is>
          <t>06050637</t>
        </is>
      </c>
    </row>
    <row r="307">
      <c r="A307" t="inlineStr">
        <is>
          <t>大同市丰乐云集电子商务有限公司</t>
        </is>
      </c>
      <c r="B307" t="inlineStr">
        <is>
          <t>06010416</t>
        </is>
      </c>
    </row>
    <row r="308">
      <c r="A308" t="inlineStr">
        <is>
          <t>大江多多买菜</t>
        </is>
      </c>
      <c r="B308" t="inlineStr">
        <is>
          <t>30450057</t>
        </is>
      </c>
    </row>
    <row r="309">
      <c r="A309" t="inlineStr">
        <is>
          <t>大江抖音小店</t>
        </is>
      </c>
      <c r="B309" t="inlineStr">
        <is>
          <t>30450015</t>
        </is>
      </c>
    </row>
    <row r="310">
      <c r="A310" t="inlineStr">
        <is>
          <t>大江视频号</t>
        </is>
      </c>
      <c r="B310" t="inlineStr">
        <is>
          <t>30450097</t>
        </is>
      </c>
    </row>
    <row r="311">
      <c r="A311" t="inlineStr">
        <is>
          <t>大江食品京东旗舰店</t>
        </is>
      </c>
      <c r="B311" t="inlineStr">
        <is>
          <t>30030009</t>
        </is>
      </c>
    </row>
    <row r="312">
      <c r="A312" t="inlineStr">
        <is>
          <t>大江食品天猫旗舰店</t>
        </is>
      </c>
      <c r="B312" t="inlineStr">
        <is>
          <t>30490005</t>
        </is>
      </c>
    </row>
    <row r="313">
      <c r="A313" t="inlineStr">
        <is>
          <t>大石桥真实惠百货有限公司</t>
        </is>
      </c>
      <c r="B313" t="inlineStr">
        <is>
          <t>CUST1707</t>
        </is>
      </c>
    </row>
    <row r="314">
      <c r="A314" t="inlineStr">
        <is>
          <t>大连人人爱食品有限公司</t>
        </is>
      </c>
      <c r="B314" t="inlineStr">
        <is>
          <t>06100057</t>
        </is>
      </c>
    </row>
    <row r="315">
      <c r="A315" t="inlineStr">
        <is>
          <t>大连修竹贸易有限公司</t>
        </is>
      </c>
      <c r="B315" t="inlineStr">
        <is>
          <t>CUT2476</t>
        </is>
      </c>
    </row>
    <row r="316">
      <c r="A316" t="inlineStr">
        <is>
          <t>大连福阳贸易有限公司</t>
        </is>
      </c>
      <c r="B316" t="inlineStr">
        <is>
          <t>CUST0311</t>
        </is>
      </c>
    </row>
    <row r="317">
      <c r="A317" t="inlineStr">
        <is>
          <t>大连铭川食品集团有限公司</t>
        </is>
      </c>
      <c r="B317" t="inlineStr">
        <is>
          <t>30080056</t>
        </is>
      </c>
    </row>
    <row r="318">
      <c r="A318" t="inlineStr">
        <is>
          <t>天津久久丫食品有限公司 -王鑫</t>
        </is>
      </c>
      <c r="B318" t="inlineStr">
        <is>
          <t>CUST0930</t>
        </is>
      </c>
    </row>
    <row r="319">
      <c r="A319" t="inlineStr">
        <is>
          <t>天津奇瀚商贸有限公司</t>
        </is>
      </c>
      <c r="B319" t="inlineStr">
        <is>
          <t>06012259</t>
        </is>
      </c>
    </row>
    <row r="320">
      <c r="A320" t="inlineStr">
        <is>
          <t>天津宸清国际贸易有限公司</t>
        </is>
      </c>
      <c r="B320" t="inlineStr">
        <is>
          <t>03011156</t>
        </is>
      </c>
    </row>
    <row r="321">
      <c r="A321" t="inlineStr">
        <is>
          <t>天津市风帆工贸有限公司</t>
        </is>
      </c>
      <c r="B321" t="inlineStr">
        <is>
          <t>010747</t>
        </is>
      </c>
    </row>
    <row r="322">
      <c r="A322" t="inlineStr">
        <is>
          <t>天津燃熊食品有限公司</t>
        </is>
      </c>
      <c r="B322" t="inlineStr">
        <is>
          <t>CUST2327</t>
        </is>
      </c>
    </row>
    <row r="323">
      <c r="A323" t="inlineStr">
        <is>
          <t>天津阿正食品有限公司</t>
        </is>
      </c>
      <c r="B323" t="inlineStr">
        <is>
          <t>06122224</t>
        </is>
      </c>
    </row>
    <row r="324">
      <c r="A324" t="inlineStr">
        <is>
          <t>天猫-淘宝农场</t>
        </is>
      </c>
      <c r="B324" t="inlineStr">
        <is>
          <t>30450121</t>
        </is>
      </c>
    </row>
    <row r="325">
      <c r="A325" t="inlineStr">
        <is>
          <t>天猫旗舰店</t>
        </is>
      </c>
      <c r="B325" t="inlineStr">
        <is>
          <t>CUT2983</t>
        </is>
      </c>
    </row>
    <row r="326">
      <c r="A326" t="inlineStr">
        <is>
          <t>妈妈家的菜园（青岛）生态农业科技发展有限公司</t>
        </is>
      </c>
      <c r="B326" t="inlineStr">
        <is>
          <t>0013441</t>
        </is>
      </c>
    </row>
    <row r="327">
      <c r="A327" t="inlineStr">
        <is>
          <t>姜秀富</t>
        </is>
      </c>
      <c r="B327" t="inlineStr">
        <is>
          <t>90010739</t>
        </is>
      </c>
    </row>
    <row r="328">
      <c r="A328" t="inlineStr">
        <is>
          <t>威海赛威尔贸易有限公司</t>
        </is>
      </c>
      <c r="B328" t="inlineStr">
        <is>
          <t>06053012</t>
        </is>
      </c>
    </row>
    <row r="329">
      <c r="A329" t="inlineStr">
        <is>
          <t>孔令超</t>
        </is>
      </c>
      <c r="B329" t="inlineStr">
        <is>
          <t>0033496</t>
        </is>
      </c>
    </row>
    <row r="330">
      <c r="A330" t="inlineStr">
        <is>
          <t>孙娟</t>
        </is>
      </c>
      <c r="B330" t="inlineStr">
        <is>
          <t>0013232</t>
        </is>
      </c>
    </row>
    <row r="331">
      <c r="A331" t="inlineStr">
        <is>
          <t>孙振勇</t>
        </is>
      </c>
      <c r="B331" t="inlineStr">
        <is>
          <t>12200107</t>
        </is>
      </c>
    </row>
    <row r="332">
      <c r="A332" t="inlineStr">
        <is>
          <t>孙红军</t>
        </is>
      </c>
      <c r="B332" t="inlineStr">
        <is>
          <t>CUST0560</t>
        </is>
      </c>
    </row>
    <row r="333">
      <c r="A333" t="inlineStr">
        <is>
          <t>孙金明</t>
        </is>
      </c>
      <c r="B333" t="inlineStr">
        <is>
          <t>06010286</t>
        </is>
      </c>
    </row>
    <row r="334">
      <c r="A334" t="inlineStr">
        <is>
          <t>孙鹏</t>
        </is>
      </c>
      <c r="B334" t="inlineStr">
        <is>
          <t>06058901</t>
        </is>
      </c>
    </row>
    <row r="335">
      <c r="A335" t="inlineStr">
        <is>
          <t>孝感市星期九食品科技有限公司</t>
        </is>
      </c>
      <c r="B335" t="inlineStr">
        <is>
          <t>06090153</t>
        </is>
      </c>
    </row>
    <row r="336">
      <c r="A336" t="inlineStr">
        <is>
          <t>孟庆红</t>
        </is>
      </c>
      <c r="B336" t="inlineStr">
        <is>
          <t>06090901</t>
        </is>
      </c>
    </row>
    <row r="337">
      <c r="A337" t="inlineStr">
        <is>
          <t>孟文卉</t>
        </is>
      </c>
      <c r="B337" t="inlineStr">
        <is>
          <t>06056500</t>
        </is>
      </c>
    </row>
    <row r="338">
      <c r="A338" t="inlineStr">
        <is>
          <t>宁夏优食联供应链管理有限公司</t>
        </is>
      </c>
      <c r="B338" t="inlineStr">
        <is>
          <t>0071</t>
        </is>
      </c>
    </row>
    <row r="339">
      <c r="A339" t="inlineStr">
        <is>
          <t>宁夏好水川食品有限公司</t>
        </is>
      </c>
      <c r="B339" t="inlineStr">
        <is>
          <t>06050376</t>
        </is>
      </c>
    </row>
    <row r="340">
      <c r="A340" t="inlineStr">
        <is>
          <t>宁夏美特万福商贸有限公司</t>
        </is>
      </c>
      <c r="B340" t="inlineStr">
        <is>
          <t>06060918</t>
        </is>
      </c>
    </row>
    <row r="341">
      <c r="A341" t="inlineStr">
        <is>
          <t>宁波上晨食品有限公司</t>
        </is>
      </c>
      <c r="B341" t="inlineStr">
        <is>
          <t>06030430</t>
        </is>
      </c>
    </row>
    <row r="342">
      <c r="A342" t="inlineStr">
        <is>
          <t>宁波市甬教餐饮服务有限公司</t>
        </is>
      </c>
      <c r="B342" t="inlineStr">
        <is>
          <t>06030388</t>
        </is>
      </c>
    </row>
    <row r="343">
      <c r="A343" t="inlineStr">
        <is>
          <t>宁波市鄞州恺腾食品有限公司</t>
        </is>
      </c>
      <c r="B343" t="inlineStr">
        <is>
          <t>06030275</t>
        </is>
      </c>
    </row>
    <row r="344">
      <c r="A344" t="inlineStr">
        <is>
          <t>宁波海曙创食味来食品有限公司</t>
        </is>
      </c>
      <c r="B344" t="inlineStr">
        <is>
          <t>30040001</t>
        </is>
      </c>
    </row>
    <row r="345">
      <c r="A345" t="inlineStr">
        <is>
          <t>宁波滕头供应链有限公司</t>
        </is>
      </c>
      <c r="B345" t="inlineStr">
        <is>
          <t>0073348</t>
        </is>
      </c>
    </row>
    <row r="346">
      <c r="A346" t="inlineStr">
        <is>
          <t>宁波翘歌网络科技有限公司</t>
        </is>
      </c>
      <c r="B346" t="inlineStr">
        <is>
          <t>06030491</t>
        </is>
      </c>
    </row>
    <row r="347">
      <c r="A347" t="inlineStr">
        <is>
          <t>宁波良品铺子食品商贸有限公司</t>
        </is>
      </c>
      <c r="B347" t="inlineStr">
        <is>
          <t>30160033</t>
        </is>
      </c>
    </row>
    <row r="348">
      <c r="A348" t="inlineStr">
        <is>
          <t>安丘-山东百思特食品有限公司-王鑫</t>
        </is>
      </c>
      <c r="B348" t="inlineStr">
        <is>
          <t>06050701</t>
        </is>
      </c>
    </row>
    <row r="349">
      <c r="A349" t="inlineStr">
        <is>
          <t>安丘建海食品有限公司</t>
        </is>
      </c>
      <c r="B349" t="inlineStr">
        <is>
          <t>06050609</t>
        </is>
      </c>
    </row>
    <row r="350">
      <c r="A350" t="inlineStr">
        <is>
          <t>安徽乐城投资股份有限公司</t>
        </is>
      </c>
      <c r="B350" t="inlineStr">
        <is>
          <t>CUT2999</t>
        </is>
      </c>
    </row>
    <row r="351">
      <c r="A351" t="inlineStr">
        <is>
          <t>安徽力正食品股份有限公司</t>
        </is>
      </c>
      <c r="B351" t="inlineStr">
        <is>
          <t>06053199</t>
        </is>
      </c>
    </row>
    <row r="352">
      <c r="A352" t="inlineStr">
        <is>
          <t>安徽昂梁商贸有限公司</t>
        </is>
      </c>
      <c r="B352" t="inlineStr">
        <is>
          <t>06030488</t>
        </is>
      </c>
    </row>
    <row r="353">
      <c r="A353" t="inlineStr">
        <is>
          <t>安徽邻几商贸有限公司</t>
        </is>
      </c>
      <c r="B353" t="inlineStr">
        <is>
          <t>06030427</t>
        </is>
      </c>
    </row>
    <row r="354">
      <c r="A354" t="inlineStr">
        <is>
          <t>宋凯</t>
        </is>
      </c>
      <c r="B354" t="inlineStr">
        <is>
          <t>06060149</t>
        </is>
      </c>
    </row>
    <row r="355">
      <c r="A355" t="inlineStr">
        <is>
          <t>宋思雨</t>
        </is>
      </c>
      <c r="B355" t="inlineStr">
        <is>
          <t>06070504</t>
        </is>
      </c>
    </row>
    <row r="356">
      <c r="A356" t="inlineStr">
        <is>
          <t>宋旭东</t>
        </is>
      </c>
      <c r="B356" t="inlineStr">
        <is>
          <t>CUST2143</t>
        </is>
      </c>
    </row>
    <row r="357">
      <c r="A357" t="inlineStr">
        <is>
          <t>宜宾馨盛商贸有限公司</t>
        </is>
      </c>
      <c r="B357" t="inlineStr">
        <is>
          <t>06090122</t>
        </is>
      </c>
    </row>
    <row r="358">
      <c r="A358" t="inlineStr">
        <is>
          <t>家家悦集团股份有限公司-徐新春</t>
        </is>
      </c>
      <c r="B358" t="inlineStr">
        <is>
          <t>06052102</t>
        </is>
      </c>
    </row>
    <row r="359">
      <c r="A359" t="inlineStr">
        <is>
          <t>家家悦集团股份有限公司（调熟）</t>
        </is>
      </c>
      <c r="B359" t="inlineStr">
        <is>
          <t>07011589</t>
        </is>
      </c>
    </row>
    <row r="360">
      <c r="A360" t="inlineStr">
        <is>
          <t>宸润供应链(山东)有限公司</t>
        </is>
      </c>
      <c r="B360" t="inlineStr">
        <is>
          <t>CUT2919</t>
        </is>
      </c>
    </row>
    <row r="361">
      <c r="A361" t="inlineStr">
        <is>
          <t>宿迁市永捷餐饮管理有限公司</t>
        </is>
      </c>
      <c r="B361" t="inlineStr">
        <is>
          <t>06037401</t>
        </is>
      </c>
    </row>
    <row r="362">
      <c r="A362" t="inlineStr">
        <is>
          <t>密凡胜</t>
        </is>
      </c>
      <c r="B362" t="inlineStr">
        <is>
          <t>06051531</t>
        </is>
      </c>
    </row>
    <row r="363">
      <c r="A363" t="inlineStr">
        <is>
          <t>富帮食品(苏州)有限公司</t>
        </is>
      </c>
      <c r="B363" t="inlineStr">
        <is>
          <t>0073349</t>
        </is>
      </c>
    </row>
    <row r="364">
      <c r="A364" t="inlineStr">
        <is>
          <t>寿光市全福元生鲜冷链配送有限公司</t>
        </is>
      </c>
      <c r="B364" t="inlineStr">
        <is>
          <t>04010001</t>
        </is>
      </c>
    </row>
    <row r="365">
      <c r="A365" t="inlineStr">
        <is>
          <t>寿光市全福元生鲜冷链配送有限公司-徐新春</t>
        </is>
      </c>
      <c r="B365" t="inlineStr">
        <is>
          <t>06050859</t>
        </is>
      </c>
    </row>
    <row r="366">
      <c r="A366" t="inlineStr">
        <is>
          <t>寿光市全福元生鲜冷链配送有限公司.</t>
        </is>
      </c>
      <c r="B366" t="inlineStr">
        <is>
          <t>06051288</t>
        </is>
      </c>
    </row>
    <row r="367">
      <c r="A367" t="inlineStr">
        <is>
          <t>尉梅</t>
        </is>
      </c>
      <c r="B367" t="inlineStr">
        <is>
          <t>06010425</t>
        </is>
      </c>
    </row>
    <row r="368">
      <c r="A368" t="inlineStr">
        <is>
          <t>小餐厅</t>
        </is>
      </c>
      <c r="B368" t="inlineStr">
        <is>
          <t>06050297</t>
        </is>
      </c>
    </row>
    <row r="369">
      <c r="A369" t="inlineStr">
        <is>
          <t>尹传音</t>
        </is>
      </c>
      <c r="B369" t="inlineStr">
        <is>
          <t>06100141</t>
        </is>
      </c>
    </row>
    <row r="370">
      <c r="A370" t="inlineStr">
        <is>
          <t>山东-安丘宏正食品有限公司-刘伟东-王鑫</t>
        </is>
      </c>
      <c r="B370" t="inlineStr">
        <is>
          <t>06050498</t>
        </is>
      </c>
    </row>
    <row r="371">
      <c r="A371" t="inlineStr">
        <is>
          <t>山东-昌邑-董庆庆-刘洋</t>
        </is>
      </c>
      <c r="B371" t="inlineStr">
        <is>
          <t>06051006</t>
        </is>
      </c>
    </row>
    <row r="372">
      <c r="A372" t="inlineStr">
        <is>
          <t>山东-潍坊-潍坊颜丰食品有限公司-王鑫</t>
        </is>
      </c>
      <c r="B372" t="inlineStr">
        <is>
          <t>90010928</t>
        </is>
      </c>
    </row>
    <row r="373">
      <c r="A373" t="inlineStr">
        <is>
          <t>山东-青岛森浩昌食品有限公司-刘洋</t>
        </is>
      </c>
      <c r="B373" t="inlineStr">
        <is>
          <t>06052116</t>
        </is>
      </c>
    </row>
    <row r="374">
      <c r="A374" t="inlineStr">
        <is>
          <t>山东万屹食品有限公司-王鑫</t>
        </is>
      </c>
      <c r="B374" t="inlineStr">
        <is>
          <t>CUST1546</t>
        </is>
      </c>
    </row>
    <row r="375">
      <c r="A375" t="inlineStr">
        <is>
          <t>山东中基食品有限公司-刘洋</t>
        </is>
      </c>
      <c r="B375" t="inlineStr">
        <is>
          <t>CUST1185</t>
        </is>
      </c>
    </row>
    <row r="376">
      <c r="A376" t="inlineStr">
        <is>
          <t>山东丸美佳食品有限公司-佳诚-刘洋</t>
        </is>
      </c>
      <c r="B376" t="inlineStr">
        <is>
          <t>CUST0828</t>
        </is>
      </c>
    </row>
    <row r="377">
      <c r="A377" t="inlineStr">
        <is>
          <t>山东乐道美膳餐饮管理（集团）有限公司</t>
        </is>
      </c>
      <c r="B377" t="inlineStr">
        <is>
          <t>06051353</t>
        </is>
      </c>
    </row>
    <row r="378">
      <c r="A378" t="inlineStr">
        <is>
          <t>山东亚米基食品科技有限公司-徐新春</t>
        </is>
      </c>
      <c r="B378" t="inlineStr">
        <is>
          <t>CUST1639</t>
        </is>
      </c>
    </row>
    <row r="379">
      <c r="A379" t="inlineStr">
        <is>
          <t>山东佰汇成佳食品科技有限公司</t>
        </is>
      </c>
      <c r="B379" t="inlineStr">
        <is>
          <t>06051388</t>
        </is>
      </c>
    </row>
    <row r="380">
      <c r="A380" t="inlineStr">
        <is>
          <t>山东佳丰进出口有限公司</t>
        </is>
      </c>
      <c r="B380" t="inlineStr">
        <is>
          <t>06057014</t>
        </is>
      </c>
    </row>
    <row r="381">
      <c r="A381" t="inlineStr">
        <is>
          <t>山东佳士博食品有限公司-刘洋</t>
        </is>
      </c>
      <c r="B381" t="inlineStr">
        <is>
          <t>06051546</t>
        </is>
      </c>
    </row>
    <row r="382">
      <c r="A382" t="inlineStr">
        <is>
          <t>山东佳诚食品有限公司-刘洋</t>
        </is>
      </c>
      <c r="B382" t="inlineStr">
        <is>
          <t>06051204</t>
        </is>
      </c>
    </row>
    <row r="383">
      <c r="A383" t="inlineStr">
        <is>
          <t>山东俺实在餐饮管理有限公司</t>
        </is>
      </c>
      <c r="B383" t="inlineStr">
        <is>
          <t>06051764</t>
        </is>
      </c>
    </row>
    <row r="384">
      <c r="A384" t="inlineStr">
        <is>
          <t>山东六旺生态农业科技有限公司</t>
        </is>
      </c>
      <c r="B384" t="inlineStr">
        <is>
          <t>06032597</t>
        </is>
      </c>
    </row>
    <row r="385">
      <c r="A385" t="inlineStr">
        <is>
          <t>山东凯加食品股份有限公司</t>
        </is>
      </c>
      <c r="B385" t="inlineStr">
        <is>
          <t>011328</t>
        </is>
      </c>
    </row>
    <row r="386">
      <c r="A386" t="inlineStr">
        <is>
          <t>山东刘建良</t>
        </is>
      </c>
      <c r="B386" t="inlineStr">
        <is>
          <t>06051082</t>
        </is>
      </c>
    </row>
    <row r="387">
      <c r="A387" t="inlineStr">
        <is>
          <t>山东利昌食品有限公司</t>
        </is>
      </c>
      <c r="B387" t="inlineStr">
        <is>
          <t>0013148</t>
        </is>
      </c>
    </row>
    <row r="388">
      <c r="A388" t="inlineStr">
        <is>
          <t>山东北辰食品有限公司</t>
        </is>
      </c>
      <c r="B388" t="inlineStr">
        <is>
          <t>060600125</t>
        </is>
      </c>
    </row>
    <row r="389">
      <c r="A389" t="inlineStr">
        <is>
          <t>山东千恒食品有限公司-刘洋</t>
        </is>
      </c>
      <c r="B389" t="inlineStr">
        <is>
          <t>CUST1321</t>
        </is>
      </c>
    </row>
    <row r="390">
      <c r="A390" t="inlineStr">
        <is>
          <t>山东吉多家餐饮管理有限公司</t>
        </is>
      </c>
      <c r="B390" t="inlineStr">
        <is>
          <t>06051698</t>
        </is>
      </c>
    </row>
    <row r="391">
      <c r="A391" t="inlineStr">
        <is>
          <t>山东大区-冯春晓</t>
        </is>
      </c>
      <c r="B391" t="inlineStr">
        <is>
          <t>CUST1108</t>
        </is>
      </c>
    </row>
    <row r="392">
      <c r="A392" t="inlineStr">
        <is>
          <t>山东大区-徐婷婷-孙海波</t>
        </is>
      </c>
      <c r="B392" t="inlineStr">
        <is>
          <t>CUST1127</t>
        </is>
      </c>
    </row>
    <row r="393">
      <c r="A393" t="inlineStr">
        <is>
          <t>山东大区-昌邑和慧饲料有限公司-徐新春</t>
        </is>
      </c>
      <c r="B393" t="inlineStr">
        <is>
          <t>90010039</t>
        </is>
      </c>
    </row>
    <row r="394">
      <c r="A394" t="inlineStr">
        <is>
          <t>山东大区-青岛金鸡冠国际贸易有限公司-徐新春</t>
        </is>
      </c>
      <c r="B394" t="inlineStr">
        <is>
          <t>06051218</t>
        </is>
      </c>
    </row>
    <row r="395">
      <c r="A395" t="inlineStr">
        <is>
          <t>山东大区-青岛颐尔佳食品有限公司-刘洋</t>
        </is>
      </c>
      <c r="B395" t="inlineStr">
        <is>
          <t>06052166</t>
        </is>
      </c>
    </row>
    <row r="396">
      <c r="A396" t="inlineStr">
        <is>
          <t>山东大区-韩祝波-孙海波</t>
        </is>
      </c>
      <c r="B396" t="inlineStr">
        <is>
          <t>06050967</t>
        </is>
      </c>
    </row>
    <row r="397">
      <c r="A397" t="inlineStr">
        <is>
          <t>山东大区-高密王晓英-徐新春</t>
        </is>
      </c>
      <c r="B397" t="inlineStr">
        <is>
          <t>CUST0693</t>
        </is>
      </c>
    </row>
    <row r="398">
      <c r="A398" t="inlineStr">
        <is>
          <t>山东宇东食品有限公司-刘伟东</t>
        </is>
      </c>
      <c r="B398" t="inlineStr">
        <is>
          <t>06050527</t>
        </is>
      </c>
    </row>
    <row r="399">
      <c r="A399" t="inlineStr">
        <is>
          <t>山东宸瀚食品有限公司.</t>
        </is>
      </c>
      <c r="B399" t="inlineStr">
        <is>
          <t>06051331</t>
        </is>
      </c>
    </row>
    <row r="400">
      <c r="A400" t="inlineStr">
        <is>
          <t>山东庆沅食品有限公司-王鑫</t>
        </is>
      </c>
      <c r="B400" t="inlineStr">
        <is>
          <t>CUST1178</t>
        </is>
      </c>
    </row>
    <row r="401">
      <c r="A401" t="inlineStr">
        <is>
          <t>山东恒得鑫仓储有限公司</t>
        </is>
      </c>
      <c r="B401" t="inlineStr">
        <is>
          <t>CUST1096</t>
        </is>
      </c>
    </row>
    <row r="402">
      <c r="A402" t="inlineStr">
        <is>
          <t>山东扬华食品贸易有限公司</t>
        </is>
      </c>
      <c r="B402" t="inlineStr">
        <is>
          <t>06060855</t>
        </is>
      </c>
    </row>
    <row r="403">
      <c r="A403" t="inlineStr">
        <is>
          <t>山东新和盛食品有限公司</t>
        </is>
      </c>
      <c r="B403" t="inlineStr">
        <is>
          <t>06060494</t>
        </is>
      </c>
    </row>
    <row r="404">
      <c r="A404" t="inlineStr">
        <is>
          <t>山东新和盛飨食集团有限公司</t>
        </is>
      </c>
      <c r="B404" t="inlineStr">
        <is>
          <t>06060469</t>
        </is>
      </c>
    </row>
    <row r="405">
      <c r="A405" t="inlineStr">
        <is>
          <t>山东新和盛飨食集团有限公司出口部</t>
        </is>
      </c>
      <c r="B405" t="inlineStr">
        <is>
          <t>0067</t>
        </is>
      </c>
    </row>
    <row r="406">
      <c r="A406" t="inlineStr">
        <is>
          <t>山东新和盛飨食集团有限公司（调拨二厂）</t>
        </is>
      </c>
      <c r="B406" t="inlineStr">
        <is>
          <t>CUST0089</t>
        </is>
      </c>
    </row>
    <row r="407">
      <c r="A407" t="inlineStr">
        <is>
          <t>山东新和盛飨食集团有限公司（调拨总厂）</t>
        </is>
      </c>
      <c r="B407" t="inlineStr">
        <is>
          <t>CUST0088</t>
        </is>
      </c>
    </row>
    <row r="408">
      <c r="A408" t="inlineStr">
        <is>
          <t>山东新和盛飨食集团济南分公司</t>
        </is>
      </c>
      <c r="B408" t="inlineStr">
        <is>
          <t>06061264</t>
        </is>
      </c>
    </row>
    <row r="409">
      <c r="A409" t="inlineStr">
        <is>
          <t>山东新和盛飨食集团销售部</t>
        </is>
      </c>
      <c r="B409" t="inlineStr">
        <is>
          <t>90010003</t>
        </is>
      </c>
    </row>
    <row r="410">
      <c r="A410" t="inlineStr">
        <is>
          <t>山东新和盛飨食集团销售部（新华百货）</t>
        </is>
      </c>
      <c r="B410" t="inlineStr">
        <is>
          <t>1200005</t>
        </is>
      </c>
    </row>
    <row r="411">
      <c r="A411" t="inlineStr">
        <is>
          <t>山东日冷食品有限公司 dk</t>
        </is>
      </c>
      <c r="B411" t="inlineStr">
        <is>
          <t>02990019</t>
        </is>
      </c>
    </row>
    <row r="412">
      <c r="A412" t="inlineStr">
        <is>
          <t>山东昌邑直销店</t>
        </is>
      </c>
      <c r="B412" t="inlineStr">
        <is>
          <t>06050573</t>
        </is>
      </c>
    </row>
    <row r="413">
      <c r="A413" t="inlineStr">
        <is>
          <t>山东格林克斯食品有限公司</t>
        </is>
      </c>
      <c r="B413" t="inlineStr">
        <is>
          <t>CUST0092</t>
        </is>
      </c>
    </row>
    <row r="414">
      <c r="A414" t="inlineStr">
        <is>
          <t>山东正荣道工贸有限公司</t>
        </is>
      </c>
      <c r="B414" t="inlineStr">
        <is>
          <t>0013376</t>
        </is>
      </c>
    </row>
    <row r="415">
      <c r="A415" t="inlineStr">
        <is>
          <t>山东海勤供应链有限公司</t>
        </is>
      </c>
      <c r="B415" t="inlineStr">
        <is>
          <t>06051333</t>
        </is>
      </c>
    </row>
    <row r="416">
      <c r="A416" t="inlineStr">
        <is>
          <t>山东润昌生态农业科技有限公司</t>
        </is>
      </c>
      <c r="B416" t="inlineStr">
        <is>
          <t>90011021</t>
        </is>
      </c>
    </row>
    <row r="417">
      <c r="A417" t="inlineStr">
        <is>
          <t>山东潍坊-王其忠-朱茂林</t>
        </is>
      </c>
      <c r="B417" t="inlineStr">
        <is>
          <t>90010105</t>
        </is>
      </c>
    </row>
    <row r="418">
      <c r="A418" t="inlineStr">
        <is>
          <t>山东瑞泽食品配料有限公司</t>
        </is>
      </c>
      <c r="B418" t="inlineStr">
        <is>
          <t>06030236</t>
        </is>
      </c>
    </row>
    <row r="419">
      <c r="A419" t="inlineStr">
        <is>
          <t>山东省-潍坊-吴忠伟-徐新春</t>
        </is>
      </c>
      <c r="B419" t="inlineStr">
        <is>
          <t>06050722</t>
        </is>
      </c>
    </row>
    <row r="420">
      <c r="A420" t="inlineStr">
        <is>
          <t>山东省-潍坊-寒亭-李明素-高小龙</t>
        </is>
      </c>
      <c r="B420" t="inlineStr">
        <is>
          <t>06050661</t>
        </is>
      </c>
    </row>
    <row r="421">
      <c r="A421" t="inlineStr">
        <is>
          <t>山东省-潍坊-达美食品有限公司-王鑫</t>
        </is>
      </c>
      <c r="B421" t="inlineStr">
        <is>
          <t>06050284</t>
        </is>
      </c>
    </row>
    <row r="422">
      <c r="A422" t="inlineStr">
        <is>
          <t>山东省―潍坊三翔食品有限公司―刘伟东</t>
        </is>
      </c>
      <c r="B422" t="inlineStr">
        <is>
          <t>06050429</t>
        </is>
      </c>
    </row>
    <row r="423">
      <c r="A423" t="inlineStr">
        <is>
          <t>山东省潍坊-钟文河-刘洋</t>
        </is>
      </c>
      <c r="B423" t="inlineStr">
        <is>
          <t>06050758</t>
        </is>
      </c>
    </row>
    <row r="424">
      <c r="A424" t="inlineStr">
        <is>
          <t>山东硕昌农牧有限公司-孙海波</t>
        </is>
      </c>
      <c r="B424" t="inlineStr">
        <is>
          <t>06050422</t>
        </is>
      </c>
    </row>
    <row r="425">
      <c r="A425" t="inlineStr">
        <is>
          <t>山东祥丰生态农业科技有限公司</t>
        </is>
      </c>
      <c r="B425" t="inlineStr">
        <is>
          <t>90010017</t>
        </is>
      </c>
    </row>
    <row r="426">
      <c r="A426" t="inlineStr">
        <is>
          <t>山东美鲜送餐饮配送有限公司</t>
        </is>
      </c>
      <c r="B426" t="inlineStr">
        <is>
          <t>CUT2761</t>
        </is>
      </c>
    </row>
    <row r="427">
      <c r="A427" t="inlineStr">
        <is>
          <t>山东舜泽食品有限公司</t>
        </is>
      </c>
      <c r="B427" t="inlineStr">
        <is>
          <t>0013137</t>
        </is>
      </c>
    </row>
    <row r="428">
      <c r="A428" t="inlineStr">
        <is>
          <t>山东获然食品有限公司</t>
        </is>
      </c>
      <c r="B428" t="inlineStr">
        <is>
          <t>06053999</t>
        </is>
      </c>
    </row>
    <row r="429">
      <c r="A429" t="inlineStr">
        <is>
          <t>山东蓝海佳厨食品加工有限公司</t>
        </is>
      </c>
      <c r="B429" t="inlineStr">
        <is>
          <t>060504A0</t>
        </is>
      </c>
    </row>
    <row r="430">
      <c r="A430" t="inlineStr">
        <is>
          <t>山东邦泽盛世供应链管理有限公司</t>
        </is>
      </c>
      <c r="B430" t="inlineStr">
        <is>
          <t>90010866</t>
        </is>
      </c>
    </row>
    <row r="431">
      <c r="A431" t="inlineStr">
        <is>
          <t>山东银座配送有限公司</t>
        </is>
      </c>
      <c r="B431" t="inlineStr">
        <is>
          <t>CUT2356</t>
        </is>
      </c>
    </row>
    <row r="432">
      <c r="A432" t="inlineStr">
        <is>
          <t>山东锐泽通供应链有限公司</t>
        </is>
      </c>
      <c r="B432" t="inlineStr">
        <is>
          <t>CUT2786</t>
        </is>
      </c>
    </row>
    <row r="433">
      <c r="A433" t="inlineStr">
        <is>
          <t>山东阔盈商贸有限公司</t>
        </is>
      </c>
      <c r="B433" t="inlineStr">
        <is>
          <t>06051551</t>
        </is>
      </c>
    </row>
    <row r="434">
      <c r="A434" t="inlineStr">
        <is>
          <t>山东香巴度食品有限公司</t>
        </is>
      </c>
      <c r="B434" t="inlineStr">
        <is>
          <t>02990020</t>
        </is>
      </c>
    </row>
    <row r="435">
      <c r="A435" t="inlineStr">
        <is>
          <t>山东鲁佳食品有限公司</t>
        </is>
      </c>
      <c r="B435" t="inlineStr">
        <is>
          <t>CUT2987</t>
        </is>
      </c>
    </row>
    <row r="436">
      <c r="A436" t="inlineStr">
        <is>
          <t>山东鸿瑞福食品有限公司</t>
        </is>
      </c>
      <c r="B436" t="inlineStr">
        <is>
          <t>06051403</t>
        </is>
      </c>
    </row>
    <row r="437">
      <c r="A437" t="inlineStr">
        <is>
          <t>山东麦便利商业有限公司</t>
        </is>
      </c>
      <c r="B437" t="inlineStr">
        <is>
          <t>06051174</t>
        </is>
      </c>
    </row>
    <row r="438">
      <c r="A438" t="inlineStr">
        <is>
          <t>山姆士（大连）餐饮管理连锁有限公司</t>
        </is>
      </c>
      <c r="B438" t="inlineStr">
        <is>
          <t>06010120</t>
        </is>
      </c>
    </row>
    <row r="439">
      <c r="A439" t="inlineStr">
        <is>
          <t>岑荣起</t>
        </is>
      </c>
      <c r="B439" t="inlineStr">
        <is>
          <t>06062200</t>
        </is>
      </c>
    </row>
    <row r="440">
      <c r="A440" t="inlineStr">
        <is>
          <t>岑荣霞</t>
        </is>
      </c>
      <c r="B440" t="inlineStr">
        <is>
          <t>06062968</t>
        </is>
      </c>
    </row>
    <row r="441">
      <c r="A441" t="inlineStr">
        <is>
          <t>峡山区党政办</t>
        </is>
      </c>
      <c r="B441" t="inlineStr">
        <is>
          <t>12000009</t>
        </is>
      </c>
    </row>
    <row r="442">
      <c r="A442" t="inlineStr">
        <is>
          <t>峡山区益清餐饮服务中心</t>
        </is>
      </c>
      <c r="B442" t="inlineStr">
        <is>
          <t>06051183</t>
        </is>
      </c>
    </row>
    <row r="443">
      <c r="A443" t="inlineStr">
        <is>
          <t>巨方园</t>
        </is>
      </c>
      <c r="B443" t="inlineStr">
        <is>
          <t>06020172</t>
        </is>
      </c>
    </row>
    <row r="444">
      <c r="A444" t="inlineStr">
        <is>
          <t>巨野县佳和购物有限公司</t>
        </is>
      </c>
      <c r="B444" t="inlineStr">
        <is>
          <t>CUT2651</t>
        </is>
      </c>
    </row>
    <row r="445">
      <c r="A445" t="inlineStr">
        <is>
          <t>巨野润禾食品有限公司</t>
        </is>
      </c>
      <c r="B445" t="inlineStr">
        <is>
          <t>CUT2519</t>
        </is>
      </c>
    </row>
    <row r="446">
      <c r="A446" t="inlineStr">
        <is>
          <t>巴必屋（宁波）食品配送有限公司</t>
        </is>
      </c>
      <c r="B446" t="inlineStr">
        <is>
          <t>30080051</t>
        </is>
      </c>
    </row>
    <row r="447">
      <c r="A447" t="inlineStr">
        <is>
          <t>常州市依蒙食品有限公司</t>
        </is>
      </c>
      <c r="B447" t="inlineStr">
        <is>
          <t>06030298</t>
        </is>
      </c>
    </row>
    <row r="448">
      <c r="A448" t="inlineStr">
        <is>
          <t>常州忠丰多商贸有限公司</t>
        </is>
      </c>
      <c r="B448" t="inlineStr">
        <is>
          <t>CUT2880</t>
        </is>
      </c>
    </row>
    <row r="449">
      <c r="A449" t="inlineStr">
        <is>
          <t>常州菜拉拉食品有限公司</t>
        </is>
      </c>
      <c r="B449" t="inlineStr">
        <is>
          <t>06030299</t>
        </is>
      </c>
    </row>
    <row r="450">
      <c r="A450" t="inlineStr">
        <is>
          <t>平安银行电子商务交易资金待清算专户（3164）拼多多</t>
        </is>
      </c>
      <c r="B450" t="inlineStr">
        <is>
          <t>CUT2474</t>
        </is>
      </c>
    </row>
    <row r="451">
      <c r="A451" t="inlineStr">
        <is>
          <t>广东佳乐盛食品有限公司</t>
        </is>
      </c>
      <c r="B451" t="inlineStr">
        <is>
          <t>06050788</t>
        </is>
      </c>
    </row>
    <row r="452">
      <c r="A452" t="inlineStr">
        <is>
          <t>广东大区-谢燕明-孙海波</t>
        </is>
      </c>
      <c r="B452" t="inlineStr">
        <is>
          <t>CUST1298</t>
        </is>
      </c>
    </row>
    <row r="453">
      <c r="A453" t="inlineStr">
        <is>
          <t>广东常旭供应链有限公司</t>
        </is>
      </c>
      <c r="B453" t="inlineStr">
        <is>
          <t>06080069</t>
        </is>
      </c>
    </row>
    <row r="454">
      <c r="A454" t="inlineStr">
        <is>
          <t>广东思成食品股份有限公司</t>
        </is>
      </c>
      <c r="B454" t="inlineStr">
        <is>
          <t>06080039</t>
        </is>
      </c>
    </row>
    <row r="455">
      <c r="A455" t="inlineStr">
        <is>
          <t>广东横琴塔斯汀餐饮管理有限公司</t>
        </is>
      </c>
      <c r="B455" t="inlineStr">
        <is>
          <t>06071441</t>
        </is>
      </c>
    </row>
    <row r="456">
      <c r="A456" t="inlineStr">
        <is>
          <t>广东顶誉食品有限公司</t>
        </is>
      </c>
      <c r="B456" t="inlineStr">
        <is>
          <t>06020429</t>
        </is>
      </c>
    </row>
    <row r="457">
      <c r="A457" t="inlineStr">
        <is>
          <t>广州博睿食品有限公司</t>
        </is>
      </c>
      <c r="B457" t="inlineStr">
        <is>
          <t>06080023</t>
        </is>
      </c>
    </row>
    <row r="458">
      <c r="A458" t="inlineStr">
        <is>
          <t>广州沿江食品有限公司</t>
        </is>
      </c>
      <c r="B458" t="inlineStr">
        <is>
          <t>06080063</t>
        </is>
      </c>
    </row>
    <row r="459">
      <c r="A459" t="inlineStr">
        <is>
          <t>广州渔客水产食品有限公司</t>
        </is>
      </c>
      <c r="B459" t="inlineStr">
        <is>
          <t>06080110</t>
        </is>
      </c>
    </row>
    <row r="460">
      <c r="A460" t="inlineStr">
        <is>
          <t>广州源生泰食品贸易有限公司</t>
        </is>
      </c>
      <c r="B460" t="inlineStr">
        <is>
          <t>06081124</t>
        </is>
      </c>
    </row>
    <row r="461">
      <c r="A461" t="inlineStr">
        <is>
          <t>广州铁木真国际食品有限公司</t>
        </is>
      </c>
      <c r="B461" t="inlineStr">
        <is>
          <t>06030842</t>
        </is>
      </c>
    </row>
    <row r="462">
      <c r="A462" t="inlineStr">
        <is>
          <t>广州食采通国际贸易有限公司</t>
        </is>
      </c>
      <c r="B462" t="inlineStr">
        <is>
          <t>CUT2840</t>
        </is>
      </c>
    </row>
    <row r="463">
      <c r="A463" t="inlineStr">
        <is>
          <t>广西中宗食品有限公司</t>
        </is>
      </c>
      <c r="B463" t="inlineStr">
        <is>
          <t>06020152</t>
        </is>
      </c>
    </row>
    <row r="464">
      <c r="A464" t="inlineStr">
        <is>
          <t>广西大普食品有限公司</t>
        </is>
      </c>
      <c r="B464" t="inlineStr">
        <is>
          <t>06020019</t>
        </is>
      </c>
    </row>
    <row r="465">
      <c r="A465" t="inlineStr">
        <is>
          <t>广西臻膳多供应链科技有限公司</t>
        </is>
      </c>
      <c r="B465" t="inlineStr">
        <is>
          <t>0073637</t>
        </is>
      </c>
    </row>
    <row r="466">
      <c r="A466" t="inlineStr">
        <is>
          <t>庄水源</t>
        </is>
      </c>
      <c r="B466" t="inlineStr">
        <is>
          <t>06036200</t>
        </is>
      </c>
    </row>
    <row r="467">
      <c r="A467" t="inlineStr">
        <is>
          <t>康成投资(中国)有限公司</t>
        </is>
      </c>
      <c r="B467" t="inlineStr">
        <is>
          <t>30450099</t>
        </is>
      </c>
    </row>
    <row r="468">
      <c r="A468" t="inlineStr">
        <is>
          <t>廊坊臻好味食品有限公司</t>
        </is>
      </c>
      <c r="B468" t="inlineStr">
        <is>
          <t>06011257</t>
        </is>
      </c>
    </row>
    <row r="469">
      <c r="A469" t="inlineStr">
        <is>
          <t>廖未</t>
        </is>
      </c>
      <c r="B469" t="inlineStr">
        <is>
          <t>06090601</t>
        </is>
      </c>
    </row>
    <row r="470">
      <c r="A470" t="inlineStr">
        <is>
          <t>延吉市百利城赏色悦荟西餐厅</t>
        </is>
      </c>
      <c r="B470" t="inlineStr">
        <is>
          <t>CUT2682</t>
        </is>
      </c>
    </row>
    <row r="471">
      <c r="A471" t="inlineStr">
        <is>
          <t>延边三名园食品加工有限公司</t>
        </is>
      </c>
      <c r="B471" t="inlineStr">
        <is>
          <t>CUST2282</t>
        </is>
      </c>
    </row>
    <row r="472">
      <c r="A472" t="inlineStr">
        <is>
          <t>异军突起（杭州）餐饮管理有限责任公司</t>
        </is>
      </c>
      <c r="B472" t="inlineStr">
        <is>
          <t>06030497</t>
        </is>
      </c>
    </row>
    <row r="473">
      <c r="A473" t="inlineStr">
        <is>
          <t>张一峰</t>
        </is>
      </c>
      <c r="B473" t="inlineStr">
        <is>
          <t>0073647</t>
        </is>
      </c>
    </row>
    <row r="474">
      <c r="A474" t="inlineStr">
        <is>
          <t>张为洪</t>
        </is>
      </c>
      <c r="B474" t="inlineStr">
        <is>
          <t>06060747</t>
        </is>
      </c>
    </row>
    <row r="475">
      <c r="A475" t="inlineStr">
        <is>
          <t>张传亮</t>
        </is>
      </c>
      <c r="B475" t="inlineStr">
        <is>
          <t>06062701</t>
        </is>
      </c>
    </row>
    <row r="476">
      <c r="A476" t="inlineStr">
        <is>
          <t>张俊岭</t>
        </is>
      </c>
      <c r="B476" t="inlineStr">
        <is>
          <t>06010098</t>
        </is>
      </c>
    </row>
    <row r="477">
      <c r="A477" t="inlineStr">
        <is>
          <t>张俊鹏</t>
        </is>
      </c>
      <c r="B477" t="inlineStr">
        <is>
          <t>06010899</t>
        </is>
      </c>
    </row>
    <row r="478">
      <c r="A478" t="inlineStr">
        <is>
          <t>张保东</t>
        </is>
      </c>
      <c r="B478" t="inlineStr">
        <is>
          <t>06060037</t>
        </is>
      </c>
    </row>
    <row r="479">
      <c r="A479" t="inlineStr">
        <is>
          <t>张凯丽</t>
        </is>
      </c>
      <c r="B479" t="inlineStr">
        <is>
          <t>0013158</t>
        </is>
      </c>
    </row>
    <row r="480">
      <c r="A480" t="inlineStr">
        <is>
          <t>张利梅</t>
        </is>
      </c>
      <c r="B480" t="inlineStr">
        <is>
          <t>05020005</t>
        </is>
      </c>
    </row>
    <row r="481">
      <c r="A481" t="inlineStr">
        <is>
          <t>张卜升</t>
        </is>
      </c>
      <c r="B481" t="inlineStr">
        <is>
          <t>12200104</t>
        </is>
      </c>
    </row>
    <row r="482">
      <c r="A482" t="inlineStr">
        <is>
          <t>张卫</t>
        </is>
      </c>
      <c r="B482" t="inlineStr">
        <is>
          <t>06030378</t>
        </is>
      </c>
    </row>
    <row r="483">
      <c r="A483" t="inlineStr">
        <is>
          <t>张家明</t>
        </is>
      </c>
      <c r="B483" t="inlineStr">
        <is>
          <t>06016800</t>
        </is>
      </c>
    </row>
    <row r="484">
      <c r="A484" t="inlineStr">
        <is>
          <t>张宾（贵州）</t>
        </is>
      </c>
      <c r="B484" t="inlineStr">
        <is>
          <t>06070245</t>
        </is>
      </c>
    </row>
    <row r="485">
      <c r="A485" t="inlineStr">
        <is>
          <t>张小斌</t>
        </is>
      </c>
      <c r="B485" t="inlineStr">
        <is>
          <t>06071000</t>
        </is>
      </c>
    </row>
    <row r="486">
      <c r="A486" t="inlineStr">
        <is>
          <t>张忠文</t>
        </is>
      </c>
      <c r="B486" t="inlineStr">
        <is>
          <t>06031022</t>
        </is>
      </c>
    </row>
    <row r="487">
      <c r="A487" t="inlineStr">
        <is>
          <t>张惠茹</t>
        </is>
      </c>
      <c r="B487" t="inlineStr">
        <is>
          <t>CUT2451</t>
        </is>
      </c>
    </row>
    <row r="488">
      <c r="A488" t="inlineStr">
        <is>
          <t>张文天</t>
        </is>
      </c>
      <c r="B488" t="inlineStr">
        <is>
          <t>CUST2098</t>
        </is>
      </c>
    </row>
    <row r="489">
      <c r="A489" t="inlineStr">
        <is>
          <t>张梅</t>
        </is>
      </c>
      <c r="B489" t="inlineStr">
        <is>
          <t>06050276</t>
        </is>
      </c>
    </row>
    <row r="490">
      <c r="A490" t="inlineStr">
        <is>
          <t>张涛</t>
        </is>
      </c>
      <c r="B490" t="inlineStr">
        <is>
          <t>06056501</t>
        </is>
      </c>
    </row>
    <row r="491">
      <c r="A491" t="inlineStr">
        <is>
          <t>张玉珍</t>
        </is>
      </c>
      <c r="B491" t="inlineStr">
        <is>
          <t>06093600</t>
        </is>
      </c>
    </row>
    <row r="492">
      <c r="A492" t="inlineStr">
        <is>
          <t>张磊-刘洋</t>
        </is>
      </c>
      <c r="B492" t="inlineStr">
        <is>
          <t>CUST1049</t>
        </is>
      </c>
    </row>
    <row r="493">
      <c r="A493" t="inlineStr">
        <is>
          <t>张继浩（临沂）</t>
        </is>
      </c>
      <c r="B493" t="inlineStr">
        <is>
          <t>06051653</t>
        </is>
      </c>
    </row>
    <row r="494">
      <c r="A494" t="inlineStr">
        <is>
          <t>张鑫</t>
        </is>
      </c>
      <c r="B494" t="inlineStr">
        <is>
          <t>06070158</t>
        </is>
      </c>
    </row>
    <row r="495">
      <c r="A495" t="inlineStr">
        <is>
          <t>张青华</t>
        </is>
      </c>
      <c r="B495" t="inlineStr">
        <is>
          <t>0073330</t>
        </is>
      </c>
    </row>
    <row r="496">
      <c r="A496" t="inlineStr">
        <is>
          <t>张颖</t>
        </is>
      </c>
      <c r="B496" t="inlineStr">
        <is>
          <t>06015500</t>
        </is>
      </c>
    </row>
    <row r="497">
      <c r="A497" t="inlineStr">
        <is>
          <t>徐东玲</t>
        </is>
      </c>
      <c r="B497" t="inlineStr">
        <is>
          <t>CUST2280</t>
        </is>
      </c>
    </row>
    <row r="498">
      <c r="A498" t="inlineStr">
        <is>
          <t>徐州华牧食品有限公司-孙海波</t>
        </is>
      </c>
      <c r="B498" t="inlineStr">
        <is>
          <t>CUST1119</t>
        </is>
      </c>
    </row>
    <row r="499">
      <c r="A499" t="inlineStr">
        <is>
          <t>徐州宇昂食品有限公司</t>
        </is>
      </c>
      <c r="B499" t="inlineStr">
        <is>
          <t>06030410</t>
        </is>
      </c>
    </row>
    <row r="500">
      <c r="A500" t="inlineStr">
        <is>
          <t>徐州安仔鲜食品有限公司</t>
        </is>
      </c>
      <c r="B500" t="inlineStr">
        <is>
          <t>CUT3018</t>
        </is>
      </c>
    </row>
    <row r="501">
      <c r="A501" t="inlineStr">
        <is>
          <t>徐州粮心优选供应链有限公司</t>
        </is>
      </c>
      <c r="B501" t="inlineStr">
        <is>
          <t>06022247</t>
        </is>
      </c>
    </row>
    <row r="502">
      <c r="A502" t="inlineStr">
        <is>
          <t>徐晓亮</t>
        </is>
      </c>
      <c r="B502" t="inlineStr">
        <is>
          <t>CUT2902</t>
        </is>
      </c>
    </row>
    <row r="503">
      <c r="A503" t="inlineStr">
        <is>
          <t>徐立强</t>
        </is>
      </c>
      <c r="B503" t="inlineStr">
        <is>
          <t>CUT2465</t>
        </is>
      </c>
    </row>
    <row r="504">
      <c r="A504" t="inlineStr">
        <is>
          <t>徐金玉</t>
        </is>
      </c>
      <c r="B504" t="inlineStr">
        <is>
          <t>06090200</t>
        </is>
      </c>
    </row>
    <row r="505">
      <c r="A505" t="inlineStr">
        <is>
          <t>徐鹏林</t>
        </is>
      </c>
      <c r="B505" t="inlineStr">
        <is>
          <t>06060613</t>
        </is>
      </c>
    </row>
    <row r="506">
      <c r="A506" t="inlineStr">
        <is>
          <t>德州胜康源食品有限公司（调熟）</t>
        </is>
      </c>
      <c r="B506" t="inlineStr">
        <is>
          <t>06011774</t>
        </is>
      </c>
    </row>
    <row r="507">
      <c r="A507" t="inlineStr">
        <is>
          <t>德州诺我特国际贸易有限公司</t>
        </is>
      </c>
      <c r="B507" t="inlineStr">
        <is>
          <t>0013605</t>
        </is>
      </c>
    </row>
    <row r="508">
      <c r="A508" t="inlineStr">
        <is>
          <t>徽旺贸易（上海）有限公司</t>
        </is>
      </c>
      <c r="B508" t="inlineStr">
        <is>
          <t>30100033</t>
        </is>
      </c>
    </row>
    <row r="509">
      <c r="A509" t="inlineStr">
        <is>
          <t>惠州市惠福食品有限公司</t>
        </is>
      </c>
      <c r="B509" t="inlineStr">
        <is>
          <t>06081700</t>
        </is>
      </c>
    </row>
    <row r="510">
      <c r="A510" t="inlineStr">
        <is>
          <t>惠州市玖圆食品有限公司</t>
        </is>
      </c>
      <c r="B510" t="inlineStr">
        <is>
          <t>06081123</t>
        </is>
      </c>
    </row>
    <row r="511">
      <c r="A511" t="inlineStr">
        <is>
          <t>惠州市绝美味餐饮管理有限公司</t>
        </is>
      </c>
      <c r="B511" t="inlineStr">
        <is>
          <t>CUST1893</t>
        </is>
      </c>
    </row>
    <row r="512">
      <c r="A512" t="inlineStr">
        <is>
          <t>惠州市隆冠丰商贸有限公司</t>
        </is>
      </c>
      <c r="B512" t="inlineStr">
        <is>
          <t>CUST2168</t>
        </is>
      </c>
    </row>
    <row r="513">
      <c r="A513" t="inlineStr">
        <is>
          <t>意璞思（北京）餐饮管理有限公司</t>
        </is>
      </c>
      <c r="B513" t="inlineStr">
        <is>
          <t>CUST2304</t>
        </is>
      </c>
    </row>
    <row r="514">
      <c r="A514" t="inlineStr">
        <is>
          <t>慕相仁</t>
        </is>
      </c>
      <c r="B514" t="inlineStr">
        <is>
          <t>08010063</t>
        </is>
      </c>
    </row>
    <row r="515">
      <c r="A515" t="inlineStr">
        <is>
          <t>成都一帮人餐饮管理有限公司</t>
        </is>
      </c>
      <c r="B515" t="inlineStr">
        <is>
          <t>06090036</t>
        </is>
      </c>
    </row>
    <row r="516">
      <c r="A516" t="inlineStr">
        <is>
          <t>成都九州鲜食品有限公司</t>
        </is>
      </c>
      <c r="B516" t="inlineStr">
        <is>
          <t>06020006</t>
        </is>
      </c>
    </row>
    <row r="517">
      <c r="A517" t="inlineStr">
        <is>
          <t>成都大辣椒食品有限公司</t>
        </is>
      </c>
      <c r="B517" t="inlineStr">
        <is>
          <t>90011001</t>
        </is>
      </c>
    </row>
    <row r="518">
      <c r="A518" t="inlineStr">
        <is>
          <t>成都尚禾祥食品有限公司</t>
        </is>
      </c>
      <c r="B518" t="inlineStr">
        <is>
          <t>90010868</t>
        </is>
      </c>
    </row>
    <row r="519">
      <c r="A519" t="inlineStr">
        <is>
          <t>成都市金牛区啥都卖餐饮服务店(个体工商户</t>
        </is>
      </c>
      <c r="B519" t="inlineStr">
        <is>
          <t>06062244</t>
        </is>
      </c>
    </row>
    <row r="520">
      <c r="A520" t="inlineStr">
        <is>
          <t>成都市青羊区鸿信达食品经营部</t>
        </is>
      </c>
      <c r="B520" t="inlineStr">
        <is>
          <t>CUT3049</t>
        </is>
      </c>
    </row>
    <row r="521">
      <c r="A521" t="inlineStr">
        <is>
          <t>成都旺得发供应链管理有限公司</t>
        </is>
      </c>
      <c r="B521" t="inlineStr">
        <is>
          <t>90011907</t>
        </is>
      </c>
    </row>
    <row r="522">
      <c r="A522" t="inlineStr">
        <is>
          <t>成都昆林食品有限公司</t>
        </is>
      </c>
      <c r="B522" t="inlineStr">
        <is>
          <t>06021554</t>
        </is>
      </c>
    </row>
    <row r="523">
      <c r="A523" t="inlineStr">
        <is>
          <t>成都汇通三达供应链管理有限公司</t>
        </is>
      </c>
      <c r="B523" t="inlineStr">
        <is>
          <t>06090049</t>
        </is>
      </c>
    </row>
    <row r="524">
      <c r="A524" t="inlineStr">
        <is>
          <t>成都符瑞商贸有限公司</t>
        </is>
      </c>
      <c r="B524" t="inlineStr">
        <is>
          <t>06020003</t>
        </is>
      </c>
    </row>
    <row r="525">
      <c r="A525" t="inlineStr">
        <is>
          <t>成都芝味几何食品有限公司</t>
        </is>
      </c>
      <c r="B525" t="inlineStr">
        <is>
          <t>06090152</t>
        </is>
      </c>
    </row>
    <row r="526">
      <c r="A526" t="inlineStr">
        <is>
          <t>成都芝美达商贸有限公司</t>
        </is>
      </c>
      <c r="B526" t="inlineStr">
        <is>
          <t>CUST0414</t>
        </is>
      </c>
    </row>
    <row r="527">
      <c r="A527" t="inlineStr">
        <is>
          <t>成都顺祥合吉供应链管理有限公司</t>
        </is>
      </c>
      <c r="B527" t="inlineStr">
        <is>
          <t>06090064</t>
        </is>
      </c>
    </row>
    <row r="528">
      <c r="A528" t="inlineStr">
        <is>
          <t>成都鼎瑞翔贸易有限公司</t>
        </is>
      </c>
      <c r="B528" t="inlineStr">
        <is>
          <t>CUT2657</t>
        </is>
      </c>
    </row>
    <row r="529">
      <c r="A529" t="inlineStr">
        <is>
          <t>抖音支付科技有限公司</t>
        </is>
      </c>
      <c r="B529" t="inlineStr">
        <is>
          <t>06090162</t>
        </is>
      </c>
    </row>
    <row r="530">
      <c r="A530" t="inlineStr">
        <is>
          <t>抚顺市新抚区碧玺悦荟快餐店(个体工商户)</t>
        </is>
      </c>
      <c r="B530" t="inlineStr">
        <is>
          <t>CUT2394</t>
        </is>
      </c>
    </row>
    <row r="531">
      <c r="A531" t="inlineStr">
        <is>
          <t>抚顺市顺城区披塔摩欧客快餐店</t>
        </is>
      </c>
      <c r="B531" t="inlineStr">
        <is>
          <t>CUT2784</t>
        </is>
      </c>
    </row>
    <row r="532">
      <c r="A532" t="inlineStr">
        <is>
          <t>新余市臣益客供应链管理有限公司</t>
        </is>
      </c>
      <c r="B532" t="inlineStr">
        <is>
          <t>06110042</t>
        </is>
      </c>
    </row>
    <row r="533">
      <c r="A533" t="inlineStr">
        <is>
          <t>新疆东宝食品有限公司</t>
        </is>
      </c>
      <c r="B533" t="inlineStr">
        <is>
          <t>06060074</t>
        </is>
      </c>
    </row>
    <row r="534">
      <c r="A534" t="inlineStr">
        <is>
          <t>新疆卓群国际贸易有限公司</t>
        </is>
      </c>
      <c r="B534" t="inlineStr">
        <is>
          <t>06080099</t>
        </is>
      </c>
    </row>
    <row r="535">
      <c r="A535" t="inlineStr">
        <is>
          <t>新疆庆容商贸有限公司</t>
        </is>
      </c>
      <c r="B535" t="inlineStr">
        <is>
          <t>0073609</t>
        </is>
      </c>
    </row>
    <row r="536">
      <c r="A536" t="inlineStr">
        <is>
          <t>新疆强盛丰达供应链管理有限公司</t>
        </is>
      </c>
      <c r="B536" t="inlineStr">
        <is>
          <t>0013367</t>
        </is>
      </c>
    </row>
    <row r="537">
      <c r="A537" t="inlineStr">
        <is>
          <t>新疆汇嘉时代百货股份有限公司</t>
        </is>
      </c>
      <c r="B537" t="inlineStr">
        <is>
          <t>CUST2200</t>
        </is>
      </c>
    </row>
    <row r="538">
      <c r="A538" t="inlineStr">
        <is>
          <t>新疆瑞德诚贸易有限公司</t>
        </is>
      </c>
      <c r="B538" t="inlineStr">
        <is>
          <t>06060032</t>
        </is>
      </c>
    </row>
    <row r="539">
      <c r="A539" t="inlineStr">
        <is>
          <t>新疆西域早上好供应链管理有限公司</t>
        </is>
      </c>
      <c r="B539" t="inlineStr">
        <is>
          <t>0033540</t>
        </is>
      </c>
    </row>
    <row r="540">
      <c r="A540" t="inlineStr">
        <is>
          <t>新疆览茑商业管理有限公司</t>
        </is>
      </c>
      <c r="B540" t="inlineStr">
        <is>
          <t>CUT2644</t>
        </is>
      </c>
    </row>
    <row r="541">
      <c r="A541" t="inlineStr">
        <is>
          <t>新食创（上海）科技有限公司</t>
        </is>
      </c>
      <c r="B541" t="inlineStr">
        <is>
          <t>30080043</t>
        </is>
      </c>
    </row>
    <row r="542">
      <c r="A542" t="inlineStr">
        <is>
          <t>方建定-绍兴市千客隆超市有限公司-孙海波</t>
        </is>
      </c>
      <c r="B542" t="inlineStr">
        <is>
          <t>06030156</t>
        </is>
      </c>
    </row>
    <row r="543">
      <c r="A543" t="inlineStr">
        <is>
          <t>方杰-方建定</t>
        </is>
      </c>
      <c r="B543" t="inlineStr">
        <is>
          <t>CUST1385</t>
        </is>
      </c>
    </row>
    <row r="544">
      <c r="A544" t="inlineStr">
        <is>
          <t>无锡万鹏食品供应链管理有限公司</t>
        </is>
      </c>
      <c r="B544" t="inlineStr">
        <is>
          <t>CUT2824</t>
        </is>
      </c>
    </row>
    <row r="545">
      <c r="A545" t="inlineStr">
        <is>
          <t>无锡万鹏食品供应链管理有限公司（无锡）</t>
        </is>
      </c>
      <c r="B545" t="inlineStr">
        <is>
          <t>0073583</t>
        </is>
      </c>
    </row>
    <row r="546">
      <c r="A546" t="inlineStr">
        <is>
          <t>无锡丽禾轩供应链有限公司</t>
        </is>
      </c>
      <c r="B546" t="inlineStr">
        <is>
          <t>0083092</t>
        </is>
      </c>
    </row>
    <row r="547">
      <c r="A547" t="inlineStr">
        <is>
          <t>无锡久成双食品商贸有限公司</t>
        </is>
      </c>
      <c r="B547" t="inlineStr">
        <is>
          <t>CUT2777</t>
        </is>
      </c>
    </row>
    <row r="548">
      <c r="A548" t="inlineStr">
        <is>
          <t>无锡天坤食品有限公司</t>
        </is>
      </c>
      <c r="B548" t="inlineStr">
        <is>
          <t>06030033</t>
        </is>
      </c>
    </row>
    <row r="549">
      <c r="A549" t="inlineStr">
        <is>
          <t>无锡市依蒙农副产品有限公司</t>
        </is>
      </c>
      <c r="B549" t="inlineStr">
        <is>
          <t>06065323</t>
        </is>
      </c>
    </row>
    <row r="550">
      <c r="A550" t="inlineStr">
        <is>
          <t>无锡市苏南学校食材配送有限公司</t>
        </is>
      </c>
      <c r="B550" t="inlineStr">
        <is>
          <t>06030304</t>
        </is>
      </c>
    </row>
    <row r="551">
      <c r="A551" t="inlineStr">
        <is>
          <t>日冷食品贸易（上海）有限公司</t>
        </is>
      </c>
      <c r="B551" t="inlineStr">
        <is>
          <t>06032566</t>
        </is>
      </c>
    </row>
    <row r="552">
      <c r="A552" t="inlineStr">
        <is>
          <t>日照羽丰牧业有限公司</t>
        </is>
      </c>
      <c r="B552" t="inlineStr">
        <is>
          <t>1220070</t>
        </is>
      </c>
    </row>
    <row r="553">
      <c r="A553" t="inlineStr">
        <is>
          <t>昆明益润经贸有限公司</t>
        </is>
      </c>
      <c r="B553" t="inlineStr">
        <is>
          <t>011279</t>
        </is>
      </c>
    </row>
    <row r="554">
      <c r="A554" t="inlineStr">
        <is>
          <t>昊坤（上海）食品科技有限公司</t>
        </is>
      </c>
      <c r="B554" t="inlineStr">
        <is>
          <t>0603241</t>
        </is>
      </c>
    </row>
    <row r="555">
      <c r="A555" t="inlineStr">
        <is>
          <t>昌乐张超-王鑫</t>
        </is>
      </c>
      <c r="B555" t="inlineStr">
        <is>
          <t>CUST1235</t>
        </is>
      </c>
    </row>
    <row r="556">
      <c r="A556" t="inlineStr">
        <is>
          <t>昌邑—李友法—刘伟东</t>
        </is>
      </c>
      <c r="B556" t="inlineStr">
        <is>
          <t>06050324</t>
        </is>
      </c>
    </row>
    <row r="557">
      <c r="A557" t="inlineStr">
        <is>
          <t>昌邑市华海贸易广场真真食品店</t>
        </is>
      </c>
      <c r="B557" t="inlineStr">
        <is>
          <t>0013400</t>
        </is>
      </c>
    </row>
    <row r="558">
      <c r="A558" t="inlineStr">
        <is>
          <t>昌邑市围子街道徐庆宇养殖场</t>
        </is>
      </c>
      <c r="B558" t="inlineStr">
        <is>
          <t>1220068</t>
        </is>
      </c>
    </row>
    <row r="559">
      <c r="A559" t="inlineStr">
        <is>
          <t>昌邑市德凤食品有限公司</t>
        </is>
      </c>
      <c r="B559" t="inlineStr">
        <is>
          <t>0013193</t>
        </is>
      </c>
    </row>
    <row r="560">
      <c r="A560" t="inlineStr">
        <is>
          <t>昌邑市汇远食品有限公司</t>
        </is>
      </c>
      <c r="B560" t="inlineStr">
        <is>
          <t>06051697</t>
        </is>
      </c>
    </row>
    <row r="561">
      <c r="A561" t="inlineStr">
        <is>
          <t>昌邑市翰宇养殖合作社</t>
        </is>
      </c>
      <c r="B561" t="inlineStr">
        <is>
          <t>1220022</t>
        </is>
      </c>
    </row>
    <row r="562">
      <c r="A562" t="inlineStr">
        <is>
          <t>昌邑市顺赢食品经营部（个体工商户）</t>
        </is>
      </c>
      <c r="B562" t="inlineStr">
        <is>
          <t>0605010B</t>
        </is>
      </c>
    </row>
    <row r="563">
      <c r="A563" t="inlineStr">
        <is>
          <t>昌邑润兴智慧农业专业合作社</t>
        </is>
      </c>
      <c r="B563" t="inlineStr">
        <is>
          <t>90011026</t>
        </is>
      </c>
    </row>
    <row r="564">
      <c r="A564" t="inlineStr">
        <is>
          <t>昌邑润林智慧农业专业合作社</t>
        </is>
      </c>
      <c r="B564" t="inlineStr">
        <is>
          <t>90011027</t>
        </is>
      </c>
    </row>
    <row r="565">
      <c r="A565" t="inlineStr">
        <is>
          <t>昌邑铭玥农牧有限责任公司</t>
        </is>
      </c>
      <c r="B565" t="inlineStr">
        <is>
          <t>CUT2884</t>
        </is>
      </c>
    </row>
    <row r="566">
      <c r="A566" t="inlineStr">
        <is>
          <t>易卫平</t>
        </is>
      </c>
      <c r="B566" t="inlineStr">
        <is>
          <t>CUST1912</t>
        </is>
      </c>
    </row>
    <row r="567">
      <c r="A567" t="inlineStr">
        <is>
          <t>晋城市凤展购物广场有限公司</t>
        </is>
      </c>
      <c r="B567" t="inlineStr">
        <is>
          <t>CUT2836</t>
        </is>
      </c>
    </row>
    <row r="568">
      <c r="A568" t="inlineStr">
        <is>
          <t>普宁市常乐食品有限公司</t>
        </is>
      </c>
      <c r="B568" t="inlineStr">
        <is>
          <t>CUT2937</t>
        </is>
      </c>
    </row>
    <row r="569">
      <c r="A569" t="inlineStr">
        <is>
          <t>曲宏洋</t>
        </is>
      </c>
      <c r="B569" t="inlineStr">
        <is>
          <t>06100118</t>
        </is>
      </c>
    </row>
    <row r="570">
      <c r="A570" t="inlineStr">
        <is>
          <t>曹世伟</t>
        </is>
      </c>
      <c r="B570" t="inlineStr">
        <is>
          <t>CUT2576</t>
        </is>
      </c>
    </row>
    <row r="571">
      <c r="A571" t="inlineStr">
        <is>
          <t>曾春明</t>
        </is>
      </c>
      <c r="B571" t="inlineStr">
        <is>
          <t>06061022</t>
        </is>
      </c>
    </row>
    <row r="572">
      <c r="A572" t="inlineStr">
        <is>
          <t>曾添翼</t>
        </is>
      </c>
      <c r="B572" t="inlineStr">
        <is>
          <t>06110070</t>
        </is>
      </c>
    </row>
    <row r="573">
      <c r="A573" t="inlineStr">
        <is>
          <t>有赞大江商城</t>
        </is>
      </c>
      <c r="B573" t="inlineStr">
        <is>
          <t>30450039</t>
        </is>
      </c>
    </row>
    <row r="574">
      <c r="A574" t="inlineStr">
        <is>
          <t>朝家甄品（成都）供应链管理有限公司</t>
        </is>
      </c>
      <c r="B574" t="inlineStr">
        <is>
          <t>0084</t>
        </is>
      </c>
    </row>
    <row r="575">
      <c r="A575" t="inlineStr">
        <is>
          <t>朱晓丽</t>
        </is>
      </c>
      <c r="B575" t="inlineStr">
        <is>
          <t>06012500</t>
        </is>
      </c>
    </row>
    <row r="576">
      <c r="A576" t="inlineStr">
        <is>
          <t>朱长益</t>
        </is>
      </c>
      <c r="B576" t="inlineStr">
        <is>
          <t>0073217</t>
        </is>
      </c>
    </row>
    <row r="577">
      <c r="A577" t="inlineStr">
        <is>
          <t>李亚军</t>
        </is>
      </c>
      <c r="B577" t="inlineStr">
        <is>
          <t>08010057</t>
        </is>
      </c>
    </row>
    <row r="578">
      <c r="A578" t="inlineStr">
        <is>
          <t>李亚萍</t>
        </is>
      </c>
      <c r="B578" t="inlineStr">
        <is>
          <t>06055400</t>
        </is>
      </c>
    </row>
    <row r="579">
      <c r="A579" t="inlineStr">
        <is>
          <t>李俊彩</t>
        </is>
      </c>
      <c r="B579" t="inlineStr">
        <is>
          <t>06012701</t>
        </is>
      </c>
    </row>
    <row r="580">
      <c r="A580" t="inlineStr">
        <is>
          <t>李冬冬</t>
        </is>
      </c>
      <c r="B580" t="inlineStr">
        <is>
          <t>06016901</t>
        </is>
      </c>
    </row>
    <row r="581">
      <c r="A581" t="inlineStr">
        <is>
          <t>李利亚</t>
        </is>
      </c>
      <c r="B581" t="inlineStr">
        <is>
          <t>06010067</t>
        </is>
      </c>
    </row>
    <row r="582">
      <c r="A582" t="inlineStr">
        <is>
          <t>李国涛</t>
        </is>
      </c>
      <c r="B582" t="inlineStr">
        <is>
          <t>CUST0550</t>
        </is>
      </c>
    </row>
    <row r="583">
      <c r="A583" t="inlineStr">
        <is>
          <t>李导</t>
        </is>
      </c>
      <c r="B583" t="inlineStr">
        <is>
          <t>06081800</t>
        </is>
      </c>
    </row>
    <row r="584">
      <c r="A584" t="inlineStr">
        <is>
          <t>李小兰</t>
        </is>
      </c>
      <c r="B584" t="inlineStr">
        <is>
          <t>0023034</t>
        </is>
      </c>
    </row>
    <row r="585">
      <c r="A585" t="inlineStr">
        <is>
          <t>李攀峰</t>
        </is>
      </c>
      <c r="B585" t="inlineStr">
        <is>
          <t>06050069</t>
        </is>
      </c>
    </row>
    <row r="586">
      <c r="A586" t="inlineStr">
        <is>
          <t>李政</t>
        </is>
      </c>
      <c r="B586" t="inlineStr">
        <is>
          <t>06010274</t>
        </is>
      </c>
    </row>
    <row r="587">
      <c r="A587" t="inlineStr">
        <is>
          <t>李敏</t>
        </is>
      </c>
      <c r="B587" t="inlineStr">
        <is>
          <t>06040003</t>
        </is>
      </c>
    </row>
    <row r="588">
      <c r="A588" t="inlineStr">
        <is>
          <t>李林</t>
        </is>
      </c>
      <c r="B588" t="inlineStr">
        <is>
          <t>06090600</t>
        </is>
      </c>
    </row>
    <row r="589">
      <c r="A589" t="inlineStr">
        <is>
          <t>李根香</t>
        </is>
      </c>
      <c r="B589" t="inlineStr">
        <is>
          <t>06033614</t>
        </is>
      </c>
    </row>
    <row r="590">
      <c r="A590" t="inlineStr">
        <is>
          <t>李莉</t>
        </is>
      </c>
      <c r="B590" t="inlineStr">
        <is>
          <t>06010094</t>
        </is>
      </c>
    </row>
    <row r="591">
      <c r="A591" t="inlineStr">
        <is>
          <t>李菁菁</t>
        </is>
      </c>
      <c r="B591" t="inlineStr">
        <is>
          <t>06071055</t>
        </is>
      </c>
    </row>
    <row r="592">
      <c r="A592" t="inlineStr">
        <is>
          <t>李菲</t>
        </is>
      </c>
      <c r="B592" t="inlineStr">
        <is>
          <t>06060732</t>
        </is>
      </c>
    </row>
    <row r="593">
      <c r="A593" t="inlineStr">
        <is>
          <t>李鑫</t>
        </is>
      </c>
      <c r="B593" t="inlineStr">
        <is>
          <t>06018100</t>
        </is>
      </c>
    </row>
    <row r="594">
      <c r="A594" t="inlineStr">
        <is>
          <t>李闯</t>
        </is>
      </c>
      <c r="B594" t="inlineStr">
        <is>
          <t>CUST0248</t>
        </is>
      </c>
    </row>
    <row r="595">
      <c r="A595" t="inlineStr">
        <is>
          <t>李阳</t>
        </is>
      </c>
      <c r="B595" t="inlineStr">
        <is>
          <t>00300419</t>
        </is>
      </c>
    </row>
    <row r="596">
      <c r="A596" t="inlineStr">
        <is>
          <t>李静怡</t>
        </is>
      </c>
      <c r="B596" t="inlineStr">
        <is>
          <t>0033389</t>
        </is>
      </c>
    </row>
    <row r="597">
      <c r="A597" t="inlineStr">
        <is>
          <t>李非树</t>
        </is>
      </c>
      <c r="B597" t="inlineStr">
        <is>
          <t>06082100</t>
        </is>
      </c>
    </row>
    <row r="598">
      <c r="A598" t="inlineStr">
        <is>
          <t>李鸣洲</t>
        </is>
      </c>
      <c r="B598" t="inlineStr">
        <is>
          <t>1220065</t>
        </is>
      </c>
    </row>
    <row r="599">
      <c r="A599" t="inlineStr">
        <is>
          <t>杜晓东（冻鲜）</t>
        </is>
      </c>
      <c r="B599" t="inlineStr">
        <is>
          <t>06010118</t>
        </is>
      </c>
    </row>
    <row r="600">
      <c r="A600" t="inlineStr">
        <is>
          <t>杨丽丽</t>
        </is>
      </c>
      <c r="B600" t="inlineStr">
        <is>
          <t>06060606</t>
        </is>
      </c>
    </row>
    <row r="601">
      <c r="A601" t="inlineStr">
        <is>
          <t>杨书香</t>
        </is>
      </c>
      <c r="B601" t="inlineStr">
        <is>
          <t>06015200</t>
        </is>
      </c>
    </row>
    <row r="602">
      <c r="A602" t="inlineStr">
        <is>
          <t>杨军</t>
        </is>
      </c>
      <c r="B602" t="inlineStr">
        <is>
          <t>06021008</t>
        </is>
      </c>
    </row>
    <row r="603">
      <c r="A603" t="inlineStr">
        <is>
          <t>杨平盛</t>
        </is>
      </c>
      <c r="B603" t="inlineStr">
        <is>
          <t>06030367</t>
        </is>
      </c>
    </row>
    <row r="604">
      <c r="A604" t="inlineStr">
        <is>
          <t>杨建辉</t>
        </is>
      </c>
      <c r="B604" t="inlineStr">
        <is>
          <t>06057701</t>
        </is>
      </c>
    </row>
    <row r="605">
      <c r="A605" t="inlineStr">
        <is>
          <t>杨志强（冻）</t>
        </is>
      </c>
      <c r="B605" t="inlineStr">
        <is>
          <t>CUT2898</t>
        </is>
      </c>
    </row>
    <row r="606">
      <c r="A606" t="inlineStr">
        <is>
          <t>杨晓伟</t>
        </is>
      </c>
      <c r="B606" t="inlineStr">
        <is>
          <t>06011557</t>
        </is>
      </c>
    </row>
    <row r="607">
      <c r="A607" t="inlineStr">
        <is>
          <t>杨洋</t>
        </is>
      </c>
      <c r="B607" t="inlineStr">
        <is>
          <t>06014100</t>
        </is>
      </c>
    </row>
    <row r="608">
      <c r="A608" t="inlineStr">
        <is>
          <t>杨焕超（调熟）</t>
        </is>
      </c>
      <c r="B608" t="inlineStr">
        <is>
          <t>06051951</t>
        </is>
      </c>
    </row>
    <row r="609">
      <c r="A609" t="inlineStr">
        <is>
          <t>杨细娇</t>
        </is>
      </c>
      <c r="B609" t="inlineStr">
        <is>
          <t>0033416</t>
        </is>
      </c>
    </row>
    <row r="610">
      <c r="A610" t="inlineStr">
        <is>
          <t>杨肖</t>
        </is>
      </c>
      <c r="B610" t="inlineStr">
        <is>
          <t>0073380</t>
        </is>
      </c>
    </row>
    <row r="611">
      <c r="A611" t="inlineStr">
        <is>
          <t>杨超</t>
        </is>
      </c>
      <c r="B611" t="inlineStr">
        <is>
          <t>06010268</t>
        </is>
      </c>
    </row>
    <row r="612">
      <c r="A612" t="inlineStr">
        <is>
          <t>杭州华牧生鲜有限公司</t>
        </is>
      </c>
      <c r="B612" t="inlineStr">
        <is>
          <t>0073588</t>
        </is>
      </c>
    </row>
    <row r="613">
      <c r="A613" t="inlineStr">
        <is>
          <t>杭州品润食品有限公司</t>
        </is>
      </c>
      <c r="B613" t="inlineStr">
        <is>
          <t>12354698</t>
        </is>
      </c>
    </row>
    <row r="614">
      <c r="A614" t="inlineStr">
        <is>
          <t>杭州塔可星供应链管理有限公司</t>
        </is>
      </c>
      <c r="B614" t="inlineStr">
        <is>
          <t>06031599</t>
        </is>
      </c>
    </row>
    <row r="615">
      <c r="A615" t="inlineStr">
        <is>
          <t>杭州尬雅贸易有限公司</t>
        </is>
      </c>
      <c r="B615" t="inlineStr">
        <is>
          <t>06021299</t>
        </is>
      </c>
    </row>
    <row r="616">
      <c r="A616" t="inlineStr">
        <is>
          <t>杭州柠源供应链科技有限公司</t>
        </is>
      </c>
      <c r="B616" t="inlineStr">
        <is>
          <t>06026231</t>
        </is>
      </c>
    </row>
    <row r="617">
      <c r="A617" t="inlineStr">
        <is>
          <t>杭州泉德利食品科技有限公司</t>
        </is>
      </c>
      <c r="B617" t="inlineStr">
        <is>
          <t>CUT2592</t>
        </is>
      </c>
    </row>
    <row r="618">
      <c r="A618" t="inlineStr">
        <is>
          <t>杭州澳尚餐饮科技有限公司</t>
        </is>
      </c>
      <c r="B618" t="inlineStr">
        <is>
          <t>CUST2074</t>
        </is>
      </c>
    </row>
    <row r="619">
      <c r="A619" t="inlineStr">
        <is>
          <t>杭州热薯品牌管理有限公司</t>
        </is>
      </c>
      <c r="B619" t="inlineStr">
        <is>
          <t>0073121</t>
        </is>
      </c>
    </row>
    <row r="620">
      <c r="A620" t="inlineStr">
        <is>
          <t>杭州鑫佰联供应链管理有限公司</t>
        </is>
      </c>
      <c r="B620" t="inlineStr">
        <is>
          <t>06075441</t>
        </is>
      </c>
    </row>
    <row r="621">
      <c r="A621" t="inlineStr">
        <is>
          <t>杭州鲁傲食品有限公司</t>
        </is>
      </c>
      <c r="B621" t="inlineStr">
        <is>
          <t>CUST0443</t>
        </is>
      </c>
    </row>
    <row r="622">
      <c r="A622" t="inlineStr">
        <is>
          <t>枣庄利泉林综合商贸有限公司</t>
        </is>
      </c>
      <c r="B622" t="inlineStr">
        <is>
          <t>06051409</t>
        </is>
      </c>
    </row>
    <row r="623">
      <c r="A623" t="inlineStr">
        <is>
          <t>柳州市顺洋商贸有限公司</t>
        </is>
      </c>
      <c r="B623" t="inlineStr">
        <is>
          <t>06052211</t>
        </is>
      </c>
    </row>
    <row r="624">
      <c r="A624" t="inlineStr">
        <is>
          <t>柳艺</t>
        </is>
      </c>
      <c r="B624" t="inlineStr">
        <is>
          <t>06056900</t>
        </is>
      </c>
    </row>
    <row r="625">
      <c r="A625" t="inlineStr">
        <is>
          <t>样品</t>
        </is>
      </c>
      <c r="B625" t="inlineStr">
        <is>
          <t>06050042</t>
        </is>
      </c>
    </row>
    <row r="626">
      <c r="A626" t="inlineStr">
        <is>
          <t>样品福利视同销售</t>
        </is>
      </c>
      <c r="B626" t="inlineStr">
        <is>
          <t>06100157</t>
        </is>
      </c>
    </row>
    <row r="627">
      <c r="A627" t="inlineStr">
        <is>
          <t>根源餐厅</t>
        </is>
      </c>
      <c r="B627" t="inlineStr">
        <is>
          <t>06050303</t>
        </is>
      </c>
    </row>
    <row r="628">
      <c r="A628" t="inlineStr">
        <is>
          <t>桑尼号(长春)供应链有限公司</t>
        </is>
      </c>
      <c r="B628" t="inlineStr">
        <is>
          <t>0073566</t>
        </is>
      </c>
    </row>
    <row r="629">
      <c r="A629" t="inlineStr">
        <is>
          <t>梁利君</t>
        </is>
      </c>
      <c r="B629" t="inlineStr">
        <is>
          <t>06060890</t>
        </is>
      </c>
    </row>
    <row r="630">
      <c r="A630" t="inlineStr">
        <is>
          <t>梁庆燕</t>
        </is>
      </c>
      <c r="B630" t="inlineStr">
        <is>
          <t>06056401</t>
        </is>
      </c>
    </row>
    <row r="631">
      <c r="A631" t="inlineStr">
        <is>
          <t>欢乐爱家超市有限公司</t>
        </is>
      </c>
      <c r="B631" t="inlineStr">
        <is>
          <t>CUT2894</t>
        </is>
      </c>
    </row>
    <row r="632">
      <c r="A632" t="inlineStr">
        <is>
          <t>歌尔生活有限公司-直销店-周花絮</t>
        </is>
      </c>
      <c r="B632" t="inlineStr">
        <is>
          <t>CUST1162</t>
        </is>
      </c>
    </row>
    <row r="633">
      <c r="A633" t="inlineStr">
        <is>
          <t>武汉冬飞食品有限公司</t>
        </is>
      </c>
      <c r="B633" t="inlineStr">
        <is>
          <t>CUST2266</t>
        </is>
      </c>
    </row>
    <row r="634">
      <c r="A634" t="inlineStr">
        <is>
          <t>武汉冻小鲜食品供应链有限公司</t>
        </is>
      </c>
      <c r="B634" t="inlineStr">
        <is>
          <t>CUT3048</t>
        </is>
      </c>
    </row>
    <row r="635">
      <c r="A635" t="inlineStr">
        <is>
          <t>武汉华联（SKP）百货有限公司武昌分公司</t>
        </is>
      </c>
      <c r="B635" t="inlineStr">
        <is>
          <t>CUST2085</t>
        </is>
      </c>
    </row>
    <row r="636">
      <c r="A636" t="inlineStr">
        <is>
          <t>武汉台锐食品有限公司</t>
        </is>
      </c>
      <c r="B636" t="inlineStr">
        <is>
          <t>0054411</t>
        </is>
      </c>
    </row>
    <row r="637">
      <c r="A637" t="inlineStr">
        <is>
          <t>武汉市中伦明创餐饮管理有限公司</t>
        </is>
      </c>
      <c r="B637" t="inlineStr">
        <is>
          <t>06110029</t>
        </is>
      </c>
    </row>
    <row r="638">
      <c r="A638" t="inlineStr">
        <is>
          <t>武汉市思佳丽餐饮管理有限公司</t>
        </is>
      </c>
      <c r="B638" t="inlineStr">
        <is>
          <t>0023430</t>
        </is>
      </c>
    </row>
    <row r="639">
      <c r="A639" t="inlineStr">
        <is>
          <t>武汉市星橙餐饮管理有限公司</t>
        </is>
      </c>
      <c r="B639" t="inlineStr">
        <is>
          <t>0043069</t>
        </is>
      </c>
    </row>
    <row r="640">
      <c r="A640" t="inlineStr">
        <is>
          <t>武汉最美麦吉斯商贸有限公司</t>
        </is>
      </c>
      <c r="B640" t="inlineStr">
        <is>
          <t>0073417</t>
        </is>
      </c>
    </row>
    <row r="641">
      <c r="A641" t="inlineStr">
        <is>
          <t>武汉枫芝堂商贸有限公司</t>
        </is>
      </c>
      <c r="B641" t="inlineStr">
        <is>
          <t>CUST2245</t>
        </is>
      </c>
    </row>
    <row r="642">
      <c r="A642" t="inlineStr">
        <is>
          <t>武汉蔬维供应链管理有限公司</t>
        </is>
      </c>
      <c r="B642" t="inlineStr">
        <is>
          <t>06060914</t>
        </is>
      </c>
    </row>
    <row r="643">
      <c r="A643" t="inlineStr">
        <is>
          <t>段博文</t>
        </is>
      </c>
      <c r="B643" t="inlineStr">
        <is>
          <t>06056200</t>
        </is>
      </c>
    </row>
    <row r="644">
      <c r="A644" t="inlineStr">
        <is>
          <t>比优特商贸有限公司</t>
        </is>
      </c>
      <c r="B644" t="inlineStr">
        <is>
          <t>CUT2645</t>
        </is>
      </c>
    </row>
    <row r="645">
      <c r="A645" t="inlineStr">
        <is>
          <t>毕明博</t>
        </is>
      </c>
      <c r="B645" t="inlineStr">
        <is>
          <t>CUT2848</t>
        </is>
      </c>
    </row>
    <row r="646">
      <c r="A646" t="inlineStr">
        <is>
          <t>汕头市粤太食品有限公司</t>
        </is>
      </c>
      <c r="B646" t="inlineStr">
        <is>
          <t>06080026</t>
        </is>
      </c>
    </row>
    <row r="647">
      <c r="A647" t="inlineStr">
        <is>
          <t>江苏久千谷贸易有限公司</t>
        </is>
      </c>
      <c r="B647" t="inlineStr">
        <is>
          <t>06051196</t>
        </is>
      </c>
    </row>
    <row r="648">
      <c r="A648" t="inlineStr">
        <is>
          <t>江苏创美家实业有限公司</t>
        </is>
      </c>
      <c r="B648" t="inlineStr">
        <is>
          <t>06030474</t>
        </is>
      </c>
    </row>
    <row r="649">
      <c r="A649" t="inlineStr">
        <is>
          <t>江苏卓誉信息技术有限公司</t>
        </is>
      </c>
      <c r="B649" t="inlineStr">
        <is>
          <t>30450122</t>
        </is>
      </c>
    </row>
    <row r="650">
      <c r="A650" t="inlineStr">
        <is>
          <t>江苏家苏恺供应链有限公司</t>
        </is>
      </c>
      <c r="B650" t="inlineStr">
        <is>
          <t>3010043</t>
        </is>
      </c>
    </row>
    <row r="651">
      <c r="A651" t="inlineStr">
        <is>
          <t>江苏常丰食品股份有限公司</t>
        </is>
      </c>
      <c r="B651" t="inlineStr">
        <is>
          <t>30080021</t>
        </is>
      </c>
    </row>
    <row r="652">
      <c r="A652" t="inlineStr">
        <is>
          <t>江苏淮扬准则餐饮管理有限公司</t>
        </is>
      </c>
      <c r="B652" t="inlineStr">
        <is>
          <t>06030393</t>
        </is>
      </c>
    </row>
    <row r="653">
      <c r="A653" t="inlineStr">
        <is>
          <t>江苏省苏食肉品有限公司-王鑫</t>
        </is>
      </c>
      <c r="B653" t="inlineStr">
        <is>
          <t>06030098</t>
        </is>
      </c>
    </row>
    <row r="654">
      <c r="A654" t="inlineStr">
        <is>
          <t>江苏美诺食品科技有限公司</t>
        </is>
      </c>
      <c r="B654" t="inlineStr">
        <is>
          <t>06030473</t>
        </is>
      </c>
    </row>
    <row r="655">
      <c r="A655" t="inlineStr">
        <is>
          <t>江苏陆海空食品有限公司</t>
        </is>
      </c>
      <c r="B655" t="inlineStr">
        <is>
          <t>06030433</t>
        </is>
      </c>
    </row>
    <row r="656">
      <c r="A656" t="inlineStr">
        <is>
          <t>江西糖乐商贸有限公司</t>
        </is>
      </c>
      <c r="B656" t="inlineStr">
        <is>
          <t>0113406</t>
        </is>
      </c>
    </row>
    <row r="657">
      <c r="A657" t="inlineStr">
        <is>
          <t>江西糖糖供应链有限公司</t>
        </is>
      </c>
      <c r="B657" t="inlineStr">
        <is>
          <t>CUT2930</t>
        </is>
      </c>
    </row>
    <row r="658">
      <c r="A658" t="inlineStr">
        <is>
          <t>沂南县扬华食品有限公司</t>
        </is>
      </c>
      <c r="B658" t="inlineStr">
        <is>
          <t>0013169</t>
        </is>
      </c>
    </row>
    <row r="659">
      <c r="A659" t="inlineStr">
        <is>
          <t>沈阳亚食联贸易有限公司.</t>
        </is>
      </c>
      <c r="B659" t="inlineStr">
        <is>
          <t>06060256</t>
        </is>
      </c>
    </row>
    <row r="660">
      <c r="A660" t="inlineStr">
        <is>
          <t>沈阳众诚食品有限公司</t>
        </is>
      </c>
      <c r="B660" t="inlineStr">
        <is>
          <t>0093440</t>
        </is>
      </c>
    </row>
    <row r="661">
      <c r="A661" t="inlineStr">
        <is>
          <t>沈阳优麦供应链管理有限公司</t>
        </is>
      </c>
      <c r="B661" t="inlineStr">
        <is>
          <t>06010317</t>
        </is>
      </c>
    </row>
    <row r="662">
      <c r="A662" t="inlineStr">
        <is>
          <t>沈阳哇嗖餐饮管理有限公司</t>
        </is>
      </c>
      <c r="B662" t="inlineStr">
        <is>
          <t>0033347</t>
        </is>
      </c>
    </row>
    <row r="663">
      <c r="A663" t="inlineStr">
        <is>
          <t>沈阳壹鲜商贸有限公司</t>
        </is>
      </c>
      <c r="B663" t="inlineStr">
        <is>
          <t>06012597</t>
        </is>
      </c>
    </row>
    <row r="664">
      <c r="A664" t="inlineStr">
        <is>
          <t>沈阳尝乐思食品科技开发有限公司</t>
        </is>
      </c>
      <c r="B664" t="inlineStr">
        <is>
          <t>06060858</t>
        </is>
      </c>
    </row>
    <row r="665">
      <c r="A665" t="inlineStr">
        <is>
          <t>沈阳市天合恒美餐饮管理有限公司</t>
        </is>
      </c>
      <c r="B665" t="inlineStr">
        <is>
          <t>06011263</t>
        </is>
      </c>
    </row>
    <row r="666">
      <c r="A666" t="inlineStr">
        <is>
          <t>沈阳康文福供应链管理有限公司</t>
        </is>
      </c>
      <c r="B666" t="inlineStr">
        <is>
          <t>0033352</t>
        </is>
      </c>
    </row>
    <row r="667">
      <c r="A667" t="inlineStr">
        <is>
          <t>沈阳比优特商贸有限公司(直营)</t>
        </is>
      </c>
      <c r="B667" t="inlineStr">
        <is>
          <t>06010423</t>
        </is>
      </c>
    </row>
    <row r="668">
      <c r="A668" t="inlineStr">
        <is>
          <t>沈阳比优特商贸有限公司(联营)</t>
        </is>
      </c>
      <c r="B668" t="inlineStr">
        <is>
          <t>06010422</t>
        </is>
      </c>
    </row>
    <row r="669">
      <c r="A669" t="inlineStr">
        <is>
          <t>沈阳皓洁食材供应链管理有限公司</t>
        </is>
      </c>
      <c r="B669" t="inlineStr">
        <is>
          <t>CUT2650</t>
        </is>
      </c>
    </row>
    <row r="670">
      <c r="A670" t="inlineStr">
        <is>
          <t>沈阳碰碰凉供应链有限公司</t>
        </is>
      </c>
      <c r="B670" t="inlineStr">
        <is>
          <t>06014300</t>
        </is>
      </c>
    </row>
    <row r="671">
      <c r="A671" t="inlineStr">
        <is>
          <t>沈阳祥顺宜达供应链管理有限公司</t>
        </is>
      </c>
      <c r="B671" t="inlineStr">
        <is>
          <t>CUT2785</t>
        </is>
      </c>
    </row>
    <row r="672">
      <c r="A672" t="inlineStr">
        <is>
          <t>沈阳稻满仓商贸有限公司</t>
        </is>
      </c>
      <c r="B672" t="inlineStr">
        <is>
          <t>06011266</t>
        </is>
      </c>
    </row>
    <row r="673">
      <c r="A673" t="inlineStr">
        <is>
          <t>沈阳聚禾晟商贸有限公司</t>
        </is>
      </c>
      <c r="B673" t="inlineStr">
        <is>
          <t>06060312</t>
        </is>
      </c>
    </row>
    <row r="674">
      <c r="A674" t="inlineStr">
        <is>
          <t>沈阳鑫创优供应链有限公司</t>
        </is>
      </c>
      <c r="B674" t="inlineStr">
        <is>
          <t>CUT2988</t>
        </is>
      </c>
    </row>
    <row r="675">
      <c r="A675" t="inlineStr">
        <is>
          <t>沈阳鑫悦腾供应链管理有限公司</t>
        </is>
      </c>
      <c r="B675" t="inlineStr">
        <is>
          <t>CUT2708</t>
        </is>
      </c>
    </row>
    <row r="676">
      <c r="A676" t="inlineStr">
        <is>
          <t>河北国香品道商贸有限公司（冻）</t>
        </is>
      </c>
      <c r="B676" t="inlineStr">
        <is>
          <t>CUT2791</t>
        </is>
      </c>
    </row>
    <row r="677">
      <c r="A677" t="inlineStr">
        <is>
          <t>河北国香品道商贸有限公司（熟食）</t>
        </is>
      </c>
      <c r="B677" t="inlineStr">
        <is>
          <t>06053025</t>
        </is>
      </c>
    </row>
    <row r="678">
      <c r="A678" t="inlineStr">
        <is>
          <t>河北国香品道商贸有限公司（鲜）</t>
        </is>
      </c>
      <c r="B678" t="inlineStr">
        <is>
          <t>CUT2790</t>
        </is>
      </c>
    </row>
    <row r="679">
      <c r="A679" t="inlineStr">
        <is>
          <t>河北微笑食品有限公司</t>
        </is>
      </c>
      <c r="B679" t="inlineStr">
        <is>
          <t>CUST1874</t>
        </is>
      </c>
    </row>
    <row r="680">
      <c r="A680" t="inlineStr">
        <is>
          <t>河北昆吉央厨食品有限公司</t>
        </is>
      </c>
      <c r="B680" t="inlineStr">
        <is>
          <t>06061257</t>
        </is>
      </c>
    </row>
    <row r="681">
      <c r="A681" t="inlineStr">
        <is>
          <t>河南丰实食品有限公司</t>
        </is>
      </c>
      <c r="B681" t="inlineStr">
        <is>
          <t>06060189</t>
        </is>
      </c>
    </row>
    <row r="682">
      <c r="A682" t="inlineStr">
        <is>
          <t>河南大张实业有限公司</t>
        </is>
      </c>
      <c r="B682" t="inlineStr">
        <is>
          <t>06060892</t>
        </is>
      </c>
    </row>
    <row r="683">
      <c r="A683" t="inlineStr">
        <is>
          <t>河南康盈餐饮管理有限公司</t>
        </is>
      </c>
      <c r="B683" t="inlineStr">
        <is>
          <t>06060688</t>
        </is>
      </c>
    </row>
    <row r="684">
      <c r="A684" t="inlineStr">
        <is>
          <t>河南森磊食品科技有限公司</t>
        </is>
      </c>
      <c r="B684" t="inlineStr">
        <is>
          <t>06020366</t>
        </is>
      </c>
    </row>
    <row r="685">
      <c r="A685" t="inlineStr">
        <is>
          <t>河南热引力供应链管理有限公司</t>
        </is>
      </c>
      <c r="B685" t="inlineStr">
        <is>
          <t>0113356</t>
        </is>
      </c>
    </row>
    <row r="686">
      <c r="A686" t="inlineStr">
        <is>
          <t>河南省荣牛食品科技有限公司</t>
        </is>
      </c>
      <c r="B686" t="inlineStr">
        <is>
          <t>CUT2818</t>
        </is>
      </c>
    </row>
    <row r="687">
      <c r="A687" t="inlineStr">
        <is>
          <t>河南秀品星丞餐饮管理有限公司</t>
        </is>
      </c>
      <c r="B687" t="inlineStr">
        <is>
          <t>06051393</t>
        </is>
      </c>
    </row>
    <row r="688">
      <c r="A688" t="inlineStr">
        <is>
          <t>河南麦香园食品科技有限公司</t>
        </is>
      </c>
      <c r="B688" t="inlineStr">
        <is>
          <t>CUT2672</t>
        </is>
      </c>
    </row>
    <row r="689">
      <c r="A689" t="inlineStr">
        <is>
          <t>泉州食策天下餐饮管理有限公司</t>
        </is>
      </c>
      <c r="B689" t="inlineStr">
        <is>
          <t>0073537</t>
        </is>
      </c>
    </row>
    <row r="690">
      <c r="A690" t="inlineStr">
        <is>
          <t>泰可味（上海）管理咨询有限公司</t>
        </is>
      </c>
      <c r="B690" t="inlineStr">
        <is>
          <t>0073329</t>
        </is>
      </c>
    </row>
    <row r="691">
      <c r="A691" t="inlineStr">
        <is>
          <t>泰安金冠宏油脂工业有限公司</t>
        </is>
      </c>
      <c r="B691" t="inlineStr">
        <is>
          <t>0013152</t>
        </is>
      </c>
    </row>
    <row r="692">
      <c r="A692" t="inlineStr">
        <is>
          <t>派捞锅餐饮经营有限责任公司</t>
        </is>
      </c>
      <c r="B692" t="inlineStr">
        <is>
          <t>06051999</t>
        </is>
      </c>
    </row>
    <row r="693">
      <c r="A693" t="inlineStr">
        <is>
          <t>济南任美康食品有限公司</t>
        </is>
      </c>
      <c r="B693" t="inlineStr">
        <is>
          <t>06052751</t>
        </is>
      </c>
    </row>
    <row r="694">
      <c r="A694" t="inlineStr">
        <is>
          <t>济南市章丘区一友餐饮服务有限公司</t>
        </is>
      </c>
      <c r="B694" t="inlineStr">
        <is>
          <t>06011358</t>
        </is>
      </c>
    </row>
    <row r="695">
      <c r="A695" t="inlineStr">
        <is>
          <t>济南正泰恒商贸有限公司-陈浩</t>
        </is>
      </c>
      <c r="B695" t="inlineStr">
        <is>
          <t>02990018</t>
        </is>
      </c>
    </row>
    <row r="696">
      <c r="A696" t="inlineStr">
        <is>
          <t>济南正泰恒食品有限公司</t>
        </is>
      </c>
      <c r="B696" t="inlineStr">
        <is>
          <t>CUST1932</t>
        </is>
      </c>
    </row>
    <row r="697">
      <c r="A697" t="inlineStr">
        <is>
          <t>济南西子梅食品科技有限公司</t>
        </is>
      </c>
      <c r="B697" t="inlineStr">
        <is>
          <t>06050341</t>
        </is>
      </c>
    </row>
    <row r="698">
      <c r="A698" t="inlineStr">
        <is>
          <t>济宁市任城区蓝世餐饮管理有限公司</t>
        </is>
      </c>
      <c r="B698" t="inlineStr">
        <is>
          <t>06030255</t>
        </is>
      </c>
    </row>
    <row r="699">
      <c r="A699" t="inlineStr">
        <is>
          <t>浙江健优供应链有限公司</t>
        </is>
      </c>
      <c r="B699" t="inlineStr">
        <is>
          <t>CUT2639</t>
        </is>
      </c>
    </row>
    <row r="700">
      <c r="A700" t="inlineStr">
        <is>
          <t>浙江农华优质农副产品配送中心有限公司</t>
        </is>
      </c>
      <c r="B700" t="inlineStr">
        <is>
          <t>CUST1741</t>
        </is>
      </c>
    </row>
    <row r="701">
      <c r="A701" t="inlineStr">
        <is>
          <t>浙江包行食品有限公司</t>
        </is>
      </c>
      <c r="B701" t="inlineStr">
        <is>
          <t>0073128</t>
        </is>
      </c>
    </row>
    <row r="702">
      <c r="A702" t="inlineStr">
        <is>
          <t>浙江哲俊供应链管理有限公司</t>
        </is>
      </c>
      <c r="B702" t="inlineStr">
        <is>
          <t>0092</t>
        </is>
      </c>
    </row>
    <row r="703">
      <c r="A703" t="inlineStr">
        <is>
          <t>浙江天猫网络科技有限公司</t>
        </is>
      </c>
      <c r="B703" t="inlineStr">
        <is>
          <t>30450031</t>
        </is>
      </c>
    </row>
    <row r="704">
      <c r="A704" t="inlineStr">
        <is>
          <t>浙江维亨食品股份有限公司</t>
        </is>
      </c>
      <c r="B704" t="inlineStr">
        <is>
          <t>30080030</t>
        </is>
      </c>
    </row>
    <row r="705">
      <c r="A705" t="inlineStr">
        <is>
          <t>海口翼腾达贸易有限公司</t>
        </is>
      </c>
      <c r="B705" t="inlineStr">
        <is>
          <t>3010050</t>
        </is>
      </c>
    </row>
    <row r="706">
      <c r="A706" t="inlineStr">
        <is>
          <t>海口龙华区龙御食品商行</t>
        </is>
      </c>
      <c r="B706" t="inlineStr">
        <is>
          <t>06080062</t>
        </is>
      </c>
    </row>
    <row r="707">
      <c r="A707" t="inlineStr">
        <is>
          <t>淄博合和商贸有限公司</t>
        </is>
      </c>
      <c r="B707" t="inlineStr">
        <is>
          <t>12231231</t>
        </is>
      </c>
    </row>
    <row r="708">
      <c r="A708" t="inlineStr">
        <is>
          <t>淄博广成祥餐饮管理服务有限公司</t>
        </is>
      </c>
      <c r="B708" t="inlineStr">
        <is>
          <t>CUT2797</t>
        </is>
      </c>
    </row>
    <row r="709">
      <c r="A709" t="inlineStr">
        <is>
          <t>淄博森旺达商贸有限公司</t>
        </is>
      </c>
      <c r="B709" t="inlineStr">
        <is>
          <t>06051379</t>
        </is>
      </c>
    </row>
    <row r="710">
      <c r="A710" t="inlineStr">
        <is>
          <t>淄博盛华德尚商贸有限公司</t>
        </is>
      </c>
      <c r="B710" t="inlineStr">
        <is>
          <t>3010045</t>
        </is>
      </c>
    </row>
    <row r="711">
      <c r="A711" t="inlineStr">
        <is>
          <t>淄博金来旺商贸有限公司</t>
        </is>
      </c>
      <c r="B711" t="inlineStr">
        <is>
          <t>0013327</t>
        </is>
      </c>
    </row>
    <row r="712">
      <c r="A712" t="inlineStr">
        <is>
          <t>淮南沃润餐饮管理有限公司</t>
        </is>
      </c>
      <c r="B712" t="inlineStr">
        <is>
          <t>06030502</t>
        </is>
      </c>
    </row>
    <row r="713">
      <c r="A713" t="inlineStr">
        <is>
          <t>淮坊太极上膳商贸有限责任公司-刘洋</t>
        </is>
      </c>
      <c r="B713" t="inlineStr">
        <is>
          <t>06051645</t>
        </is>
      </c>
    </row>
    <row r="714">
      <c r="A714" t="inlineStr">
        <is>
          <t>淮安瑞睿茂食品有限公司</t>
        </is>
      </c>
      <c r="B714" t="inlineStr">
        <is>
          <t>CUST2230</t>
        </is>
      </c>
    </row>
    <row r="715">
      <c r="A715" t="inlineStr">
        <is>
          <t>深圳乐鲜科技有限公司</t>
        </is>
      </c>
      <c r="B715" t="inlineStr">
        <is>
          <t>30450120</t>
        </is>
      </c>
    </row>
    <row r="716">
      <c r="A716" t="inlineStr">
        <is>
          <t>深圳华信瑞佳食品有限公司</t>
        </is>
      </c>
      <c r="B716" t="inlineStr">
        <is>
          <t>06060596</t>
        </is>
      </c>
    </row>
    <row r="717">
      <c r="A717" t="inlineStr">
        <is>
          <t>深圳市土地公网络科技有限公司</t>
        </is>
      </c>
      <c r="B717" t="inlineStr">
        <is>
          <t>06080050</t>
        </is>
      </c>
    </row>
    <row r="718">
      <c r="A718" t="inlineStr">
        <is>
          <t>深圳市欣灿成实业有限公司</t>
        </is>
      </c>
      <c r="B718" t="inlineStr">
        <is>
          <t>06080036</t>
        </is>
      </c>
    </row>
    <row r="719">
      <c r="A719" t="inlineStr">
        <is>
          <t>深圳市锦程百味食品有限公司</t>
        </is>
      </c>
      <c r="B719" t="inlineStr">
        <is>
          <t>06060208</t>
        </is>
      </c>
    </row>
    <row r="720">
      <c r="A720" t="inlineStr">
        <is>
          <t>深圳市龙岗区昌和隆食品商行（个体工商户）</t>
        </is>
      </c>
      <c r="B720" t="inlineStr">
        <is>
          <t>0093439</t>
        </is>
      </c>
    </row>
    <row r="721">
      <c r="A721" t="inlineStr">
        <is>
          <t>深圳臻合味食品有限公司</t>
        </is>
      </c>
      <c r="B721" t="inlineStr">
        <is>
          <t>0043113</t>
        </is>
      </c>
    </row>
    <row r="722">
      <c r="A722" t="inlineStr">
        <is>
          <t>清清百福（山东）食品科技有限公司</t>
        </is>
      </c>
      <c r="B722" t="inlineStr">
        <is>
          <t>0013238</t>
        </is>
      </c>
    </row>
    <row r="723">
      <c r="A723" t="inlineStr">
        <is>
          <t>渝北区鑫百味食品经营部（个体工商户）</t>
        </is>
      </c>
      <c r="B723" t="inlineStr">
        <is>
          <t>CUT3054</t>
        </is>
      </c>
    </row>
    <row r="724">
      <c r="A724" t="inlineStr">
        <is>
          <t>温州冬谷贸易有限公司</t>
        </is>
      </c>
      <c r="B724" t="inlineStr">
        <is>
          <t>06036504</t>
        </is>
      </c>
    </row>
    <row r="725">
      <c r="A725" t="inlineStr">
        <is>
          <t>温州南有贸易有限公司</t>
        </is>
      </c>
      <c r="B725" t="inlineStr">
        <is>
          <t>06031258</t>
        </is>
      </c>
    </row>
    <row r="726">
      <c r="A726" t="inlineStr">
        <is>
          <t>湖北悦联商业管理有限公司</t>
        </is>
      </c>
      <c r="B726" t="inlineStr">
        <is>
          <t>CUT2652</t>
        </is>
      </c>
    </row>
    <row r="727">
      <c r="A727" t="inlineStr">
        <is>
          <t>湖北雅斯物流配送有限公司</t>
        </is>
      </c>
      <c r="B727" t="inlineStr">
        <is>
          <t>CUST1801</t>
        </is>
      </c>
    </row>
    <row r="728">
      <c r="A728" t="inlineStr">
        <is>
          <t>湖北雅斯连锁商业有限公司</t>
        </is>
      </c>
      <c r="B728" t="inlineStr">
        <is>
          <t>06020026</t>
        </is>
      </c>
    </row>
    <row r="729">
      <c r="A729" t="inlineStr">
        <is>
          <t>湖北麦佳乐餐饮有限公司</t>
        </is>
      </c>
      <c r="B729" t="inlineStr">
        <is>
          <t>0073093</t>
        </is>
      </c>
    </row>
    <row r="730">
      <c r="A730" t="inlineStr">
        <is>
          <t>湖南佳惠百货有限责任公司</t>
        </is>
      </c>
      <c r="B730" t="inlineStr">
        <is>
          <t>06110071</t>
        </is>
      </c>
    </row>
    <row r="731">
      <c r="A731" t="inlineStr">
        <is>
          <t>湖南吉硕供应链有限公司</t>
        </is>
      </c>
      <c r="B731" t="inlineStr">
        <is>
          <t>41654161</t>
        </is>
      </c>
    </row>
    <row r="732">
      <c r="A732" t="inlineStr">
        <is>
          <t>湖南夏初家餐饮管理有限公司</t>
        </is>
      </c>
      <c r="B732" t="inlineStr">
        <is>
          <t>06110057</t>
        </is>
      </c>
    </row>
    <row r="733">
      <c r="A733" t="inlineStr">
        <is>
          <t>湖南炸煮烩食品有限公司</t>
        </is>
      </c>
      <c r="B733" t="inlineStr">
        <is>
          <t>06020084</t>
        </is>
      </c>
    </row>
    <row r="734">
      <c r="A734" t="inlineStr">
        <is>
          <t>滨州弘脉食品科技有限公司</t>
        </is>
      </c>
      <c r="B734" t="inlineStr">
        <is>
          <t>06051161</t>
        </is>
      </c>
    </row>
    <row r="735">
      <c r="A735" t="inlineStr">
        <is>
          <t>滨州轩庆餐饮有限公司</t>
        </is>
      </c>
      <c r="B735" t="inlineStr">
        <is>
          <t>CUT2384</t>
        </is>
      </c>
    </row>
    <row r="736">
      <c r="A736" t="inlineStr">
        <is>
          <t>潍坊 -庄大农-刘洋-刘伟东</t>
        </is>
      </c>
      <c r="B736" t="inlineStr">
        <is>
          <t>06050435</t>
        </is>
      </c>
    </row>
    <row r="737">
      <c r="A737" t="inlineStr">
        <is>
          <t>潍坊-潍坊美城食品有限公司-刘洋</t>
        </is>
      </c>
      <c r="B737" t="inlineStr">
        <is>
          <t>06050802</t>
        </is>
      </c>
    </row>
    <row r="738">
      <c r="A738" t="inlineStr">
        <is>
          <t>潍坊-王永杰</t>
        </is>
      </c>
      <c r="B738" t="inlineStr">
        <is>
          <t>90010752</t>
        </is>
      </c>
    </row>
    <row r="739">
      <c r="A739" t="inlineStr">
        <is>
          <t>潍坊-王爱芹-孙海波</t>
        </is>
      </c>
      <c r="B739" t="inlineStr">
        <is>
          <t>CUST0575</t>
        </is>
      </c>
    </row>
    <row r="740">
      <c r="A740" t="inlineStr">
        <is>
          <t>潍坊三洋泉食品有限公司</t>
        </is>
      </c>
      <c r="B740" t="inlineStr">
        <is>
          <t>CUST0892</t>
        </is>
      </c>
    </row>
    <row r="741">
      <c r="A741" t="inlineStr">
        <is>
          <t>潍坊三颗豆供应链管理有限公司</t>
        </is>
      </c>
      <c r="B741" t="inlineStr">
        <is>
          <t>06051751</t>
        </is>
      </c>
    </row>
    <row r="742">
      <c r="A742" t="inlineStr">
        <is>
          <t>潍坊中基集团有限公司</t>
        </is>
      </c>
      <c r="B742" t="inlineStr">
        <is>
          <t>CUT2725</t>
        </is>
      </c>
    </row>
    <row r="743">
      <c r="A743" t="inlineStr">
        <is>
          <t>潍坊乐萌宝宠物饲料有限公司</t>
        </is>
      </c>
      <c r="B743" t="inlineStr">
        <is>
          <t>0605D200</t>
        </is>
      </c>
    </row>
    <row r="744">
      <c r="A744" t="inlineStr">
        <is>
          <t>潍坊乐萌宝宠物饲料有限公司-刘洋</t>
        </is>
      </c>
      <c r="B744" t="inlineStr">
        <is>
          <t>06050808</t>
        </is>
      </c>
    </row>
    <row r="745">
      <c r="A745" t="inlineStr">
        <is>
          <t>潍坊亿达宠物食品有限公司</t>
        </is>
      </c>
      <c r="B745" t="inlineStr">
        <is>
          <t>CUT3084</t>
        </is>
      </c>
    </row>
    <row r="746">
      <c r="A746" t="inlineStr">
        <is>
          <t>潍坊佳乐家农产品加工配送中心有限公司-刘洋</t>
        </is>
      </c>
      <c r="B746" t="inlineStr">
        <is>
          <t>06050834</t>
        </is>
      </c>
    </row>
    <row r="747">
      <c r="A747" t="inlineStr">
        <is>
          <t>潍坊八甲经贸有限公司</t>
        </is>
      </c>
      <c r="B747" t="inlineStr">
        <is>
          <t>CUST2156</t>
        </is>
      </c>
    </row>
    <row r="748">
      <c r="A748" t="inlineStr">
        <is>
          <t>潍坊吕绪霞-徐新春</t>
        </is>
      </c>
      <c r="B748" t="inlineStr">
        <is>
          <t>CUST1364</t>
        </is>
      </c>
    </row>
    <row r="749">
      <c r="A749" t="inlineStr">
        <is>
          <t>潍坊嘉亿食品有限公司</t>
        </is>
      </c>
      <c r="B749" t="inlineStr">
        <is>
          <t>0013211</t>
        </is>
      </c>
    </row>
    <row r="750">
      <c r="A750" t="inlineStr">
        <is>
          <t>潍坊奥海饲料有限公司-刘洋</t>
        </is>
      </c>
      <c r="B750" t="inlineStr">
        <is>
          <t>90010138</t>
        </is>
      </c>
    </row>
    <row r="751">
      <c r="A751" t="inlineStr">
        <is>
          <t>潍坊孚美新能源有限公司</t>
        </is>
      </c>
      <c r="B751" t="inlineStr">
        <is>
          <t>06032585</t>
        </is>
      </c>
    </row>
    <row r="752">
      <c r="A752" t="inlineStr">
        <is>
          <t>潍坊尚百味食品供应链有限公司</t>
        </is>
      </c>
      <c r="B752" t="inlineStr">
        <is>
          <t>06051784</t>
        </is>
      </c>
    </row>
    <row r="753">
      <c r="A753" t="inlineStr">
        <is>
          <t>潍坊峡山区鲲语行酒店管理有限公司</t>
        </is>
      </c>
      <c r="B753" t="inlineStr">
        <is>
          <t>06052788</t>
        </is>
      </c>
    </row>
    <row r="754">
      <c r="A754" t="inlineStr">
        <is>
          <t>潍坊峡山生态经济开发区岞山街道总工会</t>
        </is>
      </c>
      <c r="B754" t="inlineStr">
        <is>
          <t>90010082</t>
        </is>
      </c>
    </row>
    <row r="755">
      <c r="A755" t="inlineStr">
        <is>
          <t>潍坊市亿通生物科技有限公司</t>
        </is>
      </c>
      <c r="B755" t="inlineStr">
        <is>
          <t>1220069</t>
        </is>
      </c>
    </row>
    <row r="756">
      <c r="A756" t="inlineStr">
        <is>
          <t>潍坊市富盛饲料有限公司</t>
        </is>
      </c>
      <c r="B756" t="inlineStr">
        <is>
          <t>0013229</t>
        </is>
      </c>
    </row>
    <row r="757">
      <c r="A757" t="inlineStr">
        <is>
          <t>潍坊市峡山区升亮养殖场</t>
        </is>
      </c>
      <c r="B757" t="inlineStr">
        <is>
          <t>1220051</t>
        </is>
      </c>
    </row>
    <row r="758">
      <c r="A758" t="inlineStr">
        <is>
          <t>潍坊市恒大食品有限公司</t>
        </is>
      </c>
      <c r="B758" t="inlineStr">
        <is>
          <t>06050109</t>
        </is>
      </c>
    </row>
    <row r="759">
      <c r="A759" t="inlineStr">
        <is>
          <t>潍坊市新和盛顺茂食品有限责任公司</t>
        </is>
      </c>
      <c r="B759" t="inlineStr">
        <is>
          <t>06032588</t>
        </is>
      </c>
    </row>
    <row r="760">
      <c r="A760" t="inlineStr">
        <is>
          <t>潍坊市新和盛顺茂食品有限责任公司（冻鲜）</t>
        </is>
      </c>
      <c r="B760" t="inlineStr">
        <is>
          <t>06052177</t>
        </is>
      </c>
    </row>
    <row r="761">
      <c r="A761" t="inlineStr">
        <is>
          <t>潍坊市新锦和食品有限公司</t>
        </is>
      </c>
      <c r="B761" t="inlineStr">
        <is>
          <t>06050296</t>
        </is>
      </c>
    </row>
    <row r="762">
      <c r="A762" t="inlineStr">
        <is>
          <t>潍坊市辉科食品有限公司</t>
        </is>
      </c>
      <c r="B762" t="inlineStr">
        <is>
          <t>06051743</t>
        </is>
      </c>
    </row>
    <row r="763">
      <c r="A763" t="inlineStr">
        <is>
          <t>潍坊市鲁扬食品有限公司</t>
        </is>
      </c>
      <c r="B763" t="inlineStr">
        <is>
          <t>06053211</t>
        </is>
      </c>
    </row>
    <row r="764">
      <c r="A764" t="inlineStr">
        <is>
          <t>潍坊康禾本味商贸有限公司</t>
        </is>
      </c>
      <c r="B764" t="inlineStr">
        <is>
          <t>00013610</t>
        </is>
      </c>
    </row>
    <row r="765">
      <c r="A765" t="inlineStr">
        <is>
          <t>潍坊康远食品有限公司</t>
        </is>
      </c>
      <c r="B765" t="inlineStr">
        <is>
          <t>CUT2895</t>
        </is>
      </c>
    </row>
    <row r="766">
      <c r="A766" t="inlineStr">
        <is>
          <t>潍坊德友冷冻食品有限公司</t>
        </is>
      </c>
      <c r="B766" t="inlineStr">
        <is>
          <t>06051658</t>
        </is>
      </c>
    </row>
    <row r="767">
      <c r="A767" t="inlineStr">
        <is>
          <t>潍坊新和盛飨食贸易有限公司</t>
        </is>
      </c>
      <c r="B767" t="inlineStr">
        <is>
          <t>010889</t>
        </is>
      </c>
    </row>
    <row r="768">
      <c r="A768" t="inlineStr">
        <is>
          <t>潍坊新润丰家禽有限公司</t>
        </is>
      </c>
      <c r="B768" t="inlineStr">
        <is>
          <t>1070002</t>
        </is>
      </c>
    </row>
    <row r="769">
      <c r="A769" t="inlineStr">
        <is>
          <t>潍坊新濮源食品有限公司</t>
        </is>
      </c>
      <c r="B769" t="inlineStr">
        <is>
          <t>0013244</t>
        </is>
      </c>
    </row>
    <row r="770">
      <c r="A770" t="inlineStr">
        <is>
          <t>潍坊昱通食品有限公司-刘洋</t>
        </is>
      </c>
      <c r="B770" t="inlineStr">
        <is>
          <t>CUST1423</t>
        </is>
      </c>
    </row>
    <row r="771">
      <c r="A771" t="inlineStr">
        <is>
          <t>潍坊昶烨食品有限公司-王鑫</t>
        </is>
      </c>
      <c r="B771" t="inlineStr">
        <is>
          <t>CUST1695</t>
        </is>
      </c>
    </row>
    <row r="772">
      <c r="A772" t="inlineStr">
        <is>
          <t>潍坊晁盛食品科技有限公司</t>
        </is>
      </c>
      <c r="B772" t="inlineStr">
        <is>
          <t>90010940</t>
        </is>
      </c>
    </row>
    <row r="773">
      <c r="A773" t="inlineStr">
        <is>
          <t>潍坊森飞食品有限公司</t>
        </is>
      </c>
      <c r="B773" t="inlineStr">
        <is>
          <t>CUT3029</t>
        </is>
      </c>
    </row>
    <row r="774">
      <c r="A774" t="inlineStr">
        <is>
          <t>潍坊歌尔学校-直销店-朱茂林</t>
        </is>
      </c>
      <c r="B774" t="inlineStr">
        <is>
          <t>CUST0983</t>
        </is>
      </c>
    </row>
    <row r="775">
      <c r="A775" t="inlineStr">
        <is>
          <t>潍坊比昂食品科技有限公司</t>
        </is>
      </c>
      <c r="B775" t="inlineStr">
        <is>
          <t>06060665</t>
        </is>
      </c>
    </row>
    <row r="776">
      <c r="A776" t="inlineStr">
        <is>
          <t>潍坊牛庆善</t>
        </is>
      </c>
      <c r="B776" t="inlineStr">
        <is>
          <t>06050677</t>
        </is>
      </c>
    </row>
    <row r="777">
      <c r="A777" t="inlineStr">
        <is>
          <t>潍坊福冠润食品有限公司</t>
        </is>
      </c>
      <c r="B777" t="inlineStr">
        <is>
          <t>CUT3061</t>
        </is>
      </c>
    </row>
    <row r="778">
      <c r="A778" t="inlineStr">
        <is>
          <t>潍坊耀福食品有限公司</t>
        </is>
      </c>
      <c r="B778" t="inlineStr">
        <is>
          <t>CUT2585</t>
        </is>
      </c>
    </row>
    <row r="779">
      <c r="A779" t="inlineStr">
        <is>
          <t>潍坊艾瑟拉食品有限公司</t>
        </is>
      </c>
      <c r="B779" t="inlineStr">
        <is>
          <t>06060185</t>
        </is>
      </c>
    </row>
    <row r="780">
      <c r="A780" t="inlineStr">
        <is>
          <t>潍坊辰翔商贸有限公司</t>
        </is>
      </c>
      <c r="B780" t="inlineStr">
        <is>
          <t>06050346</t>
        </is>
      </c>
    </row>
    <row r="781">
      <c r="A781" t="inlineStr">
        <is>
          <t>潍坊邦溢生物科技有限公司</t>
        </is>
      </c>
      <c r="B781" t="inlineStr">
        <is>
          <t>06051599</t>
        </is>
      </c>
    </row>
    <row r="782">
      <c r="A782" t="inlineStr">
        <is>
          <t>潍坊鑫诺餐饮管理有限公司（冻鲜）</t>
        </is>
      </c>
      <c r="B782" t="inlineStr">
        <is>
          <t>CUST0785</t>
        </is>
      </c>
    </row>
    <row r="783">
      <c r="A783" t="inlineStr">
        <is>
          <t>潍坊鑫诺餐饮管理有限公司（调熟）</t>
        </is>
      </c>
      <c r="B783" t="inlineStr">
        <is>
          <t>06051156</t>
        </is>
      </c>
    </row>
    <row r="784">
      <c r="A784" t="inlineStr">
        <is>
          <t>潍坊隆兴食品有限公司</t>
        </is>
      </c>
      <c r="B784" t="inlineStr">
        <is>
          <t>06051520</t>
        </is>
      </c>
    </row>
    <row r="785">
      <c r="A785" t="inlineStr">
        <is>
          <t>潍坊高新区歌尔幼稚园-周华绪</t>
        </is>
      </c>
      <c r="B785" t="inlineStr">
        <is>
          <t>CUST1608</t>
        </is>
      </c>
    </row>
    <row r="786">
      <c r="A786" t="inlineStr">
        <is>
          <t>潍坊高新区雅颂林居幼儿园-周华绪</t>
        </is>
      </c>
      <c r="B786" t="inlineStr">
        <is>
          <t>CUST1611</t>
        </is>
      </c>
    </row>
    <row r="787">
      <c r="A787" t="inlineStr">
        <is>
          <t>潘玲</t>
        </is>
      </c>
      <c r="B787" t="inlineStr">
        <is>
          <t>06030426</t>
        </is>
      </c>
    </row>
    <row r="788">
      <c r="A788" t="inlineStr">
        <is>
          <t>潮州市富粤科技有限公司</t>
        </is>
      </c>
      <c r="B788" t="inlineStr">
        <is>
          <t>30080046</t>
        </is>
      </c>
    </row>
    <row r="789">
      <c r="A789" t="inlineStr">
        <is>
          <t>烟台天瑞餐饮有限公司</t>
        </is>
      </c>
      <c r="B789" t="inlineStr">
        <is>
          <t>06050260</t>
        </is>
      </c>
    </row>
    <row r="790">
      <c r="A790" t="inlineStr">
        <is>
          <t>烟台市泰森商贸有限公司</t>
        </is>
      </c>
      <c r="B790" t="inlineStr">
        <is>
          <t>06051182</t>
        </is>
      </c>
    </row>
    <row r="791">
      <c r="A791" t="inlineStr">
        <is>
          <t>烟台市粤贸食品有限公司</t>
        </is>
      </c>
      <c r="B791" t="inlineStr">
        <is>
          <t>06051173</t>
        </is>
      </c>
    </row>
    <row r="792">
      <c r="A792" t="inlineStr">
        <is>
          <t>烟台恒运达食品有限公司</t>
        </is>
      </c>
      <c r="B792" t="inlineStr">
        <is>
          <t>CUST0185</t>
        </is>
      </c>
    </row>
    <row r="793">
      <c r="A793" t="inlineStr">
        <is>
          <t>烟台福合泽商贸有限公司（熟食）</t>
        </is>
      </c>
      <c r="B793" t="inlineStr">
        <is>
          <t>0013375</t>
        </is>
      </c>
    </row>
    <row r="794">
      <c r="A794" t="inlineStr">
        <is>
          <t>烟台裕丰畜牧养殖农场</t>
        </is>
      </c>
      <c r="B794" t="inlineStr">
        <is>
          <t>211086</t>
        </is>
      </c>
    </row>
    <row r="795">
      <c r="A795" t="inlineStr">
        <is>
          <t>烫卤江湖（天津）供应链管理有限公司</t>
        </is>
      </c>
      <c r="B795" t="inlineStr">
        <is>
          <t>06010383</t>
        </is>
      </c>
    </row>
    <row r="796">
      <c r="A796" t="inlineStr">
        <is>
          <t>熊迈洲</t>
        </is>
      </c>
      <c r="B796" t="inlineStr">
        <is>
          <t>06091202</t>
        </is>
      </c>
    </row>
    <row r="797">
      <c r="A797" t="inlineStr">
        <is>
          <t>牟安刚</t>
        </is>
      </c>
      <c r="B797" t="inlineStr">
        <is>
          <t>0605D302</t>
        </is>
      </c>
    </row>
    <row r="798">
      <c r="A798" t="inlineStr">
        <is>
          <t>牡丹江麦味基餐饮管理有限公司</t>
        </is>
      </c>
      <c r="B798" t="inlineStr">
        <is>
          <t>06060240</t>
        </is>
      </c>
    </row>
    <row r="799">
      <c r="A799" t="inlineStr">
        <is>
          <t>物美南方发展有限责任公司</t>
        </is>
      </c>
      <c r="B799" t="inlineStr">
        <is>
          <t>30450112</t>
        </is>
      </c>
    </row>
    <row r="800">
      <c r="A800" t="inlineStr">
        <is>
          <t>王万伟</t>
        </is>
      </c>
      <c r="B800" t="inlineStr">
        <is>
          <t>1220052</t>
        </is>
      </c>
    </row>
    <row r="801">
      <c r="A801" t="inlineStr">
        <is>
          <t>王丹丹</t>
        </is>
      </c>
      <c r="B801" t="inlineStr">
        <is>
          <t>06051670</t>
        </is>
      </c>
    </row>
    <row r="802">
      <c r="A802" t="inlineStr">
        <is>
          <t>王伟</t>
        </is>
      </c>
      <c r="B802" t="inlineStr">
        <is>
          <t>0013314</t>
        </is>
      </c>
    </row>
    <row r="803">
      <c r="A803" t="inlineStr">
        <is>
          <t>王俊轻</t>
        </is>
      </c>
      <c r="B803" t="inlineStr">
        <is>
          <t>06062501</t>
        </is>
      </c>
    </row>
    <row r="804">
      <c r="A804" t="inlineStr">
        <is>
          <t>王倩倩（淮安）</t>
        </is>
      </c>
      <c r="B804" t="inlineStr">
        <is>
          <t>06034400</t>
        </is>
      </c>
    </row>
    <row r="805">
      <c r="A805" t="inlineStr">
        <is>
          <t>王全海</t>
        </is>
      </c>
      <c r="B805" t="inlineStr">
        <is>
          <t>0043108</t>
        </is>
      </c>
    </row>
    <row r="806">
      <c r="A806" t="inlineStr">
        <is>
          <t>王凤巧</t>
        </is>
      </c>
      <c r="B806" t="inlineStr">
        <is>
          <t>06070508</t>
        </is>
      </c>
    </row>
    <row r="807">
      <c r="A807" t="inlineStr">
        <is>
          <t>王品（中国）餐饮有限公司</t>
        </is>
      </c>
      <c r="B807" t="inlineStr">
        <is>
          <t>30140002</t>
        </is>
      </c>
    </row>
    <row r="808">
      <c r="A808" t="inlineStr">
        <is>
          <t>王守昭</t>
        </is>
      </c>
      <c r="B808" t="inlineStr">
        <is>
          <t>06033618</t>
        </is>
      </c>
    </row>
    <row r="809">
      <c r="A809" t="inlineStr">
        <is>
          <t>王小燕</t>
        </is>
      </c>
      <c r="B809" t="inlineStr">
        <is>
          <t>00013390</t>
        </is>
      </c>
    </row>
    <row r="810">
      <c r="A810" t="inlineStr">
        <is>
          <t>王建文</t>
        </is>
      </c>
      <c r="B810" t="inlineStr">
        <is>
          <t>06057001</t>
        </is>
      </c>
    </row>
    <row r="811">
      <c r="A811" t="inlineStr">
        <is>
          <t>王振云-朱茂林</t>
        </is>
      </c>
      <c r="B811" t="inlineStr">
        <is>
          <t>CUST1631</t>
        </is>
      </c>
    </row>
    <row r="812">
      <c r="A812" t="inlineStr">
        <is>
          <t>王梦瑶</t>
        </is>
      </c>
      <c r="B812" t="inlineStr">
        <is>
          <t>0073574</t>
        </is>
      </c>
    </row>
    <row r="813">
      <c r="A813" t="inlineStr">
        <is>
          <t>王欢</t>
        </is>
      </c>
      <c r="B813" t="inlineStr">
        <is>
          <t>06056400</t>
        </is>
      </c>
    </row>
    <row r="814">
      <c r="A814" t="inlineStr">
        <is>
          <t>王洪信</t>
        </is>
      </c>
      <c r="B814" t="inlineStr">
        <is>
          <t>06051632</t>
        </is>
      </c>
    </row>
    <row r="815">
      <c r="A815" t="inlineStr">
        <is>
          <t>王爱玲</t>
        </is>
      </c>
      <c r="B815" t="inlineStr">
        <is>
          <t>010774</t>
        </is>
      </c>
    </row>
    <row r="816">
      <c r="A816" t="inlineStr">
        <is>
          <t>王琳</t>
        </is>
      </c>
      <c r="B816" t="inlineStr">
        <is>
          <t>0023443</t>
        </is>
      </c>
    </row>
    <row r="817">
      <c r="A817" t="inlineStr">
        <is>
          <t>王秀娟</t>
        </is>
      </c>
      <c r="B817" t="inlineStr">
        <is>
          <t>CUST1895</t>
        </is>
      </c>
    </row>
    <row r="818">
      <c r="A818" t="inlineStr">
        <is>
          <t>王聪（内蒙古）</t>
        </is>
      </c>
      <c r="B818" t="inlineStr">
        <is>
          <t>06011078</t>
        </is>
      </c>
    </row>
    <row r="819">
      <c r="A819" t="inlineStr">
        <is>
          <t>王艳玲（黄旗堡直销店）</t>
        </is>
      </c>
      <c r="B819" t="inlineStr">
        <is>
          <t>06050160</t>
        </is>
      </c>
    </row>
    <row r="820">
      <c r="A820" t="inlineStr">
        <is>
          <t>王茜</t>
        </is>
      </c>
      <c r="B820" t="inlineStr">
        <is>
          <t>06020504</t>
        </is>
      </c>
    </row>
    <row r="821">
      <c r="A821" t="inlineStr">
        <is>
          <t>王薇（保定）</t>
        </is>
      </c>
      <c r="B821" t="inlineStr">
        <is>
          <t>06060213</t>
        </is>
      </c>
    </row>
    <row r="822">
      <c r="A822" t="inlineStr">
        <is>
          <t>王薇（廊坊）</t>
        </is>
      </c>
      <c r="B822" t="inlineStr">
        <is>
          <t>06010271</t>
        </is>
      </c>
    </row>
    <row r="823">
      <c r="A823" t="inlineStr">
        <is>
          <t>王薇（衡水）</t>
        </is>
      </c>
      <c r="B823" t="inlineStr">
        <is>
          <t>06011800</t>
        </is>
      </c>
    </row>
    <row r="824">
      <c r="A824" t="inlineStr">
        <is>
          <t>王超</t>
        </is>
      </c>
      <c r="B824" t="inlineStr">
        <is>
          <t>010776</t>
        </is>
      </c>
    </row>
    <row r="825">
      <c r="A825" t="inlineStr">
        <is>
          <t>王选文</t>
        </is>
      </c>
      <c r="B825" t="inlineStr">
        <is>
          <t>06014000</t>
        </is>
      </c>
    </row>
    <row r="826">
      <c r="A826" t="inlineStr">
        <is>
          <t>王鹏</t>
        </is>
      </c>
      <c r="B826" t="inlineStr">
        <is>
          <t>06014102</t>
        </is>
      </c>
    </row>
    <row r="827">
      <c r="A827" t="inlineStr">
        <is>
          <t>珠海市顺泰耀琴食品有限公司</t>
        </is>
      </c>
      <c r="B827" t="inlineStr">
        <is>
          <t>0093345</t>
        </is>
      </c>
    </row>
    <row r="828">
      <c r="A828" t="inlineStr">
        <is>
          <t>甘惠芬</t>
        </is>
      </c>
      <c r="B828" t="inlineStr">
        <is>
          <t>06070700</t>
        </is>
      </c>
    </row>
    <row r="829">
      <c r="A829" t="inlineStr">
        <is>
          <t>甘肃穆味佰合餐饮管理有限公司</t>
        </is>
      </c>
      <c r="B829" t="inlineStr">
        <is>
          <t>CUST0381</t>
        </is>
      </c>
    </row>
    <row r="830">
      <c r="A830" t="inlineStr">
        <is>
          <t>甘肃鑫中顺食品有限公司</t>
        </is>
      </c>
      <c r="B830" t="inlineStr">
        <is>
          <t>CUT2641</t>
        </is>
      </c>
    </row>
    <row r="831">
      <c r="A831" t="inlineStr">
        <is>
          <t>田桂枝</t>
        </is>
      </c>
      <c r="B831" t="inlineStr">
        <is>
          <t>012320</t>
        </is>
      </c>
    </row>
    <row r="832">
      <c r="A832" t="inlineStr">
        <is>
          <t>田桂枝（冻鲜）</t>
        </is>
      </c>
      <c r="B832" t="inlineStr">
        <is>
          <t>08010056</t>
        </is>
      </c>
    </row>
    <row r="833">
      <c r="A833" t="inlineStr">
        <is>
          <t>田金艳</t>
        </is>
      </c>
      <c r="B833" t="inlineStr">
        <is>
          <t>06062100</t>
        </is>
      </c>
    </row>
    <row r="834">
      <c r="A834" t="inlineStr">
        <is>
          <t>白润江</t>
        </is>
      </c>
      <c r="B834" t="inlineStr">
        <is>
          <t>06010354</t>
        </is>
      </c>
    </row>
    <row r="835">
      <c r="A835" t="inlineStr">
        <is>
          <t>盐城光杰农产品有限公司</t>
        </is>
      </c>
      <c r="B835" t="inlineStr">
        <is>
          <t>30070056</t>
        </is>
      </c>
    </row>
    <row r="836">
      <c r="A836" t="inlineStr">
        <is>
          <t>盐城市大丰区上海农场生活服务有限公司</t>
        </is>
      </c>
      <c r="B836" t="inlineStr">
        <is>
          <t>06021888</t>
        </is>
      </c>
    </row>
    <row r="837">
      <c r="A837" t="inlineStr">
        <is>
          <t>盐城市永商家得乐超市有限公司</t>
        </is>
      </c>
      <c r="B837" t="inlineStr">
        <is>
          <t>3010091</t>
        </is>
      </c>
    </row>
    <row r="838">
      <c r="A838" t="inlineStr">
        <is>
          <t>盐城翰澎仓储配送有限公司</t>
        </is>
      </c>
      <c r="B838" t="inlineStr">
        <is>
          <t>06030241</t>
        </is>
      </c>
    </row>
    <row r="839">
      <c r="A839" t="inlineStr">
        <is>
          <t>盘锦全都有瀚新百货超市有限公司</t>
        </is>
      </c>
      <c r="B839" t="inlineStr">
        <is>
          <t>06100020</t>
        </is>
      </c>
    </row>
    <row r="840">
      <c r="A840" t="inlineStr">
        <is>
          <t>盘锦市双台子区全都有百货超市有限公司</t>
        </is>
      </c>
      <c r="B840" t="inlineStr">
        <is>
          <t>06100125</t>
        </is>
      </c>
    </row>
    <row r="841">
      <c r="A841" t="inlineStr">
        <is>
          <t>盱眙福马食品有限公司</t>
        </is>
      </c>
      <c r="B841" t="inlineStr">
        <is>
          <t>06011205</t>
        </is>
      </c>
    </row>
    <row r="842">
      <c r="A842" t="inlineStr">
        <is>
          <t>石学义</t>
        </is>
      </c>
      <c r="B842" t="inlineStr">
        <is>
          <t>CUST1856</t>
        </is>
      </c>
    </row>
    <row r="843">
      <c r="A843" t="inlineStr">
        <is>
          <t>石家庄万辉餐饮管理有限公司</t>
        </is>
      </c>
      <c r="B843" t="inlineStr">
        <is>
          <t>0033328</t>
        </is>
      </c>
    </row>
    <row r="844">
      <c r="A844" t="inlineStr">
        <is>
          <t>石家庄准百商贸有限公司.</t>
        </is>
      </c>
      <c r="B844" t="inlineStr">
        <is>
          <t>06010073</t>
        </is>
      </c>
    </row>
    <row r="845">
      <c r="A845" t="inlineStr">
        <is>
          <t>福州丹尼贸易有限公司</t>
        </is>
      </c>
      <c r="B845" t="inlineStr">
        <is>
          <t>06070024</t>
        </is>
      </c>
    </row>
    <row r="846">
      <c r="A846" t="inlineStr">
        <is>
          <t>福州佳宸贸易有限公司</t>
        </is>
      </c>
      <c r="B846" t="inlineStr">
        <is>
          <t>06110062</t>
        </is>
      </c>
    </row>
    <row r="847">
      <c r="A847" t="inlineStr">
        <is>
          <t>福州佳宸贸易有限公司 (江西)</t>
        </is>
      </c>
      <c r="B847" t="inlineStr">
        <is>
          <t>CUST2259</t>
        </is>
      </c>
    </row>
    <row r="848">
      <c r="A848" t="inlineStr">
        <is>
          <t>福州华瑞供应链管理有限公司</t>
        </is>
      </c>
      <c r="B848" t="inlineStr">
        <is>
          <t>CUT2421</t>
        </is>
      </c>
    </row>
    <row r="849">
      <c r="A849" t="inlineStr">
        <is>
          <t>福州寻味东方食品有限公司</t>
        </is>
      </c>
      <c r="B849" t="inlineStr">
        <is>
          <t>0073039</t>
        </is>
      </c>
    </row>
    <row r="850">
      <c r="A850" t="inlineStr">
        <is>
          <t>福州市长乐区恒鲜汇电子商务有限公司</t>
        </is>
      </c>
      <c r="B850" t="inlineStr">
        <is>
          <t>06021274</t>
        </is>
      </c>
    </row>
    <row r="851">
      <c r="A851" t="inlineStr">
        <is>
          <t>福州市长乐区景科电子商务有限公司</t>
        </is>
      </c>
      <c r="B851" t="inlineStr">
        <is>
          <t>0013119</t>
        </is>
      </c>
    </row>
    <row r="852">
      <c r="A852" t="inlineStr">
        <is>
          <t>福州市长乐区铭鲜汇电子商务有限公司</t>
        </is>
      </c>
      <c r="B852" t="inlineStr">
        <is>
          <t>0013480</t>
        </is>
      </c>
    </row>
    <row r="853">
      <c r="A853" t="inlineStr">
        <is>
          <t>福州朴朴电子商务有限公司</t>
        </is>
      </c>
      <c r="B853" t="inlineStr">
        <is>
          <t>CUT2876</t>
        </is>
      </c>
    </row>
    <row r="854">
      <c r="A854" t="inlineStr">
        <is>
          <t>福州玛利园食品科技有限公司</t>
        </is>
      </c>
      <c r="B854" t="inlineStr">
        <is>
          <t>06072600</t>
        </is>
      </c>
    </row>
    <row r="855">
      <c r="A855" t="inlineStr">
        <is>
          <t>福州闽侯亿家餐饮管理有限公司</t>
        </is>
      </c>
      <c r="B855" t="inlineStr">
        <is>
          <t>CUT2835</t>
        </is>
      </c>
    </row>
    <row r="856">
      <c r="A856" t="inlineStr">
        <is>
          <t>福州闽侯鑫优里餐饮管理有限公司</t>
        </is>
      </c>
      <c r="B856" t="inlineStr">
        <is>
          <t>CUT2621</t>
        </is>
      </c>
    </row>
    <row r="857">
      <c r="A857" t="inlineStr">
        <is>
          <t>福建玛利园食品有限公司</t>
        </is>
      </c>
      <c r="B857" t="inlineStr">
        <is>
          <t>02990005</t>
        </is>
      </c>
    </row>
    <row r="858">
      <c r="A858" t="inlineStr">
        <is>
          <t>福建金铃狮供应链有限公司</t>
        </is>
      </c>
      <c r="B858" t="inlineStr">
        <is>
          <t>CUT2437</t>
        </is>
      </c>
    </row>
    <row r="859">
      <c r="A859" t="inlineStr">
        <is>
          <t>秦大帅</t>
        </is>
      </c>
      <c r="B859" t="inlineStr">
        <is>
          <t>06030507</t>
        </is>
      </c>
    </row>
    <row r="860">
      <c r="A860" t="inlineStr">
        <is>
          <t>秦皇岛同尘商贸有限公司</t>
        </is>
      </c>
      <c r="B860" t="inlineStr">
        <is>
          <t>06010077</t>
        </is>
      </c>
    </row>
    <row r="861">
      <c r="A861" t="inlineStr">
        <is>
          <t>秦皇岛靖坤食品有限责任公司</t>
        </is>
      </c>
      <c r="B861" t="inlineStr">
        <is>
          <t>0073616</t>
        </is>
      </c>
    </row>
    <row r="862">
      <c r="A862" t="inlineStr">
        <is>
          <t>秦皇岛麦翁国际贸易有限公司</t>
        </is>
      </c>
      <c r="B862" t="inlineStr">
        <is>
          <t>CUST1994</t>
        </is>
      </c>
    </row>
    <row r="863">
      <c r="A863" t="inlineStr">
        <is>
          <t>秦皇岛麦翁餐饮管理有限公司</t>
        </is>
      </c>
      <c r="B863" t="inlineStr">
        <is>
          <t>CUST1967</t>
        </is>
      </c>
    </row>
    <row r="864">
      <c r="A864" t="inlineStr">
        <is>
          <t>粤鸿食品(广州)有限公司</t>
        </is>
      </c>
      <c r="B864" t="inlineStr">
        <is>
          <t>0093360</t>
        </is>
      </c>
    </row>
    <row r="865">
      <c r="A865" t="inlineStr">
        <is>
          <t>紫兴园（北京）食品科技有限公司-王鑫</t>
        </is>
      </c>
      <c r="B865" t="inlineStr">
        <is>
          <t>CUST0782</t>
        </is>
      </c>
    </row>
    <row r="866">
      <c r="A866" t="inlineStr">
        <is>
          <t>纪硕</t>
        </is>
      </c>
      <c r="B866" t="inlineStr">
        <is>
          <t>06012533</t>
        </is>
      </c>
    </row>
    <row r="867">
      <c r="A867" t="inlineStr">
        <is>
          <t>罗欢欢</t>
        </is>
      </c>
      <c r="B867" t="inlineStr">
        <is>
          <t>0033595</t>
        </is>
      </c>
    </row>
    <row r="868">
      <c r="A868" t="inlineStr">
        <is>
          <t>美心食品（广州）有限公司  dk</t>
        </is>
      </c>
      <c r="B868" t="inlineStr">
        <is>
          <t>06020249</t>
        </is>
      </c>
    </row>
    <row r="869">
      <c r="A869" t="inlineStr">
        <is>
          <t>翁华娟</t>
        </is>
      </c>
      <c r="B869" t="inlineStr">
        <is>
          <t>06031201</t>
        </is>
      </c>
    </row>
    <row r="870">
      <c r="A870" t="inlineStr">
        <is>
          <t>老崔皇（山东）食品有限公司</t>
        </is>
      </c>
      <c r="B870" t="inlineStr">
        <is>
          <t>CUT2936</t>
        </is>
      </c>
    </row>
    <row r="871">
      <c r="A871" t="inlineStr">
        <is>
          <t>聊城圣旺三达食品商贸有限公司</t>
        </is>
      </c>
      <c r="B871" t="inlineStr">
        <is>
          <t>06051113</t>
        </is>
      </c>
    </row>
    <row r="872">
      <c r="A872" t="inlineStr">
        <is>
          <t>聊城孚德食品加工有限公司-刘洋</t>
        </is>
      </c>
      <c r="B872" t="inlineStr">
        <is>
          <t>CUST0574</t>
        </is>
      </c>
    </row>
    <row r="873">
      <c r="A873" t="inlineStr">
        <is>
          <t>聊城福宝商贸有限公司</t>
        </is>
      </c>
      <c r="B873" t="inlineStr">
        <is>
          <t>06011117</t>
        </is>
      </c>
    </row>
    <row r="874">
      <c r="A874" t="inlineStr">
        <is>
          <t>聚百味国际贸易（北京）有限公司</t>
        </is>
      </c>
      <c r="B874" t="inlineStr">
        <is>
          <t>06010221</t>
        </is>
      </c>
    </row>
    <row r="875">
      <c r="A875" t="inlineStr">
        <is>
          <t>肖惠铭</t>
        </is>
      </c>
      <c r="B875" t="inlineStr">
        <is>
          <t>06091900</t>
        </is>
      </c>
    </row>
    <row r="876">
      <c r="A876" t="inlineStr">
        <is>
          <t>肖海军</t>
        </is>
      </c>
      <c r="B876" t="inlineStr">
        <is>
          <t>06090099</t>
        </is>
      </c>
    </row>
    <row r="877">
      <c r="A877" t="inlineStr">
        <is>
          <t>胡仁楠</t>
        </is>
      </c>
      <c r="B877" t="inlineStr">
        <is>
          <t>CUST1969</t>
        </is>
      </c>
    </row>
    <row r="878">
      <c r="A878" t="inlineStr">
        <is>
          <t>胡姜月</t>
        </is>
      </c>
      <c r="B878" t="inlineStr">
        <is>
          <t>06018000</t>
        </is>
      </c>
    </row>
    <row r="879">
      <c r="A879" t="inlineStr">
        <is>
          <t>胡洪岩</t>
        </is>
      </c>
      <c r="B879" t="inlineStr">
        <is>
          <t>06061300</t>
        </is>
      </c>
    </row>
    <row r="880">
      <c r="A880" t="inlineStr">
        <is>
          <t>臻惠选（上海）供应链有限公司</t>
        </is>
      </c>
      <c r="B880" t="inlineStr">
        <is>
          <t>30450117</t>
        </is>
      </c>
    </row>
    <row r="881">
      <c r="A881" t="inlineStr">
        <is>
          <t>苏代琼</t>
        </is>
      </c>
      <c r="B881" t="inlineStr">
        <is>
          <t>06021776</t>
        </is>
      </c>
    </row>
    <row r="882">
      <c r="A882" t="inlineStr">
        <is>
          <t>苏州可都食品有限公司</t>
        </is>
      </c>
      <c r="B882" t="inlineStr">
        <is>
          <t>06030339</t>
        </is>
      </c>
    </row>
    <row r="883">
      <c r="A883" t="inlineStr">
        <is>
          <t>苏州可都食品有限公司-孙海波</t>
        </is>
      </c>
      <c r="B883" t="inlineStr">
        <is>
          <t>CUST1634</t>
        </is>
      </c>
    </row>
    <row r="884">
      <c r="A884" t="inlineStr">
        <is>
          <t>苏州恒味康食品有限公司</t>
        </is>
      </c>
      <c r="B884" t="inlineStr">
        <is>
          <t>06030049</t>
        </is>
      </c>
    </row>
    <row r="885">
      <c r="A885" t="inlineStr">
        <is>
          <t>苏州极味邦食品有限公司</t>
        </is>
      </c>
      <c r="B885" t="inlineStr">
        <is>
          <t>CUST2194</t>
        </is>
      </c>
    </row>
    <row r="886">
      <c r="A886" t="inlineStr">
        <is>
          <t>苏州柏苏食品有限公司-杨建磊-孙海波</t>
        </is>
      </c>
      <c r="B886" t="inlineStr">
        <is>
          <t>06030225</t>
        </is>
      </c>
    </row>
    <row r="887">
      <c r="A887" t="inlineStr">
        <is>
          <t>苏州聚芳斋食品有限公司</t>
        </is>
      </c>
      <c r="B887" t="inlineStr">
        <is>
          <t>0013548</t>
        </is>
      </c>
    </row>
    <row r="888">
      <c r="A888" t="inlineStr">
        <is>
          <t>苏州荣佳奕供应链有限公司</t>
        </is>
      </c>
      <c r="B888" t="inlineStr">
        <is>
          <t>30060027</t>
        </is>
      </c>
    </row>
    <row r="889">
      <c r="A889" t="inlineStr">
        <is>
          <t>苏州鸿齐食品有限公司</t>
        </is>
      </c>
      <c r="B889" t="inlineStr">
        <is>
          <t>06030316</t>
        </is>
      </c>
    </row>
    <row r="890">
      <c r="A890" t="inlineStr">
        <is>
          <t>苏明怀</t>
        </is>
      </c>
      <c r="B890" t="inlineStr">
        <is>
          <t>06070046</t>
        </is>
      </c>
    </row>
    <row r="891">
      <c r="A891" t="inlineStr">
        <is>
          <t>苏明春</t>
        </is>
      </c>
      <c r="B891" t="inlineStr">
        <is>
          <t>CUST1989</t>
        </is>
      </c>
    </row>
    <row r="892">
      <c r="A892" t="inlineStr">
        <is>
          <t>英健</t>
        </is>
      </c>
      <c r="B892" t="inlineStr">
        <is>
          <t>CUT2903</t>
        </is>
      </c>
    </row>
    <row r="893">
      <c r="A893" t="inlineStr">
        <is>
          <t>荆州财青供应链管理有限公司</t>
        </is>
      </c>
      <c r="B893" t="inlineStr">
        <is>
          <t>06052018</t>
        </is>
      </c>
    </row>
    <row r="894">
      <c r="A894" t="inlineStr">
        <is>
          <t>莱阳市金和泰食品有限公司-刘洋</t>
        </is>
      </c>
      <c r="B894" t="inlineStr">
        <is>
          <t>CUST1529</t>
        </is>
      </c>
    </row>
    <row r="895">
      <c r="A895" t="inlineStr">
        <is>
          <t>菏泽市燊扬食品有限公司-孙海波</t>
        </is>
      </c>
      <c r="B895" t="inlineStr">
        <is>
          <t>9001192001919</t>
        </is>
      </c>
    </row>
    <row r="896">
      <c r="A896" t="inlineStr">
        <is>
          <t>萌趣生物科技（山东）有限公司-朱茂林</t>
        </is>
      </c>
      <c r="B896" t="inlineStr">
        <is>
          <t>CUST1514</t>
        </is>
      </c>
    </row>
    <row r="897">
      <c r="A897" t="inlineStr">
        <is>
          <t>营口全都有百货超市有限公司</t>
        </is>
      </c>
      <c r="B897" t="inlineStr">
        <is>
          <t>06060717</t>
        </is>
      </c>
    </row>
    <row r="898">
      <c r="A898" t="inlineStr">
        <is>
          <t>营口市西市区弘祥鸡肉店</t>
        </is>
      </c>
      <c r="B898" t="inlineStr">
        <is>
          <t>06012201</t>
        </is>
      </c>
    </row>
    <row r="899">
      <c r="A899" t="inlineStr">
        <is>
          <t>营口市鲅鱼圈区博辉商贸有限公司</t>
        </is>
      </c>
      <c r="B899" t="inlineStr">
        <is>
          <t>06013206</t>
        </is>
      </c>
    </row>
    <row r="900">
      <c r="A900" t="inlineStr">
        <is>
          <t>董庚</t>
        </is>
      </c>
      <c r="B900" t="inlineStr">
        <is>
          <t>06010257</t>
        </is>
      </c>
    </row>
    <row r="901">
      <c r="A901" t="inlineStr">
        <is>
          <t>董慧通</t>
        </is>
      </c>
      <c r="B901" t="inlineStr">
        <is>
          <t>06035100</t>
        </is>
      </c>
    </row>
    <row r="902">
      <c r="A902" t="inlineStr">
        <is>
          <t>葫芦岛正弘商贸有限公司</t>
        </is>
      </c>
      <c r="B902" t="inlineStr">
        <is>
          <t>06100075</t>
        </is>
      </c>
    </row>
    <row r="903">
      <c r="A903" t="inlineStr">
        <is>
          <t>蒋璐泽</t>
        </is>
      </c>
      <c r="B903" t="inlineStr">
        <is>
          <t>06011778</t>
        </is>
      </c>
    </row>
    <row r="904">
      <c r="A904" t="inlineStr">
        <is>
          <t>蔡健全</t>
        </is>
      </c>
      <c r="B904" t="inlineStr">
        <is>
          <t>CUT2925</t>
        </is>
      </c>
    </row>
    <row r="905">
      <c r="A905" t="inlineStr">
        <is>
          <t>蚌埠日送哒商贸有限公司-孙海波</t>
        </is>
      </c>
      <c r="B905" t="inlineStr">
        <is>
          <t>CUST1339</t>
        </is>
      </c>
    </row>
    <row r="906">
      <c r="A906" t="inlineStr">
        <is>
          <t>蜀海（无锡）供应链管理有限公司</t>
        </is>
      </c>
      <c r="B906" t="inlineStr">
        <is>
          <t>06030318</t>
        </is>
      </c>
    </row>
    <row r="907">
      <c r="A907" t="inlineStr">
        <is>
          <t>衢州市万汇食品有限公司</t>
        </is>
      </c>
      <c r="B907" t="inlineStr">
        <is>
          <t>CUT2942</t>
        </is>
      </c>
    </row>
    <row r="908">
      <c r="A908" t="inlineStr">
        <is>
          <t>袁春阳</t>
        </is>
      </c>
      <c r="B908" t="inlineStr">
        <is>
          <t>06013200</t>
        </is>
      </c>
    </row>
    <row r="909">
      <c r="A909" t="inlineStr">
        <is>
          <t>袁珂</t>
        </is>
      </c>
      <c r="B909" t="inlineStr">
        <is>
          <t>06030000</t>
        </is>
      </c>
    </row>
    <row r="910">
      <c r="A910" t="inlineStr">
        <is>
          <t>袁珂（天坤库）</t>
        </is>
      </c>
      <c r="B910" t="inlineStr">
        <is>
          <t>06032557</t>
        </is>
      </c>
    </row>
    <row r="911">
      <c r="A911" t="inlineStr">
        <is>
          <t>襄阳市好邻居连锁超市有限公司</t>
        </is>
      </c>
      <c r="B911" t="inlineStr">
        <is>
          <t>CUST2141</t>
        </is>
      </c>
    </row>
    <row r="912">
      <c r="A912" t="inlineStr">
        <is>
          <t>襄阳楚天泰合商贸有限公司</t>
        </is>
      </c>
      <c r="B912" t="inlineStr">
        <is>
          <t>06020109</t>
        </is>
      </c>
    </row>
    <row r="913">
      <c r="A913" t="inlineStr">
        <is>
          <t>西南战区-杨中伟-孙海波</t>
        </is>
      </c>
      <c r="B913" t="inlineStr">
        <is>
          <t>06020309</t>
        </is>
      </c>
    </row>
    <row r="914">
      <c r="A914" t="inlineStr">
        <is>
          <t>西南战区-重庆哲豪农业发展有限公司-孙海波</t>
        </is>
      </c>
      <c r="B914" t="inlineStr">
        <is>
          <t>06020248</t>
        </is>
      </c>
    </row>
    <row r="915">
      <c r="A915" t="inlineStr">
        <is>
          <t>西宁东川工业园风茂小吃店</t>
        </is>
      </c>
      <c r="B915" t="inlineStr">
        <is>
          <t>0073092</t>
        </is>
      </c>
    </row>
    <row r="916">
      <c r="A916" t="inlineStr">
        <is>
          <t>西宁市城东区大巨的小吃店</t>
        </is>
      </c>
      <c r="B916" t="inlineStr">
        <is>
          <t>06061889</t>
        </is>
      </c>
    </row>
    <row r="917">
      <c r="A917" t="inlineStr">
        <is>
          <t>西宁市城东区巨大的小吃店</t>
        </is>
      </c>
      <c r="B917" t="inlineStr">
        <is>
          <t>06061006</t>
        </is>
      </c>
    </row>
    <row r="918">
      <c r="A918" t="inlineStr">
        <is>
          <t>西宁市城西区叮当小吃店</t>
        </is>
      </c>
      <c r="B918" t="inlineStr">
        <is>
          <t>06061556</t>
        </is>
      </c>
    </row>
    <row r="919">
      <c r="A919" t="inlineStr">
        <is>
          <t>西安七海餐饮管理有限公司</t>
        </is>
      </c>
      <c r="B919" t="inlineStr">
        <is>
          <t>06060886</t>
        </is>
      </c>
    </row>
    <row r="920">
      <c r="A920" t="inlineStr">
        <is>
          <t>西安亿阳快餐服务有限责任公司</t>
        </is>
      </c>
      <c r="B920" t="inlineStr">
        <is>
          <t>06051757</t>
        </is>
      </c>
    </row>
    <row r="921">
      <c r="A921" t="inlineStr">
        <is>
          <t>西安佳食客商贸有限公司</t>
        </is>
      </c>
      <c r="B921" t="inlineStr">
        <is>
          <t>06060692</t>
        </is>
      </c>
    </row>
    <row r="922">
      <c r="A922" t="inlineStr">
        <is>
          <t>西安味彩食品有限公司</t>
        </is>
      </c>
      <c r="B922" t="inlineStr">
        <is>
          <t>06060769</t>
        </is>
      </c>
    </row>
    <row r="923">
      <c r="A923" t="inlineStr">
        <is>
          <t>西安火之焰贸易有限公司</t>
        </is>
      </c>
      <c r="B923" t="inlineStr">
        <is>
          <t>060200541</t>
        </is>
      </c>
    </row>
    <row r="924">
      <c r="A924" t="inlineStr">
        <is>
          <t>西藏鸿厨创商贸有限公司</t>
        </is>
      </c>
      <c r="B924" t="inlineStr">
        <is>
          <t>06090017</t>
        </is>
      </c>
    </row>
    <row r="925">
      <c r="A925" t="inlineStr">
        <is>
          <t>许晓燕</t>
        </is>
      </c>
      <c r="B925" t="inlineStr">
        <is>
          <t>06060590</t>
        </is>
      </c>
    </row>
    <row r="926">
      <c r="A926" t="inlineStr">
        <is>
          <t>许青彩</t>
        </is>
      </c>
      <c r="B926" t="inlineStr">
        <is>
          <t>06056600</t>
        </is>
      </c>
    </row>
    <row r="927">
      <c r="A927" t="inlineStr">
        <is>
          <t>诸城-丁升红-徐新春</t>
        </is>
      </c>
      <c r="B927" t="inlineStr">
        <is>
          <t>06050633</t>
        </is>
      </c>
    </row>
    <row r="928">
      <c r="A928" t="inlineStr">
        <is>
          <t>诸城大龙食品-王鑫</t>
        </is>
      </c>
      <c r="B928" t="inlineStr">
        <is>
          <t>06052142</t>
        </is>
      </c>
    </row>
    <row r="929">
      <c r="A929" t="inlineStr">
        <is>
          <t>诸城市万盛达食品有限公司</t>
        </is>
      </c>
      <c r="B929" t="inlineStr">
        <is>
          <t>06051621</t>
        </is>
      </c>
    </row>
    <row r="930">
      <c r="A930" t="inlineStr">
        <is>
          <t>诸城市和盈食品有限公司</t>
        </is>
      </c>
      <c r="B930" t="inlineStr">
        <is>
          <t>0013189</t>
        </is>
      </c>
    </row>
    <row r="931">
      <c r="A931" t="inlineStr">
        <is>
          <t>诸城市新田园食品有限公司-刘伟东</t>
        </is>
      </c>
      <c r="B931" t="inlineStr">
        <is>
          <t>06051493</t>
        </is>
      </c>
    </row>
    <row r="932">
      <c r="A932" t="inlineStr">
        <is>
          <t>诸城市王院食品有限责任公司</t>
        </is>
      </c>
      <c r="B932" t="inlineStr">
        <is>
          <t>06051566</t>
        </is>
      </c>
    </row>
    <row r="933">
      <c r="A933" t="inlineStr">
        <is>
          <t>诸城市舜丰生态肉鸡养殖场</t>
        </is>
      </c>
      <c r="B933" t="inlineStr">
        <is>
          <t>1220059</t>
        </is>
      </c>
    </row>
    <row r="934">
      <c r="A934" t="inlineStr">
        <is>
          <t>诸暨市鲜之隆商贸有限公司</t>
        </is>
      </c>
      <c r="B934" t="inlineStr">
        <is>
          <t>30010009</t>
        </is>
      </c>
    </row>
    <row r="935">
      <c r="A935" t="inlineStr">
        <is>
          <t>谢燕明（调熟）</t>
        </is>
      </c>
      <c r="B935" t="inlineStr">
        <is>
          <t>06033092</t>
        </is>
      </c>
    </row>
    <row r="936">
      <c r="A936" t="inlineStr">
        <is>
          <t>谷爱飞</t>
        </is>
      </c>
      <c r="B936" t="inlineStr">
        <is>
          <t>06031203</t>
        </is>
      </c>
    </row>
    <row r="937">
      <c r="A937" t="inlineStr">
        <is>
          <t>财付通支付科技有限公司（视频小店）</t>
        </is>
      </c>
      <c r="B937" t="inlineStr">
        <is>
          <t>1000001</t>
        </is>
      </c>
    </row>
    <row r="938">
      <c r="A938" t="inlineStr">
        <is>
          <t>贵州吾行味贸易有限公司</t>
        </is>
      </c>
      <c r="B938" t="inlineStr">
        <is>
          <t>CUT2707</t>
        </is>
      </c>
    </row>
    <row r="939">
      <c r="A939" t="inlineStr">
        <is>
          <t>贵州湘凯瑞商贸有限公司</t>
        </is>
      </c>
      <c r="B939" t="inlineStr">
        <is>
          <t>06021266</t>
        </is>
      </c>
    </row>
    <row r="940">
      <c r="A940" t="inlineStr">
        <is>
          <t>贵州澄华生物科技有限公司</t>
        </is>
      </c>
      <c r="B940" t="inlineStr">
        <is>
          <t>CUT3025</t>
        </is>
      </c>
    </row>
    <row r="941">
      <c r="A941" t="inlineStr">
        <is>
          <t>贵阳圣旺三达贸易有限公司</t>
        </is>
      </c>
      <c r="B941" t="inlineStr">
        <is>
          <t>06100054</t>
        </is>
      </c>
    </row>
    <row r="942">
      <c r="A942" t="inlineStr">
        <is>
          <t>贺永有</t>
        </is>
      </c>
      <c r="B942" t="inlineStr">
        <is>
          <t>CUT2966</t>
        </is>
      </c>
    </row>
    <row r="943">
      <c r="A943" t="inlineStr">
        <is>
          <t>贾昭</t>
        </is>
      </c>
      <c r="B943" t="inlineStr">
        <is>
          <t>06018400</t>
        </is>
      </c>
    </row>
    <row r="944">
      <c r="A944" t="inlineStr">
        <is>
          <t>贾莹莹</t>
        </is>
      </c>
      <c r="B944" t="inlineStr">
        <is>
          <t>06060054</t>
        </is>
      </c>
    </row>
    <row r="945">
      <c r="A945" t="inlineStr">
        <is>
          <t>赖俊炜</t>
        </is>
      </c>
      <c r="B945" t="inlineStr">
        <is>
          <t>06080801</t>
        </is>
      </c>
    </row>
    <row r="946">
      <c r="A946" t="inlineStr">
        <is>
          <t>赣州兴麦商贸有限公司</t>
        </is>
      </c>
      <c r="B946" t="inlineStr">
        <is>
          <t>0113446</t>
        </is>
      </c>
    </row>
    <row r="947">
      <c r="A947" t="inlineStr">
        <is>
          <t>赣州市圣旺食品有限公司</t>
        </is>
      </c>
      <c r="B947" t="inlineStr">
        <is>
          <t>06030332</t>
        </is>
      </c>
    </row>
    <row r="948">
      <c r="A948" t="inlineStr">
        <is>
          <t>赵兴旺</t>
        </is>
      </c>
      <c r="B948" t="inlineStr">
        <is>
          <t>06092900</t>
        </is>
      </c>
    </row>
    <row r="949">
      <c r="A949" t="inlineStr">
        <is>
          <t>赵帆（大江迷你超市）</t>
        </is>
      </c>
      <c r="B949" t="inlineStr">
        <is>
          <t>CUST2031</t>
        </is>
      </c>
    </row>
    <row r="950">
      <c r="A950" t="inlineStr">
        <is>
          <t>赵旺</t>
        </is>
      </c>
      <c r="B950" t="inlineStr">
        <is>
          <t>06100023</t>
        </is>
      </c>
    </row>
    <row r="951">
      <c r="A951" t="inlineStr">
        <is>
          <t>赵易帜</t>
        </is>
      </c>
      <c r="B951" t="inlineStr">
        <is>
          <t>06022144</t>
        </is>
      </c>
    </row>
    <row r="952">
      <c r="A952" t="inlineStr">
        <is>
          <t>赵春梅</t>
        </is>
      </c>
      <c r="B952" t="inlineStr">
        <is>
          <t>06051536</t>
        </is>
      </c>
    </row>
    <row r="953">
      <c r="A953" t="inlineStr">
        <is>
          <t>赵杰</t>
        </is>
      </c>
      <c r="B953" t="inlineStr">
        <is>
          <t>06036102</t>
        </is>
      </c>
    </row>
    <row r="954">
      <c r="A954" t="inlineStr">
        <is>
          <t>赵根国</t>
        </is>
      </c>
      <c r="B954" t="inlineStr">
        <is>
          <t>06070300</t>
        </is>
      </c>
    </row>
    <row r="955">
      <c r="A955" t="inlineStr">
        <is>
          <t>赵海军</t>
        </is>
      </c>
      <c r="B955" t="inlineStr">
        <is>
          <t>06010289</t>
        </is>
      </c>
    </row>
    <row r="956">
      <c r="A956" t="inlineStr">
        <is>
          <t>赵翠平</t>
        </is>
      </c>
      <c r="B956" t="inlineStr">
        <is>
          <t>CUST2320</t>
        </is>
      </c>
    </row>
    <row r="957">
      <c r="A957" t="inlineStr">
        <is>
          <t>辽宁丸美龙凤食品有限公司</t>
        </is>
      </c>
      <c r="B957" t="inlineStr">
        <is>
          <t>06100132</t>
        </is>
      </c>
    </row>
    <row r="958">
      <c r="A958" t="inlineStr">
        <is>
          <t>辽宁圣源食品有限公司</t>
        </is>
      </c>
      <c r="B958" t="inlineStr">
        <is>
          <t>06010095</t>
        </is>
      </c>
    </row>
    <row r="959">
      <c r="A959" t="inlineStr">
        <is>
          <t>辽宁省睿浩食品供应链管理有限公司</t>
        </is>
      </c>
      <c r="B959" t="inlineStr">
        <is>
          <t>06030330</t>
        </is>
      </c>
    </row>
    <row r="960">
      <c r="A960" t="inlineStr">
        <is>
          <t>达美乐比萨（武汉）餐饮管理有限公司</t>
        </is>
      </c>
      <c r="B960" t="inlineStr">
        <is>
          <t>02030006</t>
        </is>
      </c>
    </row>
    <row r="961">
      <c r="A961" t="inlineStr">
        <is>
          <t>达美乐比萨（青岛）有限公司</t>
        </is>
      </c>
      <c r="B961" t="inlineStr">
        <is>
          <t>02030007</t>
        </is>
      </c>
    </row>
    <row r="962">
      <c r="A962" t="inlineStr">
        <is>
          <t>近销-杨乐东</t>
        </is>
      </c>
      <c r="B962" t="inlineStr">
        <is>
          <t>06050290</t>
        </is>
      </c>
    </row>
    <row r="963">
      <c r="A963" t="inlineStr">
        <is>
          <t>连云港农伯伯农副产品配送有限公司</t>
        </is>
      </c>
      <c r="B963" t="inlineStr">
        <is>
          <t>CUT2989</t>
        </is>
      </c>
    </row>
    <row r="964">
      <c r="A964" t="inlineStr">
        <is>
          <t>连云港家得福商贸有限公司</t>
        </is>
      </c>
      <c r="B964" t="inlineStr">
        <is>
          <t>3010046</t>
        </is>
      </c>
    </row>
    <row r="965">
      <c r="A965" t="inlineStr">
        <is>
          <t>连云港市绿绿食品有限公司</t>
        </is>
      </c>
      <c r="B965" t="inlineStr">
        <is>
          <t>30080002</t>
        </is>
      </c>
    </row>
    <row r="966">
      <c r="A966" t="inlineStr">
        <is>
          <t>连云港蔚蓝尚港贸易有限公司</t>
        </is>
      </c>
      <c r="B966" t="inlineStr">
        <is>
          <t>06051553</t>
        </is>
      </c>
    </row>
    <row r="967">
      <c r="A967" t="inlineStr">
        <is>
          <t>连旭英</t>
        </is>
      </c>
      <c r="B967" t="inlineStr">
        <is>
          <t>06062166</t>
        </is>
      </c>
    </row>
    <row r="968">
      <c r="A968" t="inlineStr">
        <is>
          <t>途捷(上海)餐饮管理有限公司</t>
        </is>
      </c>
      <c r="B968" t="inlineStr">
        <is>
          <t>06021091</t>
        </is>
      </c>
    </row>
    <row r="969">
      <c r="A969" t="inlineStr">
        <is>
          <t>通辽市东展商贸有限公司</t>
        </is>
      </c>
      <c r="B969" t="inlineStr">
        <is>
          <t>0033572</t>
        </is>
      </c>
    </row>
    <row r="970">
      <c r="A970" t="inlineStr">
        <is>
          <t>造物理事(大连)网络科技有限公司</t>
        </is>
      </c>
      <c r="B970" t="inlineStr">
        <is>
          <t>CUST1947</t>
        </is>
      </c>
    </row>
    <row r="971">
      <c r="A971" t="inlineStr">
        <is>
          <t>邯郸市振旺食品贸易有限公司</t>
        </is>
      </c>
      <c r="B971" t="inlineStr">
        <is>
          <t>07010029</t>
        </is>
      </c>
    </row>
    <row r="972">
      <c r="A972" t="inlineStr">
        <is>
          <t>邱秋明</t>
        </is>
      </c>
      <c r="B972" t="inlineStr">
        <is>
          <t>06091800</t>
        </is>
      </c>
    </row>
    <row r="973">
      <c r="A973" t="inlineStr">
        <is>
          <t>邵雪威</t>
        </is>
      </c>
      <c r="B973" t="inlineStr">
        <is>
          <t>0013292</t>
        </is>
      </c>
    </row>
    <row r="974">
      <c r="A974" t="inlineStr">
        <is>
          <t>邹娜</t>
        </is>
      </c>
      <c r="B974" t="inlineStr">
        <is>
          <t>CUT3052</t>
        </is>
      </c>
    </row>
    <row r="975">
      <c r="A975" t="inlineStr">
        <is>
          <t>邹平贺祥源商贸有限公司</t>
        </is>
      </c>
      <c r="B975" t="inlineStr">
        <is>
          <t>0013186</t>
        </is>
      </c>
    </row>
    <row r="976">
      <c r="A976" t="inlineStr">
        <is>
          <t>邹平骏晨商贸有限公司</t>
        </is>
      </c>
      <c r="B976" t="inlineStr">
        <is>
          <t>CUST2003</t>
        </is>
      </c>
    </row>
    <row r="977">
      <c r="A977" t="inlineStr">
        <is>
          <t>邹彬</t>
        </is>
      </c>
      <c r="B977" t="inlineStr">
        <is>
          <t>06051561</t>
        </is>
      </c>
    </row>
    <row r="978">
      <c r="A978" t="inlineStr">
        <is>
          <t>邹金木</t>
        </is>
      </c>
      <c r="B978" t="inlineStr">
        <is>
          <t>06090202</t>
        </is>
      </c>
    </row>
    <row r="979">
      <c r="A979" t="inlineStr">
        <is>
          <t>郁奇岭</t>
        </is>
      </c>
      <c r="B979" t="inlineStr">
        <is>
          <t>06021445</t>
        </is>
      </c>
    </row>
    <row r="980">
      <c r="A980" t="inlineStr">
        <is>
          <t>郎福玲</t>
        </is>
      </c>
      <c r="B980" t="inlineStr">
        <is>
          <t>CUT2591</t>
        </is>
      </c>
    </row>
    <row r="981">
      <c r="A981" t="inlineStr">
        <is>
          <t>郑丽英</t>
        </is>
      </c>
      <c r="B981" t="inlineStr">
        <is>
          <t>06030464</t>
        </is>
      </c>
    </row>
    <row r="982">
      <c r="A982" t="inlineStr">
        <is>
          <t>郑勇-刘洋</t>
        </is>
      </c>
      <c r="B982" t="inlineStr">
        <is>
          <t>CUST1107</t>
        </is>
      </c>
    </row>
    <row r="983">
      <c r="A983" t="inlineStr">
        <is>
          <t>郑州九德有信商贸有限责任公司</t>
        </is>
      </c>
      <c r="B983" t="inlineStr">
        <is>
          <t>0113410</t>
        </is>
      </c>
    </row>
    <row r="984">
      <c r="A984" t="inlineStr">
        <is>
          <t>郑州可加餐饮管理有限公司</t>
        </is>
      </c>
      <c r="B984" t="inlineStr">
        <is>
          <t>06060683</t>
        </is>
      </c>
    </row>
    <row r="985">
      <c r="A985" t="inlineStr">
        <is>
          <t>郑州汇美士餐饮管理有限公司</t>
        </is>
      </c>
      <c r="B985" t="inlineStr">
        <is>
          <t>06052300</t>
        </is>
      </c>
    </row>
    <row r="986">
      <c r="A986" t="inlineStr">
        <is>
          <t>郑晓龙</t>
        </is>
      </c>
      <c r="B986" t="inlineStr">
        <is>
          <t>CUST1899</t>
        </is>
      </c>
    </row>
    <row r="987">
      <c r="A987" t="inlineStr">
        <is>
          <t>郑楚玲</t>
        </is>
      </c>
      <c r="B987" t="inlineStr">
        <is>
          <t>06080800</t>
        </is>
      </c>
    </row>
    <row r="988">
      <c r="A988" t="inlineStr">
        <is>
          <t>郑浩</t>
        </is>
      </c>
      <c r="B988" t="inlineStr">
        <is>
          <t>06055603</t>
        </is>
      </c>
    </row>
    <row r="989">
      <c r="A989" t="inlineStr">
        <is>
          <t>郑训娥</t>
        </is>
      </c>
      <c r="B989" t="inlineStr">
        <is>
          <t>06030334</t>
        </is>
      </c>
    </row>
    <row r="990">
      <c r="A990" t="inlineStr">
        <is>
          <t>郑飞</t>
        </is>
      </c>
      <c r="B990" t="inlineStr">
        <is>
          <t>06061600</t>
        </is>
      </c>
    </row>
    <row r="991">
      <c r="A991" t="inlineStr">
        <is>
          <t>郝宇</t>
        </is>
      </c>
      <c r="B991" t="inlineStr">
        <is>
          <t>06100009</t>
        </is>
      </c>
    </row>
    <row r="992">
      <c r="A992" t="inlineStr">
        <is>
          <t>郫都区惠顺祥冷冻食品经营部</t>
        </is>
      </c>
      <c r="B992" t="inlineStr">
        <is>
          <t>06070299</t>
        </is>
      </c>
    </row>
    <row r="993">
      <c r="A993" t="inlineStr">
        <is>
          <t>郫都区英英水产品经营部</t>
        </is>
      </c>
      <c r="B993" t="inlineStr">
        <is>
          <t>CUT2405</t>
        </is>
      </c>
    </row>
    <row r="994">
      <c r="A994" t="inlineStr">
        <is>
          <t>郭艳红</t>
        </is>
      </c>
      <c r="B994" t="inlineStr">
        <is>
          <t>0033384</t>
        </is>
      </c>
    </row>
    <row r="995">
      <c r="A995" t="inlineStr">
        <is>
          <t>郭荣川</t>
        </is>
      </c>
      <c r="B995" t="inlineStr">
        <is>
          <t>06060003</t>
        </is>
      </c>
    </row>
    <row r="996">
      <c r="A996" t="inlineStr">
        <is>
          <t>重庆代维食品有限公司</t>
        </is>
      </c>
      <c r="B996" t="inlineStr">
        <is>
          <t>07010028</t>
        </is>
      </c>
    </row>
    <row r="997">
      <c r="A997" t="inlineStr">
        <is>
          <t>重庆吉靓供应链管理有限公司</t>
        </is>
      </c>
      <c r="B997" t="inlineStr">
        <is>
          <t>0603210</t>
        </is>
      </c>
    </row>
    <row r="998">
      <c r="A998" t="inlineStr">
        <is>
          <t>重庆圣旺三达供应链管理有限公司</t>
        </is>
      </c>
      <c r="B998" t="inlineStr">
        <is>
          <t>CUT3077</t>
        </is>
      </c>
    </row>
    <row r="999">
      <c r="A999" t="inlineStr">
        <is>
          <t>重庆市璧山区建农鑫畜牧养殖农民专业合作社</t>
        </is>
      </c>
      <c r="B999" t="inlineStr">
        <is>
          <t>06020194</t>
        </is>
      </c>
    </row>
    <row r="1000">
      <c r="A1000" t="inlineStr">
        <is>
          <t>重庆市璧山区建农鑫畜牧养殖农民专业合作社-孙海波</t>
        </is>
      </c>
      <c r="B1000" t="inlineStr">
        <is>
          <t>CUST1000</t>
        </is>
      </c>
    </row>
    <row r="1001">
      <c r="A1001" t="inlineStr">
        <is>
          <t>重庆成双食品有限公司</t>
        </is>
      </c>
      <c r="B1001" t="inlineStr">
        <is>
          <t>0073375</t>
        </is>
      </c>
    </row>
    <row r="1002">
      <c r="A1002" t="inlineStr">
        <is>
          <t>重庆渝昌源食品有限公司</t>
        </is>
      </c>
      <c r="B1002" t="inlineStr">
        <is>
          <t>06020071</t>
        </is>
      </c>
    </row>
    <row r="1003">
      <c r="A1003" t="inlineStr">
        <is>
          <t>重庆熹厨工场供应链管理有限公司</t>
        </is>
      </c>
      <c r="B1003" t="inlineStr">
        <is>
          <t>CUT2755</t>
        </is>
      </c>
    </row>
    <row r="1004">
      <c r="A1004" t="inlineStr">
        <is>
          <t>重庆爱玛森商贸有限公司</t>
        </is>
      </c>
      <c r="B1004" t="inlineStr">
        <is>
          <t>90010720</t>
        </is>
      </c>
    </row>
    <row r="1005">
      <c r="A1005" t="inlineStr">
        <is>
          <t>重庆盛嘉享供应链管理有限公司</t>
        </is>
      </c>
      <c r="B1005" t="inlineStr">
        <is>
          <t>06030993</t>
        </is>
      </c>
    </row>
    <row r="1006">
      <c r="A1006" t="inlineStr">
        <is>
          <t>重庆雪峰致远供应链管理有限公司  dk</t>
        </is>
      </c>
      <c r="B1006" t="inlineStr">
        <is>
          <t>02040005</t>
        </is>
      </c>
    </row>
    <row r="1007">
      <c r="A1007" t="inlineStr">
        <is>
          <t>重庆饿魔驿站供应链管理有限公司</t>
        </is>
      </c>
      <c r="B1007" t="inlineStr">
        <is>
          <t>06090145</t>
        </is>
      </c>
    </row>
    <row r="1008">
      <c r="A1008" t="inlineStr">
        <is>
          <t>重庆黍田农业发展有限公司</t>
        </is>
      </c>
      <c r="B1008" t="inlineStr">
        <is>
          <t>06090009</t>
        </is>
      </c>
    </row>
    <row r="1009">
      <c r="A1009" t="inlineStr">
        <is>
          <t>重庆齐进商贸有限公司</t>
        </is>
      </c>
      <c r="B1009" t="inlineStr">
        <is>
          <t>06090156</t>
        </is>
      </c>
    </row>
    <row r="1010">
      <c r="A1010" t="inlineStr">
        <is>
          <t>金华市恒欢贸易有限公司</t>
        </is>
      </c>
      <c r="B1010" t="inlineStr">
        <is>
          <t>06030346</t>
        </is>
      </c>
    </row>
    <row r="1011">
      <c r="A1011" t="inlineStr">
        <is>
          <t>金华市鑫满顺工贸有限公司</t>
        </is>
      </c>
      <c r="B1011" t="inlineStr">
        <is>
          <t>06030456</t>
        </is>
      </c>
    </row>
    <row r="1012">
      <c r="A1012" t="inlineStr">
        <is>
          <t>金华约客食品有限公司</t>
        </is>
      </c>
      <c r="B1012" t="inlineStr">
        <is>
          <t>CUST0375</t>
        </is>
      </c>
    </row>
    <row r="1013">
      <c r="A1013" t="inlineStr">
        <is>
          <t>金华魅琪臻品贸易有限公司</t>
        </is>
      </c>
      <c r="B1013" t="inlineStr">
        <is>
          <t>0073352</t>
        </is>
      </c>
    </row>
    <row r="1014">
      <c r="A1014" t="inlineStr">
        <is>
          <t>金宗和</t>
        </is>
      </c>
      <c r="B1014" t="inlineStr">
        <is>
          <t>CUT2406</t>
        </is>
      </c>
    </row>
    <row r="1015">
      <c r="A1015" t="inlineStr">
        <is>
          <t>金溟喆</t>
        </is>
      </c>
      <c r="B1015" t="inlineStr">
        <is>
          <t>011382</t>
        </is>
      </c>
    </row>
    <row r="1016">
      <c r="A1016" t="inlineStr">
        <is>
          <t>金锋食品科技（苏州）有限公司</t>
        </is>
      </c>
      <c r="B1016" t="inlineStr">
        <is>
          <t>06030484</t>
        </is>
      </c>
    </row>
    <row r="1017">
      <c r="A1017" t="inlineStr">
        <is>
          <t>金锣---临沂新程金锣肉制品集团有限公司—王鑫</t>
        </is>
      </c>
      <c r="B1017" t="inlineStr">
        <is>
          <t>06051078</t>
        </is>
      </c>
    </row>
    <row r="1018">
      <c r="A1018" t="inlineStr">
        <is>
          <t>钟川</t>
        </is>
      </c>
      <c r="B1018" t="inlineStr">
        <is>
          <t>06091901</t>
        </is>
      </c>
    </row>
    <row r="1019">
      <c r="A1019" t="inlineStr">
        <is>
          <t>铭鑫商贸（阜新）有限公司</t>
        </is>
      </c>
      <c r="B1019" t="inlineStr">
        <is>
          <t>06060713</t>
        </is>
      </c>
    </row>
    <row r="1020">
      <c r="A1020" t="inlineStr">
        <is>
          <t>银川新华百货连锁超市有限公司</t>
        </is>
      </c>
      <c r="B1020" t="inlineStr">
        <is>
          <t>06060878</t>
        </is>
      </c>
    </row>
    <row r="1021">
      <c r="A1021" t="inlineStr">
        <is>
          <t>银川新华百货连锁超市有限公司-东方红店</t>
        </is>
      </c>
      <c r="B1021" t="inlineStr">
        <is>
          <t>00160882</t>
        </is>
      </c>
    </row>
    <row r="1022">
      <c r="A1022" t="inlineStr">
        <is>
          <t>银川新华百货连锁超市有限公司-吴忠义乌店</t>
        </is>
      </c>
      <c r="B1022" t="inlineStr">
        <is>
          <t>060100368</t>
        </is>
      </c>
    </row>
    <row r="1023">
      <c r="A1023" t="inlineStr">
        <is>
          <t>银川新华百货连锁超市有限公司-吴忠店</t>
        </is>
      </c>
      <c r="B1023" t="inlineStr">
        <is>
          <t>00160879</t>
        </is>
      </c>
    </row>
    <row r="1024">
      <c r="A1024" t="inlineStr">
        <is>
          <t>银川新华百货连锁超市有限公司-悠悦城店</t>
        </is>
      </c>
      <c r="B1024" t="inlineStr">
        <is>
          <t>00160881</t>
        </is>
      </c>
    </row>
    <row r="1025">
      <c r="A1025" t="inlineStr">
        <is>
          <t>锡林浩特市来鑫港水产肉食店</t>
        </is>
      </c>
      <c r="B1025" t="inlineStr">
        <is>
          <t>06100059</t>
        </is>
      </c>
    </row>
    <row r="1026">
      <c r="A1026" t="inlineStr">
        <is>
          <t>锦州恒熙食品有限公司</t>
        </is>
      </c>
      <c r="B1026" t="inlineStr">
        <is>
          <t>0033104</t>
        </is>
      </c>
    </row>
    <row r="1027">
      <c r="A1027" t="inlineStr">
        <is>
          <t>锦州新和盛食品有限公司</t>
        </is>
      </c>
      <c r="B1027" t="inlineStr">
        <is>
          <t>06060709</t>
        </is>
      </c>
    </row>
    <row r="1028">
      <c r="A1028" t="inlineStr">
        <is>
          <t>长春亚食联贸易有限公司</t>
        </is>
      </c>
      <c r="B1028" t="inlineStr">
        <is>
          <t>08010082</t>
        </is>
      </c>
    </row>
    <row r="1029">
      <c r="A1029" t="inlineStr">
        <is>
          <t>长春佳朗商贸有限公司</t>
        </is>
      </c>
      <c r="B1029" t="inlineStr">
        <is>
          <t>06061258</t>
        </is>
      </c>
    </row>
    <row r="1030">
      <c r="A1030" t="inlineStr">
        <is>
          <t>长春市传承商贸有限公司</t>
        </is>
      </c>
      <c r="B1030" t="inlineStr">
        <is>
          <t>06010306</t>
        </is>
      </c>
    </row>
    <row r="1031">
      <c r="A1031" t="inlineStr">
        <is>
          <t>长春市旭美食品有限公司</t>
        </is>
      </c>
      <c r="B1031" t="inlineStr">
        <is>
          <t>06010004</t>
        </is>
      </c>
    </row>
    <row r="1032">
      <c r="A1032" t="inlineStr">
        <is>
          <t>长春比优特商贸有限公司</t>
        </is>
      </c>
      <c r="B1032" t="inlineStr">
        <is>
          <t>0079</t>
        </is>
      </c>
    </row>
    <row r="1033">
      <c r="A1033" t="inlineStr">
        <is>
          <t>长沙上扬优配食品有限公司</t>
        </is>
      </c>
      <c r="B1033" t="inlineStr">
        <is>
          <t>06071585</t>
        </is>
      </c>
    </row>
    <row r="1034">
      <c r="A1034" t="inlineStr">
        <is>
          <t>长沙宏福食品有限公司</t>
        </is>
      </c>
      <c r="B1034" t="inlineStr">
        <is>
          <t>CUT2538</t>
        </is>
      </c>
    </row>
    <row r="1035">
      <c r="A1035" t="inlineStr">
        <is>
          <t>长沙旺谐食品贸易有限公司</t>
        </is>
      </c>
      <c r="B1035" t="inlineStr">
        <is>
          <t>06124521</t>
        </is>
      </c>
    </row>
    <row r="1036">
      <c r="A1036" t="inlineStr">
        <is>
          <t>长沙湘为食品有限公司</t>
        </is>
      </c>
      <c r="B1036" t="inlineStr">
        <is>
          <t>0113068</t>
        </is>
      </c>
    </row>
    <row r="1037">
      <c r="A1037" t="inlineStr">
        <is>
          <t>长沙祥味轩食品有限公司</t>
        </is>
      </c>
      <c r="B1037" t="inlineStr">
        <is>
          <t>0113414</t>
        </is>
      </c>
    </row>
    <row r="1038">
      <c r="A1038" t="inlineStr">
        <is>
          <t>门口促销</t>
        </is>
      </c>
      <c r="B1038" t="inlineStr">
        <is>
          <t>06050198</t>
        </is>
      </c>
    </row>
    <row r="1039">
      <c r="A1039" t="inlineStr">
        <is>
          <t>阜阳喜颜客餐饮管理有限公司</t>
        </is>
      </c>
      <c r="B1039" t="inlineStr">
        <is>
          <t>0073579</t>
        </is>
      </c>
    </row>
    <row r="1040">
      <c r="A1040" t="inlineStr">
        <is>
          <t>阿不都吾甫尔·艾肯</t>
        </is>
      </c>
      <c r="B1040" t="inlineStr">
        <is>
          <t>0013160</t>
        </is>
      </c>
    </row>
    <row r="1041">
      <c r="A1041" t="inlineStr">
        <is>
          <t>阿克苏捷高商贸有限公司</t>
        </is>
      </c>
      <c r="B1041" t="inlineStr">
        <is>
          <t>06080103</t>
        </is>
      </c>
    </row>
    <row r="1042">
      <c r="A1042" t="inlineStr">
        <is>
          <t>陆俊</t>
        </is>
      </c>
      <c r="B1042" t="inlineStr">
        <is>
          <t>06031200</t>
        </is>
      </c>
    </row>
    <row r="1043">
      <c r="A1043" t="inlineStr">
        <is>
          <t>陈升杰（广州）</t>
        </is>
      </c>
      <c r="B1043" t="inlineStr">
        <is>
          <t>06080601</t>
        </is>
      </c>
    </row>
    <row r="1044">
      <c r="A1044" t="inlineStr">
        <is>
          <t>陈升杰（汕尾）</t>
        </is>
      </c>
      <c r="B1044" t="inlineStr">
        <is>
          <t>06080045</t>
        </is>
      </c>
    </row>
    <row r="1045">
      <c r="A1045" t="inlineStr">
        <is>
          <t>陈台辉</t>
        </is>
      </c>
      <c r="B1045" t="inlineStr">
        <is>
          <t>010761</t>
        </is>
      </c>
    </row>
    <row r="1046">
      <c r="A1046" t="inlineStr">
        <is>
          <t>陈圣全-陈世涛-徐新春</t>
        </is>
      </c>
      <c r="B1046" t="inlineStr">
        <is>
          <t>06050890</t>
        </is>
      </c>
    </row>
    <row r="1047">
      <c r="A1047" t="inlineStr">
        <is>
          <t>陈坤珠</t>
        </is>
      </c>
      <c r="B1047" t="inlineStr">
        <is>
          <t>06061255</t>
        </is>
      </c>
    </row>
    <row r="1048">
      <c r="A1048" t="inlineStr">
        <is>
          <t>陈孝平</t>
        </is>
      </c>
      <c r="B1048" t="inlineStr">
        <is>
          <t>06051765</t>
        </is>
      </c>
    </row>
    <row r="1049">
      <c r="A1049" t="inlineStr">
        <is>
          <t>陈宇</t>
        </is>
      </c>
      <c r="B1049" t="inlineStr">
        <is>
          <t>06011074</t>
        </is>
      </c>
    </row>
    <row r="1050">
      <c r="A1050" t="inlineStr">
        <is>
          <t>陈昊</t>
        </is>
      </c>
      <c r="B1050" t="inlineStr">
        <is>
          <t>06060736</t>
        </is>
      </c>
    </row>
    <row r="1051">
      <c r="A1051" t="inlineStr">
        <is>
          <t>陈楠楠</t>
        </is>
      </c>
      <c r="B1051" t="inlineStr">
        <is>
          <t>06021288</t>
        </is>
      </c>
    </row>
    <row r="1052">
      <c r="A1052" t="inlineStr">
        <is>
          <t>陈灿云-孙海波</t>
        </is>
      </c>
      <c r="B1052" t="inlineStr">
        <is>
          <t>06020300</t>
        </is>
      </c>
    </row>
    <row r="1053">
      <c r="A1053" t="inlineStr">
        <is>
          <t>陈灿云（熟食）</t>
        </is>
      </c>
      <c r="B1053" t="inlineStr">
        <is>
          <t>06021901</t>
        </is>
      </c>
    </row>
    <row r="1054">
      <c r="A1054" t="inlineStr">
        <is>
          <t>陈爱梅</t>
        </is>
      </c>
      <c r="B1054" t="inlineStr">
        <is>
          <t>06030198</t>
        </is>
      </c>
    </row>
    <row r="1055">
      <c r="A1055" t="inlineStr">
        <is>
          <t>陈秋允</t>
        </is>
      </c>
      <c r="B1055" t="inlineStr">
        <is>
          <t>06051724</t>
        </is>
      </c>
    </row>
    <row r="1056">
      <c r="A1056" t="inlineStr">
        <is>
          <t>陈能善</t>
        </is>
      </c>
      <c r="B1056" t="inlineStr">
        <is>
          <t>08010083</t>
        </is>
      </c>
    </row>
    <row r="1057">
      <c r="A1057" t="inlineStr">
        <is>
          <t>陈芳</t>
        </is>
      </c>
      <c r="B1057" t="inlineStr">
        <is>
          <t>CUT2655</t>
        </is>
      </c>
    </row>
    <row r="1058">
      <c r="A1058" t="inlineStr">
        <is>
          <t>陈英</t>
        </is>
      </c>
      <c r="B1058" t="inlineStr">
        <is>
          <t>CUT2940</t>
        </is>
      </c>
    </row>
    <row r="1059">
      <c r="A1059" t="inlineStr">
        <is>
          <t>陈静（扬州）</t>
        </is>
      </c>
      <c r="B1059" t="inlineStr">
        <is>
          <t>06050264</t>
        </is>
      </c>
    </row>
    <row r="1060">
      <c r="A1060" t="inlineStr">
        <is>
          <t>陈鹏浩</t>
        </is>
      </c>
      <c r="B1060" t="inlineStr">
        <is>
          <t>0033329</t>
        </is>
      </c>
    </row>
    <row r="1061">
      <c r="A1061" t="inlineStr">
        <is>
          <t>陕西乐小锅餐饮管理有限公司</t>
        </is>
      </c>
      <c r="B1061" t="inlineStr">
        <is>
          <t>0073571</t>
        </is>
      </c>
    </row>
    <row r="1062">
      <c r="A1062" t="inlineStr">
        <is>
          <t>陕西未白商贸有限公司</t>
        </is>
      </c>
      <c r="B1062" t="inlineStr">
        <is>
          <t>06060887</t>
        </is>
      </c>
    </row>
    <row r="1063">
      <c r="A1063" t="inlineStr">
        <is>
          <t>陕西老实人泽泰商贸有限公司</t>
        </is>
      </c>
      <c r="B1063" t="inlineStr">
        <is>
          <t>CUST2290</t>
        </is>
      </c>
    </row>
    <row r="1064">
      <c r="A1064" t="inlineStr">
        <is>
          <t>陕西象鲜科技有限公司</t>
        </is>
      </c>
      <c r="B1064" t="inlineStr">
        <is>
          <t>30450111</t>
        </is>
      </c>
    </row>
    <row r="1065">
      <c r="A1065" t="inlineStr">
        <is>
          <t>陶应尧</t>
        </is>
      </c>
      <c r="B1065" t="inlineStr">
        <is>
          <t>06110073</t>
        </is>
      </c>
    </row>
    <row r="1066">
      <c r="A1066" t="inlineStr">
        <is>
          <t>隋炳明</t>
        </is>
      </c>
      <c r="B1066" t="inlineStr">
        <is>
          <t>06035500</t>
        </is>
      </c>
    </row>
    <row r="1067">
      <c r="A1067" t="inlineStr">
        <is>
          <t>零售客户</t>
        </is>
      </c>
      <c r="B1067" t="inlineStr">
        <is>
          <t>1220037</t>
        </is>
      </c>
    </row>
    <row r="1068">
      <c r="A1068" t="inlineStr">
        <is>
          <t>零星客户</t>
        </is>
      </c>
      <c r="B1068" t="inlineStr">
        <is>
          <t>30020001</t>
        </is>
      </c>
    </row>
    <row r="1069">
      <c r="A1069" t="inlineStr">
        <is>
          <t>零星客户-吕军</t>
        </is>
      </c>
      <c r="B1069" t="inlineStr">
        <is>
          <t>30060007</t>
        </is>
      </c>
    </row>
    <row r="1070">
      <c r="A1070" t="inlineStr">
        <is>
          <t>零星客户-唐晓东</t>
        </is>
      </c>
      <c r="B1070" t="inlineStr">
        <is>
          <t>30750003</t>
        </is>
      </c>
    </row>
    <row r="1071">
      <c r="A1071" t="inlineStr">
        <is>
          <t>零星客户-蒋赟赟</t>
        </is>
      </c>
      <c r="B1071" t="inlineStr">
        <is>
          <t>30450046</t>
        </is>
      </c>
    </row>
    <row r="1072">
      <c r="A1072" t="inlineStr">
        <is>
          <t>零星客户-马华刚</t>
        </is>
      </c>
      <c r="B1072" t="inlineStr">
        <is>
          <t>30070004</t>
        </is>
      </c>
    </row>
    <row r="1073">
      <c r="A1073" t="inlineStr">
        <is>
          <t>雷东良</t>
        </is>
      </c>
      <c r="B1073" t="inlineStr">
        <is>
          <t>0093385</t>
        </is>
      </c>
    </row>
    <row r="1074">
      <c r="A1074" t="inlineStr">
        <is>
          <t>霍郝峰</t>
        </is>
      </c>
      <c r="B1074" t="inlineStr">
        <is>
          <t>0033633</t>
        </is>
      </c>
    </row>
    <row r="1075">
      <c r="A1075" t="inlineStr">
        <is>
          <t>青岛万图明生物制品有限公司</t>
        </is>
      </c>
      <c r="B1075" t="inlineStr">
        <is>
          <t>06050215</t>
        </is>
      </c>
    </row>
    <row r="1076">
      <c r="A1076" t="inlineStr">
        <is>
          <t>青岛三盛源供应链有限公司</t>
        </is>
      </c>
      <c r="B1076" t="inlineStr">
        <is>
          <t>CUST0321</t>
        </is>
      </c>
    </row>
    <row r="1077">
      <c r="A1077" t="inlineStr">
        <is>
          <t>青岛三盛源供应链有限公司-朱茂林</t>
        </is>
      </c>
      <c r="B1077" t="inlineStr">
        <is>
          <t>90010848</t>
        </is>
      </c>
    </row>
    <row r="1078">
      <c r="A1078" t="inlineStr">
        <is>
          <t>青岛中弘迦业进出口有限公司</t>
        </is>
      </c>
      <c r="B1078" t="inlineStr">
        <is>
          <t>CUT2435</t>
        </is>
      </c>
    </row>
    <row r="1079">
      <c r="A1079" t="inlineStr">
        <is>
          <t>青岛先优食品有限公司-刘洋</t>
        </is>
      </c>
      <c r="B1079" t="inlineStr">
        <is>
          <t>06050901</t>
        </is>
      </c>
    </row>
    <row r="1080">
      <c r="A1080" t="inlineStr">
        <is>
          <t>青岛六和万福食品有限公司</t>
        </is>
      </c>
      <c r="B1080" t="inlineStr">
        <is>
          <t>012395</t>
        </is>
      </c>
    </row>
    <row r="1081">
      <c r="A1081" t="inlineStr">
        <is>
          <t>青岛冰鲜源食品有限公司</t>
        </is>
      </c>
      <c r="B1081" t="inlineStr">
        <is>
          <t>0013318</t>
        </is>
      </c>
    </row>
    <row r="1082">
      <c r="A1082" t="inlineStr">
        <is>
          <t>青岛凯福基实业有限公司  dk</t>
        </is>
      </c>
      <c r="B1082" t="inlineStr">
        <is>
          <t>06050209</t>
        </is>
      </c>
    </row>
    <row r="1083">
      <c r="A1083" t="inlineStr">
        <is>
          <t>青岛凯裕利商贸有限公司-孙海波</t>
        </is>
      </c>
      <c r="B1083" t="inlineStr">
        <is>
          <t>06052011</t>
        </is>
      </c>
    </row>
    <row r="1084">
      <c r="A1084" t="inlineStr">
        <is>
          <t>青岛凯裕利商贸有限公司（调熟）</t>
        </is>
      </c>
      <c r="B1084" t="inlineStr">
        <is>
          <t>06051505</t>
        </is>
      </c>
    </row>
    <row r="1085">
      <c r="A1085" t="inlineStr">
        <is>
          <t>青岛圣旺三达餐饮管理有限公司</t>
        </is>
      </c>
      <c r="B1085" t="inlineStr">
        <is>
          <t>06030383</t>
        </is>
      </c>
    </row>
    <row r="1086">
      <c r="A1086" t="inlineStr">
        <is>
          <t>青岛好多味食品商贸有限公司</t>
        </is>
      </c>
      <c r="B1086" t="inlineStr">
        <is>
          <t>06051124</t>
        </is>
      </c>
    </row>
    <row r="1087">
      <c r="A1087" t="inlineStr">
        <is>
          <t>青岛康大长荣进出口有限公司-王鑫</t>
        </is>
      </c>
      <c r="B1087" t="inlineStr">
        <is>
          <t>CUST1401</t>
        </is>
      </c>
    </row>
    <row r="1088">
      <c r="A1088" t="inlineStr">
        <is>
          <t>青岛恒得鑫贸易有限公司</t>
        </is>
      </c>
      <c r="B1088" t="inlineStr">
        <is>
          <t>06050205</t>
        </is>
      </c>
    </row>
    <row r="1089">
      <c r="A1089" t="inlineStr">
        <is>
          <t>青岛新家贝宠物食品有限公司</t>
        </is>
      </c>
      <c r="B1089" t="inlineStr">
        <is>
          <t>CUT2814</t>
        </is>
      </c>
    </row>
    <row r="1090">
      <c r="A1090" t="inlineStr">
        <is>
          <t>青岛新快进出口有限公司-刘洋</t>
        </is>
      </c>
      <c r="B1090" t="inlineStr">
        <is>
          <t>CUST1504</t>
        </is>
      </c>
    </row>
    <row r="1091">
      <c r="A1091" t="inlineStr">
        <is>
          <t>青岛森浩昌食品有限公司</t>
        </is>
      </c>
      <c r="B1091" t="inlineStr">
        <is>
          <t>0605055</t>
        </is>
      </c>
    </row>
    <row r="1092">
      <c r="A1092" t="inlineStr">
        <is>
          <t>青岛永欣吉翔商贸有限公司</t>
        </is>
      </c>
      <c r="B1092" t="inlineStr">
        <is>
          <t>0013217</t>
        </is>
      </c>
    </row>
    <row r="1093">
      <c r="A1093" t="inlineStr">
        <is>
          <t>青岛泓盛润贸易有限公司</t>
        </is>
      </c>
      <c r="B1093" t="inlineStr">
        <is>
          <t>90010595</t>
        </is>
      </c>
    </row>
    <row r="1094">
      <c r="A1094" t="inlineStr">
        <is>
          <t>青岛海汇隆食品有限公司</t>
        </is>
      </c>
      <c r="B1094" t="inlineStr">
        <is>
          <t>CUS00391</t>
        </is>
      </c>
    </row>
    <row r="1095">
      <c r="A1095" t="inlineStr">
        <is>
          <t>青岛猫选网络科技有限公司</t>
        </is>
      </c>
      <c r="B1095" t="inlineStr">
        <is>
          <t>30450116</t>
        </is>
      </c>
    </row>
    <row r="1096">
      <c r="A1096" t="inlineStr">
        <is>
          <t>青岛玉鑫恒通商贸有限公司-孙海波</t>
        </is>
      </c>
      <c r="B1096" t="inlineStr">
        <is>
          <t>CUST0726</t>
        </is>
      </c>
    </row>
    <row r="1097">
      <c r="A1097" t="inlineStr">
        <is>
          <t>青岛瑞多亚贸易有限公司</t>
        </is>
      </c>
      <c r="B1097" t="inlineStr">
        <is>
          <t>0013560</t>
        </is>
      </c>
    </row>
    <row r="1098">
      <c r="A1098" t="inlineStr">
        <is>
          <t>青岛益品源水产食品有限公司</t>
        </is>
      </c>
      <c r="B1098" t="inlineStr">
        <is>
          <t>0013147</t>
        </is>
      </c>
    </row>
    <row r="1099">
      <c r="A1099" t="inlineStr">
        <is>
          <t>青岛福昌食品科技有限公司销售分公司</t>
        </is>
      </c>
      <c r="B1099" t="inlineStr">
        <is>
          <t>CUT2770</t>
        </is>
      </c>
    </row>
    <row r="1100">
      <c r="A1100" t="inlineStr">
        <is>
          <t>青岛福永泰贸易有限公司</t>
        </is>
      </c>
      <c r="B1100" t="inlineStr">
        <is>
          <t>1033568</t>
        </is>
      </c>
    </row>
    <row r="1101">
      <c r="A1101" t="inlineStr">
        <is>
          <t>青岛萨运通供应链管理有限公司</t>
        </is>
      </c>
      <c r="B1101" t="inlineStr">
        <is>
          <t>CUT2480</t>
        </is>
      </c>
    </row>
    <row r="1102">
      <c r="A1102" t="inlineStr">
        <is>
          <t>青岛言顺和商贸有限公司</t>
        </is>
      </c>
      <c r="B1102" t="inlineStr">
        <is>
          <t>06051119</t>
        </is>
      </c>
    </row>
    <row r="1103">
      <c r="A1103" t="inlineStr">
        <is>
          <t>青岛诚佳惠商贸有限公司</t>
        </is>
      </c>
      <c r="B1103" t="inlineStr">
        <is>
          <t>06050559</t>
        </is>
      </c>
    </row>
    <row r="1104">
      <c r="A1104" t="inlineStr">
        <is>
          <t>青岛金乐州食品有限公司</t>
        </is>
      </c>
      <c r="B1104" t="inlineStr">
        <is>
          <t>CUST2017</t>
        </is>
      </c>
    </row>
    <row r="1105">
      <c r="A1105" t="inlineStr">
        <is>
          <t>青岛鑫宏康商贸有限公司</t>
        </is>
      </c>
      <c r="B1105" t="inlineStr">
        <is>
          <t>06060809</t>
        </is>
      </c>
    </row>
    <row r="1106">
      <c r="A1106" t="inlineStr">
        <is>
          <t>青岛钦山国际贸易有限公司</t>
        </is>
      </c>
      <c r="B1106" t="inlineStr">
        <is>
          <t>CUST1238</t>
        </is>
      </c>
    </row>
    <row r="1107">
      <c r="A1107" t="inlineStr">
        <is>
          <t>青岛铁木真国际供应链管理有限公司</t>
        </is>
      </c>
      <c r="B1107" t="inlineStr">
        <is>
          <t>0058</t>
        </is>
      </c>
    </row>
    <row r="1108">
      <c r="A1108" t="inlineStr">
        <is>
          <t>青岛隆富达贸易有限公司  dk</t>
        </is>
      </c>
      <c r="B1108" t="inlineStr">
        <is>
          <t>06050211</t>
        </is>
      </c>
    </row>
    <row r="1109">
      <c r="A1109" t="inlineStr">
        <is>
          <t>青岛飒肴餐饮供应链有限公司</t>
        </is>
      </c>
      <c r="B1109" t="inlineStr">
        <is>
          <t>CUST2122</t>
        </is>
      </c>
    </row>
    <row r="1110">
      <c r="A1110" t="inlineStr">
        <is>
          <t>青岛食韵嘉馐商贸有限公司</t>
        </is>
      </c>
      <c r="B1110" t="inlineStr">
        <is>
          <t>060505201</t>
        </is>
      </c>
    </row>
    <row r="1111">
      <c r="A1111" t="inlineStr">
        <is>
          <t>青岛高滋餐饮管理有限公司</t>
        </is>
      </c>
      <c r="B1111" t="inlineStr">
        <is>
          <t>0013243</t>
        </is>
      </c>
    </row>
    <row r="1112">
      <c r="A1112" t="inlineStr">
        <is>
          <t>青州杨俊-徐新春</t>
        </is>
      </c>
      <c r="B1112" t="inlineStr">
        <is>
          <t>CUST1541</t>
        </is>
      </c>
    </row>
    <row r="1113">
      <c r="A1113" t="inlineStr">
        <is>
          <t>青海-苏斌杰-穆轩-王鑫</t>
        </is>
      </c>
      <c r="B1113" t="inlineStr">
        <is>
          <t>06060079</t>
        </is>
      </c>
    </row>
    <row r="1114">
      <c r="A1114" t="inlineStr">
        <is>
          <t>青海穆轩商贸有限公司-王鑫</t>
        </is>
      </c>
      <c r="B1114" t="inlineStr">
        <is>
          <t>CUST0951</t>
        </is>
      </c>
    </row>
    <row r="1115">
      <c r="A1115" t="inlineStr">
        <is>
          <t>鞍山全都有超级生鲜有限公司</t>
        </is>
      </c>
      <c r="B1115" t="inlineStr">
        <is>
          <t>0033103</t>
        </is>
      </c>
    </row>
    <row r="1116">
      <c r="A1116" t="inlineStr">
        <is>
          <t>鞍山市九股河食品有限责任公司</t>
        </is>
      </c>
      <c r="B1116" t="inlineStr">
        <is>
          <t>06010117</t>
        </is>
      </c>
    </row>
    <row r="1117">
      <c r="A1117" t="inlineStr">
        <is>
          <t>韩丽娜</t>
        </is>
      </c>
      <c r="B1117" t="inlineStr">
        <is>
          <t>12200011</t>
        </is>
      </c>
    </row>
    <row r="1118">
      <c r="A1118" t="inlineStr">
        <is>
          <t>韩伟锋-孙海波</t>
        </is>
      </c>
      <c r="B1118" t="inlineStr">
        <is>
          <t>CUST1248</t>
        </is>
      </c>
    </row>
    <row r="1119">
      <c r="A1119" t="inlineStr">
        <is>
          <t>韩志远</t>
        </is>
      </c>
      <c r="B1119" t="inlineStr">
        <is>
          <t>06092104</t>
        </is>
      </c>
    </row>
    <row r="1120">
      <c r="A1120" t="inlineStr">
        <is>
          <t>餐厅</t>
        </is>
      </c>
      <c r="B1120" t="inlineStr">
        <is>
          <t>010044</t>
        </is>
      </c>
    </row>
    <row r="1121">
      <c r="A1121" t="inlineStr">
        <is>
          <t>饶丽娟</t>
        </is>
      </c>
      <c r="B1121" t="inlineStr">
        <is>
          <t>06021602</t>
        </is>
      </c>
    </row>
    <row r="1122">
      <c r="A1122" t="inlineStr">
        <is>
          <t>马兰聚业(新疆)供应链管理有限公司</t>
        </is>
      </c>
      <c r="B1122" t="inlineStr">
        <is>
          <t>06061557</t>
        </is>
      </c>
    </row>
    <row r="1123">
      <c r="A1123" t="inlineStr">
        <is>
          <t>马天姿</t>
        </is>
      </c>
      <c r="B1123" t="inlineStr">
        <is>
          <t>0033645</t>
        </is>
      </c>
    </row>
    <row r="1124">
      <c r="A1124" t="inlineStr">
        <is>
          <t>马文文</t>
        </is>
      </c>
      <c r="B1124" t="inlineStr">
        <is>
          <t>06057504</t>
        </is>
      </c>
    </row>
    <row r="1125">
      <c r="A1125" t="inlineStr">
        <is>
          <t>马玉林</t>
        </is>
      </c>
      <c r="B1125" t="inlineStr">
        <is>
          <t>06030997</t>
        </is>
      </c>
    </row>
    <row r="1126">
      <c r="A1126" t="inlineStr">
        <is>
          <t>马玉萍</t>
        </is>
      </c>
      <c r="B1126" t="inlineStr">
        <is>
          <t>0073513</t>
        </is>
      </c>
    </row>
    <row r="1127">
      <c r="A1127" t="inlineStr">
        <is>
          <t>马程强</t>
        </is>
      </c>
      <c r="B1127" t="inlineStr">
        <is>
          <t>06016301</t>
        </is>
      </c>
    </row>
    <row r="1128">
      <c r="A1128" t="inlineStr">
        <is>
          <t>马耘</t>
        </is>
      </c>
      <c r="B1128" t="inlineStr">
        <is>
          <t>06111021</t>
        </is>
      </c>
    </row>
    <row r="1129">
      <c r="A1129" t="inlineStr">
        <is>
          <t>骐煜物流（上海）有限公司</t>
        </is>
      </c>
      <c r="B1129" t="inlineStr">
        <is>
          <t>30160019</t>
        </is>
      </c>
    </row>
    <row r="1130">
      <c r="A1130" t="inlineStr">
        <is>
          <t>高唐陆港产业发展有限公司</t>
        </is>
      </c>
      <c r="B1130" t="inlineStr">
        <is>
          <t>0605E403</t>
        </is>
      </c>
    </row>
    <row r="1131">
      <c r="A1131" t="inlineStr">
        <is>
          <t>高密市润惠生态农场</t>
        </is>
      </c>
      <c r="B1131" t="inlineStr">
        <is>
          <t>90011030</t>
        </is>
      </c>
    </row>
    <row r="1132">
      <c r="A1132" t="inlineStr">
        <is>
          <t>高密市鑫钰食品有限公司</t>
        </is>
      </c>
      <c r="B1132" t="inlineStr">
        <is>
          <t>0013224</t>
        </is>
      </c>
    </row>
    <row r="1133">
      <c r="A1133" t="inlineStr">
        <is>
          <t>高新技术产业开发区濠渔水产经营部</t>
        </is>
      </c>
      <c r="B1133" t="inlineStr">
        <is>
          <t>CUT2525</t>
        </is>
      </c>
    </row>
    <row r="1134">
      <c r="A1134" t="inlineStr">
        <is>
          <t>高荣</t>
        </is>
      </c>
      <c r="B1134" t="inlineStr">
        <is>
          <t>06090084</t>
        </is>
      </c>
    </row>
    <row r="1135">
      <c r="A1135" t="inlineStr">
        <is>
          <t>高超</t>
        </is>
      </c>
      <c r="B1135" t="inlineStr">
        <is>
          <t>CUST2315</t>
        </is>
      </c>
    </row>
    <row r="1136">
      <c r="A1136" t="inlineStr">
        <is>
          <t>高金莲</t>
        </is>
      </c>
      <c r="B1136" t="inlineStr">
        <is>
          <t>CUT2807</t>
        </is>
      </c>
    </row>
    <row r="1137">
      <c r="A1137" t="inlineStr">
        <is>
          <t>鲁冰花</t>
        </is>
      </c>
      <c r="B1137" t="inlineStr">
        <is>
          <t>CUST1717</t>
        </is>
      </c>
    </row>
    <row r="1138">
      <c r="A1138" t="inlineStr">
        <is>
          <t>鸡西市新百客商贸有限公司</t>
        </is>
      </c>
      <c r="B1138" t="inlineStr">
        <is>
          <t>CUT2433</t>
        </is>
      </c>
    </row>
    <row r="1139">
      <c r="A1139" t="inlineStr">
        <is>
          <t>麦德龙（太仓）供应链有限公司</t>
        </is>
      </c>
      <c r="B1139" t="inlineStr">
        <is>
          <t>30160034</t>
        </is>
      </c>
    </row>
    <row r="1140">
      <c r="A1140" t="inlineStr">
        <is>
          <t>麦斯屋特·亚力坤（冻鲜）</t>
        </is>
      </c>
      <c r="B1140" t="inlineStr">
        <is>
          <t>06060885</t>
        </is>
      </c>
    </row>
    <row r="1141">
      <c r="A1141" t="inlineStr">
        <is>
          <t>麦育山</t>
        </is>
      </c>
      <c r="B1141" t="inlineStr">
        <is>
          <t>06052888</t>
        </is>
      </c>
    </row>
    <row r="1142">
      <c r="A1142" t="inlineStr">
        <is>
          <t>黄多佳</t>
        </is>
      </c>
      <c r="B1142" t="inlineStr">
        <is>
          <t>06012401</t>
        </is>
      </c>
    </row>
    <row r="1143">
      <c r="A1143" t="inlineStr">
        <is>
          <t>黄志明</t>
        </is>
      </c>
      <c r="B1143" t="inlineStr">
        <is>
          <t>06092600</t>
        </is>
      </c>
    </row>
    <row r="1144">
      <c r="A1144" t="inlineStr">
        <is>
          <t>黄忠红</t>
        </is>
      </c>
      <c r="B1144" t="inlineStr">
        <is>
          <t>06100005</t>
        </is>
      </c>
    </row>
    <row r="1145">
      <c r="A1145" t="inlineStr">
        <is>
          <t>黄晶</t>
        </is>
      </c>
      <c r="B1145" t="inlineStr">
        <is>
          <t>CUT2554</t>
        </is>
      </c>
    </row>
    <row r="1146">
      <c r="A1146" t="inlineStr">
        <is>
          <t>黄金华</t>
        </is>
      </c>
      <c r="B1146" t="inlineStr">
        <is>
          <t>06070102</t>
        </is>
      </c>
    </row>
    <row r="1147">
      <c r="A1147" t="inlineStr">
        <is>
          <t>黑山县中等职业技术专业学校</t>
        </is>
      </c>
      <c r="B1147" t="inlineStr">
        <is>
          <t>06060645</t>
        </is>
      </c>
    </row>
    <row r="1148">
      <c r="A1148" t="inlineStr">
        <is>
          <t>黑山县大虎山中心小学</t>
        </is>
      </c>
      <c r="B1148" t="inlineStr">
        <is>
          <t>06100069</t>
        </is>
      </c>
    </row>
    <row r="1149">
      <c r="A1149" t="inlineStr">
        <is>
          <t>黑山县大虎山初级中学</t>
        </is>
      </c>
      <c r="B1149" t="inlineStr">
        <is>
          <t>CUST0523</t>
        </is>
      </c>
    </row>
    <row r="1150">
      <c r="A1150" t="inlineStr">
        <is>
          <t>黑山县第一高级中学</t>
        </is>
      </c>
      <c r="B1150" t="inlineStr">
        <is>
          <t>06060603</t>
        </is>
      </c>
    </row>
    <row r="1151">
      <c r="A1151" t="inlineStr">
        <is>
          <t>黑山牛占斌</t>
        </is>
      </c>
      <c r="B1151" t="inlineStr">
        <is>
          <t>06060702</t>
        </is>
      </c>
    </row>
    <row r="1152">
      <c r="A1152" t="inlineStr">
        <is>
          <t>黑石贸易（诸城）有限公司</t>
        </is>
      </c>
      <c r="B1152" t="inlineStr">
        <is>
          <t>0056</t>
        </is>
      </c>
    </row>
    <row r="1153">
      <c r="A1153" t="inlineStr">
        <is>
          <t>黑龙江捷客士餐饮管理服务有限公司</t>
        </is>
      </c>
      <c r="B1153" t="inlineStr">
        <is>
          <t>06100133</t>
        </is>
      </c>
    </row>
    <row r="1154">
      <c r="A1154" t="inlineStr">
        <is>
          <t>黑龙江省哈尔膳食品有限公司</t>
        </is>
      </c>
      <c r="B1154" t="inlineStr">
        <is>
          <t>06100148</t>
        </is>
      </c>
    </row>
    <row r="1155">
      <c r="A1155" t="inlineStr">
        <is>
          <t>黑龙江省紫唐商贸有限责任公司</t>
        </is>
      </c>
      <c r="B1155" t="inlineStr">
        <is>
          <t>06011558</t>
        </is>
      </c>
    </row>
    <row r="1156">
      <c r="A1156" t="inlineStr">
        <is>
          <t>鼎四海供应链(郑州)有限公司</t>
        </is>
      </c>
      <c r="B1156" t="inlineStr">
        <is>
          <t>0073618</t>
        </is>
      </c>
    </row>
    <row r="1157">
      <c r="A1157" t="inlineStr">
        <is>
          <t>鼎四海千鲜配供应链（郑州）有限公司</t>
        </is>
      </c>
      <c r="B1157" t="inlineStr">
        <is>
          <t>CUST2300</t>
        </is>
      </c>
    </row>
    <row r="1158">
      <c r="A1158" t="inlineStr">
        <is>
          <t>鼎烹世家（兴化）食品科技有限公司</t>
        </is>
      </c>
      <c r="B1158" t="inlineStr">
        <is>
          <t>06061122</t>
        </is>
      </c>
    </row>
    <row r="1159">
      <c r="A1159" t="inlineStr">
        <is>
          <t>齐增磊</t>
        </is>
      </c>
      <c r="B1159" t="inlineStr">
        <is>
          <t>1220060</t>
        </is>
      </c>
    </row>
    <row r="1160">
      <c r="A1160" t="inlineStr">
        <is>
          <t>龙南市宏昌供应链管理有限公司</t>
        </is>
      </c>
      <c r="B1160" t="inlineStr">
        <is>
          <t>CUT2735</t>
        </is>
      </c>
    </row>
    <row r="1161">
      <c r="A1161" t="inlineStr">
        <is>
          <t>龙口市朱喜喜火锅店(个体工商户)</t>
        </is>
      </c>
      <c r="B1161" t="inlineStr">
        <is>
          <t>0013391</t>
        </is>
      </c>
    </row>
    <row r="1162">
      <c r="A1162" t="inlineStr">
        <is>
          <t>龙飞平</t>
        </is>
      </c>
      <c r="B1162" t="inlineStr">
        <is>
          <t>06011447</t>
        </is>
      </c>
    </row>
    <row r="1163">
      <c r="A1163" t="inlineStr">
        <is>
          <t>"Natural nice food" llc</t>
        </is>
      </c>
      <c r="B1163" t="inlineStr">
        <is>
          <t>0013638</t>
        </is>
      </c>
    </row>
    <row r="1164">
      <c r="A1164" t="inlineStr">
        <is>
          <t>(停用)二冷鸡血—张中华—郭伟君</t>
        </is>
      </c>
      <c r="B1164" t="inlineStr">
        <is>
          <t>600001</t>
        </is>
      </c>
    </row>
    <row r="1165">
      <c r="A1165" t="inlineStr">
        <is>
          <t>(冻鲜)潍坊顺江商贸有限公司-徐新春</t>
        </is>
      </c>
      <c r="B1165" t="inlineStr">
        <is>
          <t>06051121</t>
        </is>
      </c>
    </row>
    <row r="1166">
      <c r="A1166" t="inlineStr">
        <is>
          <t>(冻鲜专用)南京春霞副食品有限责任公司-孙海波</t>
        </is>
      </c>
      <c r="B1166" t="inlineStr">
        <is>
          <t>06030404</t>
        </is>
      </c>
    </row>
    <row r="1167">
      <c r="A1167" t="inlineStr">
        <is>
          <t>(冻鲜专用)南京春霞名品电子商务有限公司-孙海波</t>
        </is>
      </c>
      <c r="B1167" t="inlineStr">
        <is>
          <t>06030169</t>
        </is>
      </c>
    </row>
    <row r="1168">
      <c r="A1168" t="inlineStr">
        <is>
          <t>(冻鲜专用)南京臧春霞-南京春霞副食品有限责任公司</t>
        </is>
      </c>
      <c r="B1168" t="inlineStr">
        <is>
          <t>06030160</t>
        </is>
      </c>
    </row>
    <row r="1169">
      <c r="A1169" t="inlineStr">
        <is>
          <t>(直供)潍坊佳乐家农产品加工配送中心有限公司-肖德祥</t>
        </is>
      </c>
      <c r="B1169" t="inlineStr">
        <is>
          <t>06050460</t>
        </is>
      </c>
    </row>
    <row r="1170">
      <c r="A1170" t="inlineStr">
        <is>
          <t>(鲜品)潍坊佳乐家农产品加工配送中心有限公司</t>
        </is>
      </c>
      <c r="B1170" t="inlineStr">
        <is>
          <t>06060876</t>
        </is>
      </c>
    </row>
    <row r="1171">
      <c r="A1171" t="inlineStr">
        <is>
          <t>-陈灿云---福州岱江食品有限公司-于凯军  g</t>
        </is>
      </c>
      <c r="B1171" t="inlineStr">
        <is>
          <t>130008</t>
        </is>
      </c>
    </row>
    <row r="1172">
      <c r="A1172" t="inlineStr">
        <is>
          <t>06051071</t>
        </is>
      </c>
      <c r="B1172" t="inlineStr">
        <is>
          <t>06051071</t>
        </is>
      </c>
    </row>
    <row r="1173">
      <c r="A1173" t="inlineStr">
        <is>
          <t>1</t>
        </is>
      </c>
      <c r="B1173" t="inlineStr">
        <is>
          <t>30060037</t>
        </is>
      </c>
    </row>
    <row r="1174">
      <c r="A1174" t="inlineStr">
        <is>
          <t>101披萨-陈强</t>
        </is>
      </c>
      <c r="B1174" t="inlineStr">
        <is>
          <t>06060311</t>
        </is>
      </c>
    </row>
    <row r="1175">
      <c r="A1175" t="inlineStr">
        <is>
          <t>13766611389</t>
        </is>
      </c>
      <c r="B1175" t="inlineStr">
        <is>
          <t>CUST0130</t>
        </is>
      </c>
    </row>
    <row r="1176">
      <c r="A1176" t="inlineStr">
        <is>
          <t>1688支付宝(中国)网络技术有限公司</t>
        </is>
      </c>
      <c r="B1176" t="inlineStr">
        <is>
          <t>CUT2889</t>
        </is>
      </c>
    </row>
    <row r="1177">
      <c r="A1177" t="inlineStr">
        <is>
          <t>:寒亭区串友之家冷冻食品店-周花絮</t>
        </is>
      </c>
      <c r="B1177" t="inlineStr">
        <is>
          <t>CUST1067</t>
        </is>
      </c>
    </row>
    <row r="1178">
      <c r="A1178" t="inlineStr">
        <is>
          <t>:新疆海鸿实业投资有限公司-王鑫</t>
        </is>
      </c>
      <c r="B1178" t="inlineStr">
        <is>
          <t>CUST0751</t>
        </is>
      </c>
    </row>
    <row r="1179">
      <c r="A1179" t="inlineStr">
        <is>
          <t>:潍坊市普润生物科技有限公司-刘洋</t>
        </is>
      </c>
      <c r="B1179" t="inlineStr">
        <is>
          <t>CUST1521</t>
        </is>
      </c>
    </row>
    <row r="1180">
      <c r="A1180" t="inlineStr">
        <is>
          <t>:聊城市汇德食品有限公司-刘洋</t>
        </is>
      </c>
      <c r="B1180" t="inlineStr">
        <is>
          <t>CUST05501</t>
        </is>
      </c>
    </row>
    <row r="1181">
      <c r="A1181" t="inlineStr">
        <is>
          <t>:西安琦润食品有限公司-王鑫</t>
        </is>
      </c>
      <c r="B1181" t="inlineStr">
        <is>
          <t>06060678</t>
        </is>
      </c>
    </row>
    <row r="1182">
      <c r="A1182" t="inlineStr">
        <is>
          <t>:青岛博爱合油脂加工有限公司-孙健-刘洋</t>
        </is>
      </c>
      <c r="B1182" t="inlineStr">
        <is>
          <t>CUST0714</t>
        </is>
      </c>
    </row>
    <row r="1183">
      <c r="A1183" t="inlineStr">
        <is>
          <t>AKMAMMEDOWA MARAL</t>
        </is>
      </c>
      <c r="B1183" t="inlineStr">
        <is>
          <t>03990010</t>
        </is>
      </c>
    </row>
    <row r="1184">
      <c r="A1184" t="inlineStr">
        <is>
          <t>AL RAAED ALLIBYA CO.</t>
        </is>
      </c>
      <c r="B1184" t="inlineStr">
        <is>
          <t>0013665</t>
        </is>
      </c>
    </row>
    <row r="1185">
      <c r="A1185" t="inlineStr">
        <is>
          <t>AYK-MENGLI</t>
        </is>
      </c>
      <c r="B1185" t="inlineStr">
        <is>
          <t>0399002</t>
        </is>
      </c>
    </row>
    <row r="1186">
      <c r="A1186" t="inlineStr">
        <is>
          <t>BESUL KHAN TRADE</t>
        </is>
      </c>
      <c r="B1186" t="inlineStr">
        <is>
          <t>0301099</t>
        </is>
      </c>
    </row>
    <row r="1187">
      <c r="A1187" t="inlineStr">
        <is>
          <t>BLUE SKY CO., LTD.</t>
        </is>
      </c>
      <c r="B1187" t="inlineStr">
        <is>
          <t>01030156</t>
        </is>
      </c>
    </row>
    <row r="1188">
      <c r="A1188" t="inlineStr">
        <is>
          <t>BOLORNOMIN INEEMSEGLEL LLC</t>
        </is>
      </c>
      <c r="B1188" t="inlineStr">
        <is>
          <t>03010008</t>
        </is>
      </c>
    </row>
    <row r="1189">
      <c r="A1189" t="inlineStr">
        <is>
          <t>Besul Khan Trade Co.LTD</t>
        </is>
      </c>
      <c r="B1189" t="inlineStr">
        <is>
          <t>03010023</t>
        </is>
      </c>
    </row>
    <row r="1190">
      <c r="A1190" t="inlineStr">
        <is>
          <t>CARPORT CO.,LTD</t>
        </is>
      </c>
      <c r="B1190" t="inlineStr">
        <is>
          <t>011984</t>
        </is>
      </c>
    </row>
    <row r="1191">
      <c r="A1191" t="inlineStr">
        <is>
          <t>CUST05506</t>
        </is>
      </c>
      <c r="B1191" t="inlineStr">
        <is>
          <t>CUST05507</t>
        </is>
      </c>
    </row>
    <row r="1192">
      <c r="A1192" t="inlineStr">
        <is>
          <t>Chinggis Marketing LLC</t>
        </is>
      </c>
      <c r="B1192" t="inlineStr">
        <is>
          <t>03010019</t>
        </is>
      </c>
    </row>
    <row r="1193">
      <c r="A1193" t="inlineStr">
        <is>
          <t>DINGCHUANGDA INDUSTRIAL  CO.</t>
        </is>
      </c>
      <c r="B1193" t="inlineStr">
        <is>
          <t>03010027</t>
        </is>
      </c>
    </row>
    <row r="1194">
      <c r="A1194" t="inlineStr">
        <is>
          <t>ETHAR INTERNATIONAL TRADING COMPANY LIMITED</t>
        </is>
      </c>
      <c r="B1194" t="inlineStr">
        <is>
          <t>03011055</t>
        </is>
      </c>
    </row>
    <row r="1195">
      <c r="A1195" t="inlineStr">
        <is>
          <t>FRISAN FOOD SL</t>
        </is>
      </c>
      <c r="B1195" t="inlineStr">
        <is>
          <t>0013549</t>
        </is>
      </c>
    </row>
    <row r="1196">
      <c r="A1196" t="inlineStr">
        <is>
          <t>GRAND FORTUNE (HK) HOLDINGS LIMITED</t>
        </is>
      </c>
      <c r="B1196" t="inlineStr">
        <is>
          <t>03030123</t>
        </is>
      </c>
    </row>
    <row r="1197">
      <c r="A1197" t="inlineStr">
        <is>
          <t>GRAND FORTUNE FOOD TRADING LIMITED</t>
        </is>
      </c>
      <c r="B1197" t="inlineStr">
        <is>
          <t>0303007</t>
        </is>
      </c>
    </row>
    <row r="1198">
      <c r="A1198" t="inlineStr">
        <is>
          <t>Golden Pork LLC</t>
        </is>
      </c>
      <c r="B1198" t="inlineStr">
        <is>
          <t>03010021</t>
        </is>
      </c>
    </row>
    <row r="1199">
      <c r="A1199" t="inlineStr">
        <is>
          <t>Grand Fortune (HK)Holdings Limited</t>
        </is>
      </c>
      <c r="B1199" t="inlineStr">
        <is>
          <t>03030004</t>
        </is>
      </c>
    </row>
    <row r="1200">
      <c r="A1200" t="inlineStr">
        <is>
          <t>HK AN TAI LONG LIMITED</t>
        </is>
      </c>
      <c r="B1200" t="inlineStr">
        <is>
          <t>03030005</t>
        </is>
      </c>
    </row>
    <row r="1201">
      <c r="A1201" t="inlineStr">
        <is>
          <t>INDIVIDUAL ENTERPRISE “DERAMAT”</t>
        </is>
      </c>
      <c r="B1201" t="inlineStr">
        <is>
          <t>CUT3003</t>
        </is>
      </c>
    </row>
    <row r="1202">
      <c r="A1202" t="inlineStr">
        <is>
          <t>INTERVISION  LLC</t>
        </is>
      </c>
      <c r="B1202" t="inlineStr">
        <is>
          <t>03010009</t>
        </is>
      </c>
    </row>
    <row r="1203">
      <c r="A1203" t="inlineStr">
        <is>
          <t>International Food company Seara OPC LLC</t>
        </is>
      </c>
      <c r="B1203" t="inlineStr">
        <is>
          <t>0060</t>
        </is>
      </c>
    </row>
    <row r="1204">
      <c r="A1204" t="inlineStr">
        <is>
          <t>JINGIIN GOL CO.,LTD.</t>
        </is>
      </c>
      <c r="B1204" t="inlineStr">
        <is>
          <t>010002</t>
        </is>
      </c>
    </row>
    <row r="1205">
      <c r="A1205" t="inlineStr">
        <is>
          <t>Johnston Foods Limited</t>
        </is>
      </c>
      <c r="B1205" t="inlineStr">
        <is>
          <t>0080</t>
        </is>
      </c>
    </row>
    <row r="1206">
      <c r="A1206" t="inlineStr">
        <is>
          <t>LLC BKB LOGISTIC</t>
        </is>
      </c>
      <c r="B1206" t="inlineStr">
        <is>
          <t>0.99003</t>
        </is>
      </c>
    </row>
    <row r="1207">
      <c r="A1207" t="inlineStr">
        <is>
          <t>LLC Omori</t>
        </is>
      </c>
      <c r="B1207" t="inlineStr">
        <is>
          <t>0013577</t>
        </is>
      </c>
    </row>
    <row r="1208">
      <c r="A1208" t="inlineStr">
        <is>
          <t>MACROMEX GLOBAL TRADE SRL</t>
        </is>
      </c>
      <c r="B1208" t="inlineStr">
        <is>
          <t>0399008</t>
        </is>
      </c>
    </row>
    <row r="1209">
      <c r="A1209" t="inlineStr">
        <is>
          <t>MARUOO Co, Ltd</t>
        </is>
      </c>
      <c r="B1209" t="inlineStr">
        <is>
          <t>03990123</t>
        </is>
      </c>
    </row>
    <row r="1210">
      <c r="A1210" t="inlineStr">
        <is>
          <t>NAM’ S CO-OPERATION LIMITED</t>
        </is>
      </c>
      <c r="B1210" t="inlineStr">
        <is>
          <t>03010012</t>
        </is>
      </c>
    </row>
    <row r="1211">
      <c r="A1211" t="inlineStr">
        <is>
          <t>NVTS  TRADING LLC</t>
        </is>
      </c>
      <c r="B1211" t="inlineStr">
        <is>
          <t>03010002</t>
        </is>
      </c>
    </row>
    <row r="1212">
      <c r="A1212" t="inlineStr">
        <is>
          <t>Omori LLC</t>
        </is>
      </c>
      <c r="B1212" t="inlineStr">
        <is>
          <t>0073572</t>
        </is>
      </c>
    </row>
    <row r="1213">
      <c r="A1213" t="inlineStr">
        <is>
          <t>PAN EURO FOODS  LTD-周彦</t>
        </is>
      </c>
      <c r="B1213" t="inlineStr">
        <is>
          <t>CUST0372</t>
        </is>
      </c>
    </row>
    <row r="1214">
      <c r="A1214" t="inlineStr">
        <is>
          <t>QINGDAO RONGXING FOODS CO.,LIMITED</t>
        </is>
      </c>
      <c r="B1214" t="inlineStr">
        <is>
          <t>010003</t>
        </is>
      </c>
    </row>
    <row r="1215">
      <c r="A1215" t="inlineStr">
        <is>
          <t>RC ZONE CAFE SRL</t>
        </is>
      </c>
      <c r="B1215" t="inlineStr">
        <is>
          <t>CUT2528</t>
        </is>
      </c>
    </row>
    <row r="1216">
      <c r="A1216" t="inlineStr">
        <is>
          <t>SCM Sp. z o.o.</t>
        </is>
      </c>
      <c r="B1216" t="inlineStr">
        <is>
          <t>03020003</t>
        </is>
      </c>
    </row>
    <row r="1217">
      <c r="A1217" t="inlineStr">
        <is>
          <t>SIGMA FOOD PTE LTD</t>
        </is>
      </c>
      <c r="B1217" t="inlineStr">
        <is>
          <t>0399020</t>
        </is>
      </c>
    </row>
    <row r="1218">
      <c r="A1218" t="inlineStr">
        <is>
          <t>STANDART ECOLOGY RESOURCE LLC</t>
        </is>
      </c>
      <c r="B1218" t="inlineStr">
        <is>
          <t>03010007</t>
        </is>
      </c>
    </row>
    <row r="1219">
      <c r="A1219" t="inlineStr">
        <is>
          <t>SUCCESS EXPAND LIMITED</t>
        </is>
      </c>
      <c r="B1219" t="inlineStr">
        <is>
          <t>03030001</t>
        </is>
      </c>
    </row>
    <row r="1220">
      <c r="A1220" t="inlineStr">
        <is>
          <t>TEGSh CATERING LLC</t>
        </is>
      </c>
      <c r="B1220" t="inlineStr">
        <is>
          <t>03010004</t>
        </is>
      </c>
    </row>
    <row r="1221">
      <c r="A1221" t="inlineStr">
        <is>
          <t>TOGS AMAR TOGOL LLC</t>
        </is>
      </c>
      <c r="B1221" t="inlineStr">
        <is>
          <t>03010006</t>
        </is>
      </c>
    </row>
    <row r="1222">
      <c r="A1222" t="inlineStr">
        <is>
          <t>Tarlan khongor buga LLC</t>
        </is>
      </c>
      <c r="B1222" t="inlineStr">
        <is>
          <t>03010022</t>
        </is>
      </c>
    </row>
    <row r="1223">
      <c r="A1223" t="inlineStr">
        <is>
          <t>Tegsh Duuren Chanar  LLC</t>
        </is>
      </c>
      <c r="B1223" t="inlineStr">
        <is>
          <t>03010024</t>
        </is>
      </c>
    </row>
    <row r="1224">
      <c r="A1224" t="inlineStr">
        <is>
          <t>Tengxiang Australia Pty Ltd</t>
        </is>
      </c>
      <c r="B1224" t="inlineStr">
        <is>
          <t>03011122</t>
        </is>
      </c>
    </row>
    <row r="1225">
      <c r="A1225" t="inlineStr">
        <is>
          <t>The garden foods trading LTD</t>
        </is>
      </c>
      <c r="B1225" t="inlineStr">
        <is>
          <t>400010001</t>
        </is>
      </c>
    </row>
    <row r="1226">
      <c r="A1226" t="inlineStr">
        <is>
          <t>UNITED SUPPLIES TRADING CO.LINI</t>
        </is>
      </c>
      <c r="B1226" t="inlineStr">
        <is>
          <t>03010003</t>
        </is>
      </c>
    </row>
    <row r="1227">
      <c r="A1227" t="inlineStr">
        <is>
          <t>URBAN FARMER LLC</t>
        </is>
      </c>
      <c r="B1227" t="inlineStr">
        <is>
          <t>03010018</t>
        </is>
      </c>
    </row>
    <row r="1228">
      <c r="A1228" t="inlineStr">
        <is>
          <t>WORLD TRADE F&amp;B SINGAPORE PTE LTD</t>
        </is>
      </c>
      <c r="B1228" t="inlineStr">
        <is>
          <t>01031022</t>
        </is>
      </c>
    </row>
    <row r="1229">
      <c r="A1229" t="inlineStr">
        <is>
          <t>ZEREGT TRADE LLC</t>
        </is>
      </c>
      <c r="B1229" t="inlineStr">
        <is>
          <t>03010005</t>
        </is>
      </c>
    </row>
    <row r="1230">
      <c r="A1230" t="inlineStr">
        <is>
          <t>chefujin limited</t>
        </is>
      </c>
      <c r="B1230" t="inlineStr">
        <is>
          <t>010001</t>
        </is>
      </c>
    </row>
    <row r="1231">
      <c r="A1231" t="inlineStr">
        <is>
          <t>meet sum炸鸡大排档罗浩</t>
        </is>
      </c>
      <c r="B1231" t="inlineStr">
        <is>
          <t>06020433</t>
        </is>
      </c>
    </row>
    <row r="1232">
      <c r="A1232" t="inlineStr">
        <is>
          <t>test1</t>
        </is>
      </c>
      <c r="B1232" t="inlineStr">
        <is>
          <t>CUST0183</t>
        </is>
      </c>
    </row>
    <row r="1233">
      <c r="A1233" t="inlineStr">
        <is>
          <t>一冷计划调控部</t>
        </is>
      </c>
      <c r="B1233" t="inlineStr">
        <is>
          <t>0010001</t>
        </is>
      </c>
    </row>
    <row r="1234">
      <c r="A1234" t="inlineStr">
        <is>
          <t>一冷计划调控部（崔）</t>
        </is>
      </c>
      <c r="B1234" t="inlineStr">
        <is>
          <t>06060867</t>
        </is>
      </c>
    </row>
    <row r="1235">
      <c r="A1235" t="inlineStr">
        <is>
          <t>一合（上海）食品有限公司</t>
        </is>
      </c>
      <c r="B1235" t="inlineStr">
        <is>
          <t>06030037</t>
        </is>
      </c>
    </row>
    <row r="1236">
      <c r="A1236" t="inlineStr">
        <is>
          <t>一方(山东)食品有限公司-孙海波</t>
        </is>
      </c>
      <c r="B1236" t="inlineStr">
        <is>
          <t>CUST1189</t>
        </is>
      </c>
    </row>
    <row r="1237">
      <c r="A1237" t="inlineStr">
        <is>
          <t>丁效国</t>
        </is>
      </c>
      <c r="B1237" t="inlineStr">
        <is>
          <t>12200122</t>
        </is>
      </c>
    </row>
    <row r="1238">
      <c r="A1238" t="inlineStr">
        <is>
          <t>丁泽华</t>
        </is>
      </c>
      <c r="B1238" t="inlineStr">
        <is>
          <t>211051</t>
        </is>
      </c>
    </row>
    <row r="1239">
      <c r="A1239" t="inlineStr">
        <is>
          <t>丁洪娟-徐新春</t>
        </is>
      </c>
      <c r="B1239" t="inlineStr">
        <is>
          <t>CUST1151</t>
        </is>
      </c>
    </row>
    <row r="1240">
      <c r="A1240" t="inlineStr">
        <is>
          <t>丁玺凯</t>
        </is>
      </c>
      <c r="B1240" t="inlineStr">
        <is>
          <t>CUT2832</t>
        </is>
      </c>
    </row>
    <row r="1241">
      <c r="A1241" t="inlineStr">
        <is>
          <t>丁瑞花</t>
        </is>
      </c>
      <c r="B1241" t="inlineStr">
        <is>
          <t>06080079</t>
        </is>
      </c>
    </row>
    <row r="1242">
      <c r="A1242" t="inlineStr">
        <is>
          <t>丁瑞荣  -刘洋</t>
        </is>
      </c>
      <c r="B1242" t="inlineStr">
        <is>
          <t>CUST0920</t>
        </is>
      </c>
    </row>
    <row r="1243">
      <c r="A1243" t="inlineStr">
        <is>
          <t>丁相辉</t>
        </is>
      </c>
      <c r="B1243" t="inlineStr">
        <is>
          <t>0605C900</t>
        </is>
      </c>
    </row>
    <row r="1244">
      <c r="A1244" t="inlineStr">
        <is>
          <t>丁记食品商行</t>
        </is>
      </c>
      <c r="B1244" t="inlineStr">
        <is>
          <t>06060313</t>
        </is>
      </c>
    </row>
    <row r="1245">
      <c r="A1245" t="inlineStr">
        <is>
          <t>七色鱼国际贸易有限公司</t>
        </is>
      </c>
      <c r="B1245" t="inlineStr">
        <is>
          <t>010515</t>
        </is>
      </c>
    </row>
    <row r="1246">
      <c r="A1246" t="inlineStr">
        <is>
          <t>万代农业科技有限公司</t>
        </is>
      </c>
      <c r="B1246" t="inlineStr">
        <is>
          <t>06050294</t>
        </is>
      </c>
    </row>
    <row r="1247">
      <c r="A1247" t="inlineStr">
        <is>
          <t>万宏</t>
        </is>
      </c>
      <c r="B1247" t="inlineStr">
        <is>
          <t>06091100</t>
        </is>
      </c>
    </row>
    <row r="1248">
      <c r="A1248" t="inlineStr">
        <is>
          <t>万旭光-青岛恩信蔬菜副食品配送有限公司</t>
        </is>
      </c>
      <c r="B1248" t="inlineStr">
        <is>
          <t>06050501</t>
        </is>
      </c>
    </row>
    <row r="1249">
      <c r="A1249" t="inlineStr">
        <is>
          <t>万翠茹</t>
        </is>
      </c>
      <c r="B1249" t="inlineStr">
        <is>
          <t>06019100</t>
        </is>
      </c>
    </row>
    <row r="1250">
      <c r="A1250" t="inlineStr">
        <is>
          <t>万跃杨</t>
        </is>
      </c>
      <c r="B1250" t="inlineStr">
        <is>
          <t>0073648</t>
        </is>
      </c>
    </row>
    <row r="1251">
      <c r="A1251" t="inlineStr">
        <is>
          <t>万达食品</t>
        </is>
      </c>
      <c r="B1251" t="inlineStr">
        <is>
          <t>010772</t>
        </is>
      </c>
    </row>
    <row r="1252">
      <c r="A1252" t="inlineStr">
        <is>
          <t>万运琴</t>
        </is>
      </c>
      <c r="B1252" t="inlineStr">
        <is>
          <t>06070042</t>
        </is>
      </c>
    </row>
    <row r="1253">
      <c r="A1253" t="inlineStr">
        <is>
          <t>三亚华嘉商贸有限公司</t>
        </is>
      </c>
      <c r="B1253" t="inlineStr">
        <is>
          <t>06080051</t>
        </is>
      </c>
    </row>
    <row r="1254">
      <c r="A1254" t="inlineStr">
        <is>
          <t>三亚哲航贸易有限公司</t>
        </is>
      </c>
      <c r="B1254" t="inlineStr">
        <is>
          <t>06020507</t>
        </is>
      </c>
    </row>
    <row r="1255">
      <c r="A1255" t="inlineStr">
        <is>
          <t>三亚哲航贸易有限公司海口分公司</t>
        </is>
      </c>
      <c r="B1255" t="inlineStr">
        <is>
          <t>06020505</t>
        </is>
      </c>
    </row>
    <row r="1256">
      <c r="A1256" t="inlineStr">
        <is>
          <t>三亚嘉成农业科技有限公司</t>
        </is>
      </c>
      <c r="B1256" t="inlineStr">
        <is>
          <t>06080019</t>
        </is>
      </c>
    </row>
    <row r="1257">
      <c r="A1257" t="inlineStr">
        <is>
          <t>三亚富千食品有限公司</t>
        </is>
      </c>
      <c r="B1257" t="inlineStr">
        <is>
          <t>CUST1934</t>
        </is>
      </c>
    </row>
    <row r="1258">
      <c r="A1258" t="inlineStr">
        <is>
          <t>三亚胜利时代商业城投资有限公司</t>
        </is>
      </c>
      <c r="B1258" t="inlineStr">
        <is>
          <t>3010026</t>
        </is>
      </c>
    </row>
    <row r="1259">
      <c r="A1259" t="inlineStr">
        <is>
          <t>三原德美食品有限公司</t>
        </is>
      </c>
      <c r="B1259" t="inlineStr">
        <is>
          <t>CUT2810</t>
        </is>
      </c>
    </row>
    <row r="1260">
      <c r="A1260" t="inlineStr">
        <is>
          <t>三原顺源食品有限责任公司</t>
        </is>
      </c>
      <c r="B1260" t="inlineStr">
        <is>
          <t>010608</t>
        </is>
      </c>
    </row>
    <row r="1261">
      <c r="A1261" t="inlineStr">
        <is>
          <t>三只熊</t>
        </is>
      </c>
      <c r="B1261" t="inlineStr">
        <is>
          <t>06060354</t>
        </is>
      </c>
    </row>
    <row r="1262">
      <c r="A1262" t="inlineStr">
        <is>
          <t>三头小猪（北京）餐饮文化有限公司</t>
        </is>
      </c>
      <c r="B1262" t="inlineStr">
        <is>
          <t>06010193</t>
        </is>
      </c>
    </row>
    <row r="1263">
      <c r="A1263" t="inlineStr">
        <is>
          <t>三江购物俱乐部股份有限公司</t>
        </is>
      </c>
      <c r="B1263" t="inlineStr">
        <is>
          <t>0004</t>
        </is>
      </c>
    </row>
    <row r="1264">
      <c r="A1264" t="inlineStr">
        <is>
          <t>三河市卤力郎食品有限公司</t>
        </is>
      </c>
      <c r="B1264" t="inlineStr">
        <is>
          <t>0013165</t>
        </is>
      </c>
    </row>
    <row r="1265">
      <c r="A1265" t="inlineStr">
        <is>
          <t>三河市新荣利通食品有限公司-王鑫</t>
        </is>
      </c>
      <c r="B1265" t="inlineStr">
        <is>
          <t>06060141</t>
        </is>
      </c>
    </row>
    <row r="1266">
      <c r="A1266" t="inlineStr">
        <is>
          <t>三河市聚毅食品销售公司</t>
        </is>
      </c>
      <c r="B1266" t="inlineStr">
        <is>
          <t>010604</t>
        </is>
      </c>
    </row>
    <row r="1267">
      <c r="A1267" t="inlineStr">
        <is>
          <t>三洋泉食品</t>
        </is>
      </c>
      <c r="B1267" t="inlineStr">
        <is>
          <t>010607</t>
        </is>
      </c>
    </row>
    <row r="1268">
      <c r="A1268" t="inlineStr">
        <is>
          <t>三门峡湖滨区湖淋食品店(个体工商户)</t>
        </is>
      </c>
      <c r="B1268" t="inlineStr">
        <is>
          <t>06111249</t>
        </is>
      </c>
    </row>
    <row r="1269">
      <c r="A1269" t="inlineStr">
        <is>
          <t>三雅食品</t>
        </is>
      </c>
      <c r="B1269" t="inlineStr">
        <is>
          <t>010606</t>
        </is>
      </c>
    </row>
    <row r="1270">
      <c r="A1270" t="inlineStr">
        <is>
          <t>上农农业科技江苏股份有限公司-孙海波</t>
        </is>
      </c>
      <c r="B1270" t="inlineStr">
        <is>
          <t>90010894</t>
        </is>
      </c>
    </row>
    <row r="1271">
      <c r="A1271" t="inlineStr">
        <is>
          <t>上品优食（青岛）食品有限公司</t>
        </is>
      </c>
      <c r="B1271" t="inlineStr">
        <is>
          <t>06051727</t>
        </is>
      </c>
    </row>
    <row r="1272">
      <c r="A1272" t="inlineStr">
        <is>
          <t>上海-丁义兴-王鑫</t>
        </is>
      </c>
      <c r="B1272" t="inlineStr">
        <is>
          <t>06030125</t>
        </is>
      </c>
    </row>
    <row r="1273">
      <c r="A1273" t="inlineStr">
        <is>
          <t>上海-上海云蒸餐饮管理有限公司-王鑫</t>
        </is>
      </c>
      <c r="B1273" t="inlineStr">
        <is>
          <t>011722</t>
        </is>
      </c>
    </row>
    <row r="1274">
      <c r="A1274" t="inlineStr">
        <is>
          <t>上海-上海华晨食品有限公司-王鑫</t>
        </is>
      </c>
      <c r="B1274" t="inlineStr">
        <is>
          <t>06030102</t>
        </is>
      </c>
    </row>
    <row r="1275">
      <c r="A1275" t="inlineStr">
        <is>
          <t>上海-上海申子辰冷冻食品有限公司-王鑫</t>
        </is>
      </c>
      <c r="B1275" t="inlineStr">
        <is>
          <t>06030105</t>
        </is>
      </c>
    </row>
    <row r="1276">
      <c r="A1276" t="inlineStr">
        <is>
          <t>上海-上海绿珏食品有限公司-刘伟东</t>
        </is>
      </c>
      <c r="B1276" t="inlineStr">
        <is>
          <t>06030104</t>
        </is>
      </c>
    </row>
    <row r="1277">
      <c r="A1277" t="inlineStr">
        <is>
          <t>上海-欧曼基-孙振邦</t>
        </is>
      </c>
      <c r="B1277" t="inlineStr">
        <is>
          <t>06030072</t>
        </is>
      </c>
    </row>
    <row r="1278">
      <c r="A1278" t="inlineStr">
        <is>
          <t>上海-绿珏食品-王文强</t>
        </is>
      </c>
      <c r="B1278" t="inlineStr">
        <is>
          <t>06040129</t>
        </is>
      </c>
    </row>
    <row r="1279">
      <c r="A1279" t="inlineStr">
        <is>
          <t>上海-胡金红</t>
        </is>
      </c>
      <c r="B1279" t="inlineStr">
        <is>
          <t>140014</t>
        </is>
      </c>
    </row>
    <row r="1280">
      <c r="A1280" t="inlineStr">
        <is>
          <t>上海-胡金红-肖德祥</t>
        </is>
      </c>
      <c r="B1280" t="inlineStr">
        <is>
          <t>011582</t>
        </is>
      </c>
    </row>
    <row r="1281">
      <c r="A1281" t="inlineStr">
        <is>
          <t>上海-赵志英-刘团结</t>
        </is>
      </c>
      <c r="B1281" t="inlineStr">
        <is>
          <t>06030109</t>
        </is>
      </c>
    </row>
    <row r="1282">
      <c r="A1282" t="inlineStr">
        <is>
          <t>上海—胡金红</t>
        </is>
      </c>
      <c r="B1282" t="inlineStr">
        <is>
          <t>06030080</t>
        </is>
      </c>
    </row>
    <row r="1283">
      <c r="A1283" t="inlineStr">
        <is>
          <t>上海一么褡信息科技有限公司</t>
        </is>
      </c>
      <c r="B1283" t="inlineStr">
        <is>
          <t>30450056</t>
        </is>
      </c>
    </row>
    <row r="1284">
      <c r="A1284" t="inlineStr">
        <is>
          <t>上海一尺供应链管理有限公司</t>
        </is>
      </c>
      <c r="B1284" t="inlineStr">
        <is>
          <t>CUST2285</t>
        </is>
      </c>
    </row>
    <row r="1285">
      <c r="A1285" t="inlineStr">
        <is>
          <t>上海一片天餐饮管理股份有限公司</t>
        </is>
      </c>
      <c r="B1285" t="inlineStr">
        <is>
          <t>30070104</t>
        </is>
      </c>
    </row>
    <row r="1286">
      <c r="A1286" t="inlineStr">
        <is>
          <t>上海一立沙食品有限公司</t>
        </is>
      </c>
      <c r="B1286" t="inlineStr">
        <is>
          <t>06030314</t>
        </is>
      </c>
    </row>
    <row r="1287">
      <c r="A1287" t="inlineStr">
        <is>
          <t>上海一起拼食品科技有限公司</t>
        </is>
      </c>
      <c r="B1287" t="inlineStr">
        <is>
          <t>30080039</t>
        </is>
      </c>
    </row>
    <row r="1288">
      <c r="A1288" t="inlineStr">
        <is>
          <t>上海丁壬实业有限公司</t>
        </is>
      </c>
      <c r="B1288" t="inlineStr">
        <is>
          <t>06030091</t>
        </is>
      </c>
    </row>
    <row r="1289">
      <c r="A1289" t="inlineStr">
        <is>
          <t>上海万域商贸有限公司</t>
        </is>
      </c>
      <c r="B1289" t="inlineStr">
        <is>
          <t>30150020</t>
        </is>
      </c>
    </row>
    <row r="1290">
      <c r="A1290" t="inlineStr">
        <is>
          <t>上海万有全东昕食品有限公司-孙海波</t>
        </is>
      </c>
      <c r="B1290" t="inlineStr">
        <is>
          <t>CUST1344</t>
        </is>
      </c>
    </row>
    <row r="1291">
      <c r="A1291" t="inlineStr">
        <is>
          <t>上海万迪工贸有限公司</t>
        </is>
      </c>
      <c r="B1291" t="inlineStr">
        <is>
          <t>0112</t>
        </is>
      </c>
    </row>
    <row r="1292">
      <c r="A1292" t="inlineStr">
        <is>
          <t>上海三角地菜场</t>
        </is>
      </c>
      <c r="B1292" t="inlineStr">
        <is>
          <t>30070021</t>
        </is>
      </c>
    </row>
    <row r="1293">
      <c r="A1293" t="inlineStr">
        <is>
          <t>上海不肯去电子商务有限公司</t>
        </is>
      </c>
      <c r="B1293" t="inlineStr">
        <is>
          <t>30130001</t>
        </is>
      </c>
    </row>
    <row r="1294">
      <c r="A1294" t="inlineStr">
        <is>
          <t>上海世旭食品配送有限公司</t>
        </is>
      </c>
      <c r="B1294" t="inlineStr">
        <is>
          <t>30070052</t>
        </is>
      </c>
    </row>
    <row r="1295">
      <c r="A1295" t="inlineStr">
        <is>
          <t>上海业齐食品有限公司</t>
        </is>
      </c>
      <c r="B1295" t="inlineStr">
        <is>
          <t>06030440</t>
        </is>
      </c>
    </row>
    <row r="1296">
      <c r="A1296" t="inlineStr">
        <is>
          <t>上海东大滩食品有限公司</t>
        </is>
      </c>
      <c r="B1296" t="inlineStr">
        <is>
          <t>30030011</t>
        </is>
      </c>
    </row>
    <row r="1297">
      <c r="A1297" t="inlineStr">
        <is>
          <t>上海东展国际贸易有限公司</t>
        </is>
      </c>
      <c r="B1297" t="inlineStr">
        <is>
          <t>30450007</t>
        </is>
      </c>
    </row>
    <row r="1298">
      <c r="A1298" t="inlineStr">
        <is>
          <t>上海东方电视购物有限公司</t>
        </is>
      </c>
      <c r="B1298" t="inlineStr">
        <is>
          <t>30450074</t>
        </is>
      </c>
    </row>
    <row r="1299">
      <c r="A1299" t="inlineStr">
        <is>
          <t>上海东旺房地产经纪有限公司</t>
        </is>
      </c>
      <c r="B1299" t="inlineStr">
        <is>
          <t>30490012</t>
        </is>
      </c>
    </row>
    <row r="1300">
      <c r="A1300" t="inlineStr">
        <is>
          <t>上海东福网络科技有限公司</t>
        </is>
      </c>
      <c r="B1300" t="inlineStr">
        <is>
          <t>30450113</t>
        </is>
      </c>
    </row>
    <row r="1301">
      <c r="A1301" t="inlineStr">
        <is>
          <t>上海中腾链厨餐饮管理服务有限公司</t>
        </is>
      </c>
      <c r="B1301" t="inlineStr">
        <is>
          <t>30080048</t>
        </is>
      </c>
    </row>
    <row r="1302">
      <c r="A1302" t="inlineStr">
        <is>
          <t>上海丰锐贸易有限公司</t>
        </is>
      </c>
      <c r="B1302" t="inlineStr">
        <is>
          <t>06030272</t>
        </is>
      </c>
    </row>
    <row r="1303">
      <c r="A1303" t="inlineStr">
        <is>
          <t>上海久农实业有限公司</t>
        </is>
      </c>
      <c r="B1303" t="inlineStr">
        <is>
          <t>30070068</t>
        </is>
      </c>
    </row>
    <row r="1304">
      <c r="A1304" t="inlineStr">
        <is>
          <t>上海久耶供应链管理有限公司</t>
        </is>
      </c>
      <c r="B1304" t="inlineStr">
        <is>
          <t>30030012</t>
        </is>
      </c>
    </row>
    <row r="1305">
      <c r="A1305" t="inlineStr">
        <is>
          <t>上海义耀贸易有限公司</t>
        </is>
      </c>
      <c r="B1305" t="inlineStr">
        <is>
          <t>30150026</t>
        </is>
      </c>
    </row>
    <row r="1306">
      <c r="A1306" t="inlineStr">
        <is>
          <t>上海乐又悠食品有限公司</t>
        </is>
      </c>
      <c r="B1306" t="inlineStr">
        <is>
          <t>30080035</t>
        </is>
      </c>
    </row>
    <row r="1307">
      <c r="A1307" t="inlineStr">
        <is>
          <t>上海乐多餐饮管理有限公司</t>
        </is>
      </c>
      <c r="B1307" t="inlineStr">
        <is>
          <t>30050034</t>
        </is>
      </c>
    </row>
    <row r="1308">
      <c r="A1308" t="inlineStr">
        <is>
          <t>上海乐尔乐超市管理有限公司</t>
        </is>
      </c>
      <c r="B1308" t="inlineStr">
        <is>
          <t>30750031</t>
        </is>
      </c>
    </row>
    <row r="1309">
      <c r="A1309" t="inlineStr">
        <is>
          <t>上海九雅堂食品有限公司</t>
        </is>
      </c>
      <c r="B1309" t="inlineStr">
        <is>
          <t>30080038</t>
        </is>
      </c>
    </row>
    <row r="1310">
      <c r="A1310" t="inlineStr">
        <is>
          <t>上海云春塘食品有限公司</t>
        </is>
      </c>
      <c r="B1310" t="inlineStr">
        <is>
          <t>06020652</t>
        </is>
      </c>
    </row>
    <row r="1311">
      <c r="A1311" t="inlineStr">
        <is>
          <t>上海云潮供应链管理有限公司</t>
        </is>
      </c>
      <c r="B1311" t="inlineStr">
        <is>
          <t>30030014</t>
        </is>
      </c>
    </row>
    <row r="1312">
      <c r="A1312" t="inlineStr">
        <is>
          <t>上海云蒸餐饮管理有限公司</t>
        </is>
      </c>
      <c r="B1312" t="inlineStr">
        <is>
          <t>30100035</t>
        </is>
      </c>
    </row>
    <row r="1313">
      <c r="A1313" t="inlineStr">
        <is>
          <t>上海云象供应链管理有限公司  dk</t>
        </is>
      </c>
      <c r="B1313" t="inlineStr">
        <is>
          <t>02040001</t>
        </is>
      </c>
    </row>
    <row r="1314">
      <c r="A1314" t="inlineStr">
        <is>
          <t>上海云象未来餐饮服务有限公司  dk</t>
        </is>
      </c>
      <c r="B1314" t="inlineStr">
        <is>
          <t>02040004</t>
        </is>
      </c>
    </row>
    <row r="1315">
      <c r="A1315" t="inlineStr">
        <is>
          <t>上海五森贸易有限公司</t>
        </is>
      </c>
      <c r="B1315" t="inlineStr">
        <is>
          <t>010668</t>
        </is>
      </c>
    </row>
    <row r="1316">
      <c r="A1316" t="inlineStr">
        <is>
          <t>上海亨研国际贸易有限公司</t>
        </is>
      </c>
      <c r="B1316" t="inlineStr">
        <is>
          <t>0021</t>
        </is>
      </c>
    </row>
    <row r="1317">
      <c r="A1317" t="inlineStr">
        <is>
          <t>上海亿康蔬菜批发有限公司-杨建磊-孙海波</t>
        </is>
      </c>
      <c r="B1317" t="inlineStr">
        <is>
          <t>CUST1196</t>
        </is>
      </c>
    </row>
    <row r="1318">
      <c r="A1318" t="inlineStr">
        <is>
          <t>上海亿润 上海双韧餐饮管理有限公司</t>
        </is>
      </c>
      <c r="B1318" t="inlineStr">
        <is>
          <t>010671</t>
        </is>
      </c>
    </row>
    <row r="1319">
      <c r="A1319" t="inlineStr">
        <is>
          <t>上海亿润食品销售有限公司</t>
        </is>
      </c>
      <c r="B1319" t="inlineStr">
        <is>
          <t>06030024</t>
        </is>
      </c>
    </row>
    <row r="1320">
      <c r="A1320" t="inlineStr">
        <is>
          <t>上海亿阳食品有限公司</t>
        </is>
      </c>
      <c r="B1320" t="inlineStr">
        <is>
          <t>30090003</t>
        </is>
      </c>
    </row>
    <row r="1321">
      <c r="A1321" t="inlineStr">
        <is>
          <t>上海今鲜园艺种植场</t>
        </is>
      </c>
      <c r="B1321" t="inlineStr">
        <is>
          <t>30070017</t>
        </is>
      </c>
    </row>
    <row r="1322">
      <c r="A1322" t="inlineStr">
        <is>
          <t>上海任聚实业有限公司</t>
        </is>
      </c>
      <c r="B1322" t="inlineStr">
        <is>
          <t>30490002</t>
        </is>
      </c>
    </row>
    <row r="1323">
      <c r="A1323" t="inlineStr">
        <is>
          <t>上海众合惠网络科技有限公司</t>
        </is>
      </c>
      <c r="B1323" t="inlineStr">
        <is>
          <t>30070101</t>
        </is>
      </c>
    </row>
    <row r="1324">
      <c r="A1324" t="inlineStr">
        <is>
          <t>上海众和食品有限公司</t>
        </is>
      </c>
      <c r="B1324" t="inlineStr">
        <is>
          <t>30450023</t>
        </is>
      </c>
    </row>
    <row r="1325">
      <c r="A1325" t="inlineStr">
        <is>
          <t>上海众客食品有限公司</t>
        </is>
      </c>
      <c r="B1325" t="inlineStr">
        <is>
          <t>06030230</t>
        </is>
      </c>
    </row>
    <row r="1326">
      <c r="A1326" t="inlineStr">
        <is>
          <t>上海众鸿鑫食品销售有限公司</t>
        </is>
      </c>
      <c r="B1326" t="inlineStr">
        <is>
          <t>06030461</t>
        </is>
      </c>
    </row>
    <row r="1327">
      <c r="A1327" t="inlineStr">
        <is>
          <t>上海优亿食品有限公司-王鑫</t>
        </is>
      </c>
      <c r="B1327" t="inlineStr">
        <is>
          <t>06030107</t>
        </is>
      </c>
    </row>
    <row r="1328">
      <c r="A1328" t="inlineStr">
        <is>
          <t>上海优厨供应链管理有限公司</t>
        </is>
      </c>
      <c r="B1328" t="inlineStr">
        <is>
          <t>30750012</t>
        </is>
      </c>
    </row>
    <row r="1329">
      <c r="A1329" t="inlineStr">
        <is>
          <t>上海优谦食品配送有限公司</t>
        </is>
      </c>
      <c r="B1329" t="inlineStr">
        <is>
          <t>30750025</t>
        </is>
      </c>
    </row>
    <row r="1330">
      <c r="A1330" t="inlineStr">
        <is>
          <t>上海伯仲供应链管理有限公司</t>
        </is>
      </c>
      <c r="B1330" t="inlineStr">
        <is>
          <t>30030015</t>
        </is>
      </c>
    </row>
    <row r="1331">
      <c r="A1331" t="inlineStr">
        <is>
          <t>上海佰溢电子商务有限公司</t>
        </is>
      </c>
      <c r="B1331" t="inlineStr">
        <is>
          <t>30030002</t>
        </is>
      </c>
    </row>
    <row r="1332">
      <c r="A1332" t="inlineStr">
        <is>
          <t>上海佳锦餐饮管理有限公司</t>
        </is>
      </c>
      <c r="B1332" t="inlineStr">
        <is>
          <t>30100037</t>
        </is>
      </c>
    </row>
    <row r="1333">
      <c r="A1333" t="inlineStr">
        <is>
          <t>上海倍昱贸易发展有限公司</t>
        </is>
      </c>
      <c r="B1333" t="inlineStr">
        <is>
          <t>30090020</t>
        </is>
      </c>
    </row>
    <row r="1334">
      <c r="A1334" t="inlineStr">
        <is>
          <t>上海偌鹏食品有限公司</t>
        </is>
      </c>
      <c r="B1334" t="inlineStr">
        <is>
          <t>CUST0858</t>
        </is>
      </c>
    </row>
    <row r="1335">
      <c r="A1335" t="inlineStr">
        <is>
          <t>上海偌鹏食品有限公司-刘洋</t>
        </is>
      </c>
      <c r="B1335" t="inlineStr">
        <is>
          <t>CUST0852</t>
        </is>
      </c>
    </row>
    <row r="1336">
      <c r="A1336" t="inlineStr">
        <is>
          <t>上海健禾餐饮管理有限公司（贝岭餐厅）</t>
        </is>
      </c>
      <c r="B1336" t="inlineStr">
        <is>
          <t>30140001</t>
        </is>
      </c>
    </row>
    <row r="1337">
      <c r="A1337" t="inlineStr">
        <is>
          <t>上海元气牛牛供应链管理有限公司</t>
        </is>
      </c>
      <c r="B1337" t="inlineStr">
        <is>
          <t>06030269</t>
        </is>
      </c>
    </row>
    <row r="1338">
      <c r="A1338" t="inlineStr">
        <is>
          <t>上海兆丰快餐有限公司</t>
        </is>
      </c>
      <c r="B1338" t="inlineStr">
        <is>
          <t>30070032</t>
        </is>
      </c>
    </row>
    <row r="1339">
      <c r="A1339" t="inlineStr">
        <is>
          <t>上海兜徕吧贸易有限公司</t>
        </is>
      </c>
      <c r="B1339" t="inlineStr">
        <is>
          <t>30750037</t>
        </is>
      </c>
    </row>
    <row r="1340">
      <c r="A1340" t="inlineStr">
        <is>
          <t>上海全福快餐服务有限公司-刘洋</t>
        </is>
      </c>
      <c r="B1340" t="inlineStr">
        <is>
          <t>CUST0932</t>
        </is>
      </c>
    </row>
    <row r="1341">
      <c r="A1341" t="inlineStr">
        <is>
          <t>上海公路桥梁（集团）有限公司</t>
        </is>
      </c>
      <c r="B1341" t="inlineStr">
        <is>
          <t>30050036</t>
        </is>
      </c>
    </row>
    <row r="1342">
      <c r="A1342" t="inlineStr">
        <is>
          <t>上海典浩食品销售中心</t>
        </is>
      </c>
      <c r="B1342" t="inlineStr">
        <is>
          <t>30490014</t>
        </is>
      </c>
    </row>
    <row r="1343">
      <c r="A1343" t="inlineStr">
        <is>
          <t>上海冒晟餐饮管理有限公司</t>
        </is>
      </c>
      <c r="B1343" t="inlineStr">
        <is>
          <t>020016</t>
        </is>
      </c>
    </row>
    <row r="1344">
      <c r="A1344" t="inlineStr">
        <is>
          <t>上海农昱食品有限公司</t>
        </is>
      </c>
      <c r="B1344" t="inlineStr">
        <is>
          <t>30070088</t>
        </is>
      </c>
    </row>
    <row r="1345">
      <c r="A1345" t="inlineStr">
        <is>
          <t>上海冠华冷冻食品批发</t>
        </is>
      </c>
      <c r="B1345" t="inlineStr">
        <is>
          <t>30100008</t>
        </is>
      </c>
    </row>
    <row r="1346">
      <c r="A1346" t="inlineStr">
        <is>
          <t>上海冠申食品有限公司</t>
        </is>
      </c>
      <c r="B1346" t="inlineStr">
        <is>
          <t>30100043</t>
        </is>
      </c>
    </row>
    <row r="1347">
      <c r="A1347" t="inlineStr">
        <is>
          <t>上海净健食品配送有限公司</t>
        </is>
      </c>
      <c r="B1347" t="inlineStr">
        <is>
          <t>30070018</t>
        </is>
      </c>
    </row>
    <row r="1348">
      <c r="A1348" t="inlineStr">
        <is>
          <t>上海凌忠实业有限公司-杨建磊-孙海波</t>
        </is>
      </c>
      <c r="B1348" t="inlineStr">
        <is>
          <t>CUST0931</t>
        </is>
      </c>
    </row>
    <row r="1349">
      <c r="A1349" t="inlineStr">
        <is>
          <t>上海创红食品有限公司</t>
        </is>
      </c>
      <c r="B1349" t="inlineStr">
        <is>
          <t>30070099</t>
        </is>
      </c>
    </row>
    <row r="1350">
      <c r="A1350" t="inlineStr">
        <is>
          <t>上海创铭贸易有限公司</t>
        </is>
      </c>
      <c r="B1350" t="inlineStr">
        <is>
          <t>30090017</t>
        </is>
      </c>
    </row>
    <row r="1351">
      <c r="A1351" t="inlineStr">
        <is>
          <t>上海助文贸易有限公司</t>
        </is>
      </c>
      <c r="B1351" t="inlineStr">
        <is>
          <t>30450114</t>
        </is>
      </c>
    </row>
    <row r="1352">
      <c r="A1352" t="inlineStr">
        <is>
          <t>上海势方供应链管理有限公司</t>
        </is>
      </c>
      <c r="B1352" t="inlineStr">
        <is>
          <t>06030421</t>
        </is>
      </c>
    </row>
    <row r="1353">
      <c r="A1353" t="inlineStr">
        <is>
          <t>上海勇乐餐饮管理有限公司-孙海波</t>
        </is>
      </c>
      <c r="B1353" t="inlineStr">
        <is>
          <t>90010788</t>
        </is>
      </c>
    </row>
    <row r="1354">
      <c r="A1354" t="inlineStr">
        <is>
          <t>上海募琛贸易有限公司-杨建磊-孙海波</t>
        </is>
      </c>
      <c r="B1354" t="inlineStr">
        <is>
          <t>CUST1610</t>
        </is>
      </c>
    </row>
    <row r="1355">
      <c r="A1355" t="inlineStr">
        <is>
          <t>上海北伦商贸有限公司</t>
        </is>
      </c>
      <c r="B1355" t="inlineStr">
        <is>
          <t>0083</t>
        </is>
      </c>
    </row>
    <row r="1356">
      <c r="A1356" t="inlineStr">
        <is>
          <t>上海北伦食品有限公司</t>
        </is>
      </c>
      <c r="B1356" t="inlineStr">
        <is>
          <t>30070070</t>
        </is>
      </c>
    </row>
    <row r="1357">
      <c r="A1357" t="inlineStr">
        <is>
          <t>上海北伦食品有限公司.</t>
        </is>
      </c>
      <c r="B1357" t="inlineStr">
        <is>
          <t>06030249</t>
        </is>
      </c>
    </row>
    <row r="1358">
      <c r="A1358" t="inlineStr">
        <is>
          <t>上海匠串食品销售有限公司</t>
        </is>
      </c>
      <c r="B1358" t="inlineStr">
        <is>
          <t>010656</t>
        </is>
      </c>
    </row>
    <row r="1359">
      <c r="A1359" t="inlineStr">
        <is>
          <t>上海华东师范大学附属进华中学</t>
        </is>
      </c>
      <c r="B1359" t="inlineStr">
        <is>
          <t>30070045</t>
        </is>
      </c>
    </row>
    <row r="1360">
      <c r="A1360" t="inlineStr">
        <is>
          <t>上海华中集团有限公司</t>
        </is>
      </c>
      <c r="B1360" t="inlineStr">
        <is>
          <t>30070015</t>
        </is>
      </c>
    </row>
    <row r="1361">
      <c r="A1361" t="inlineStr">
        <is>
          <t>上海华樱食品有限公司</t>
        </is>
      </c>
      <c r="B1361" t="inlineStr">
        <is>
          <t>011960</t>
        </is>
      </c>
    </row>
    <row r="1362">
      <c r="A1362" t="inlineStr">
        <is>
          <t>上海华毓鸣供应链有限公司</t>
        </is>
      </c>
      <c r="B1362" t="inlineStr">
        <is>
          <t>06030240</t>
        </is>
      </c>
    </row>
    <row r="1363">
      <c r="A1363" t="inlineStr">
        <is>
          <t>上海华浦盛餐饮管理有限公司</t>
        </is>
      </c>
      <c r="B1363" t="inlineStr">
        <is>
          <t>CUST2073</t>
        </is>
      </c>
    </row>
    <row r="1364">
      <c r="A1364" t="inlineStr">
        <is>
          <t>上海华英厨选供应链有限公司</t>
        </is>
      </c>
      <c r="B1364" t="inlineStr">
        <is>
          <t>30080059</t>
        </is>
      </c>
    </row>
    <row r="1365">
      <c r="A1365" t="inlineStr">
        <is>
          <t>上海华莱士贸易有限公司</t>
        </is>
      </c>
      <c r="B1365" t="inlineStr">
        <is>
          <t>06030357</t>
        </is>
      </c>
    </row>
    <row r="1366">
      <c r="A1366" t="inlineStr">
        <is>
          <t>上海华青盛餐饮管理有限公司</t>
        </is>
      </c>
      <c r="B1366" t="inlineStr">
        <is>
          <t>CUST2303</t>
        </is>
      </c>
    </row>
    <row r="1367">
      <c r="A1367" t="inlineStr">
        <is>
          <t>上海卓禾烽贸易有限公司</t>
        </is>
      </c>
      <c r="B1367" t="inlineStr">
        <is>
          <t>30080058</t>
        </is>
      </c>
    </row>
    <row r="1368">
      <c r="A1368" t="inlineStr">
        <is>
          <t>上海南翔鲜领餐饮管理有限公司</t>
        </is>
      </c>
      <c r="B1368" t="inlineStr">
        <is>
          <t>30100039</t>
        </is>
      </c>
    </row>
    <row r="1369">
      <c r="A1369" t="inlineStr">
        <is>
          <t>上海卫旗实业有限公司</t>
        </is>
      </c>
      <c r="B1369" t="inlineStr">
        <is>
          <t>30700001</t>
        </is>
      </c>
    </row>
    <row r="1370">
      <c r="A1370" t="inlineStr">
        <is>
          <t>上海印成贸易有限公司-周宏亮</t>
        </is>
      </c>
      <c r="B1370" t="inlineStr">
        <is>
          <t>0603192</t>
        </is>
      </c>
    </row>
    <row r="1371">
      <c r="A1371" t="inlineStr">
        <is>
          <t>上海厚生餐饮管理有限公司</t>
        </is>
      </c>
      <c r="B1371" t="inlineStr">
        <is>
          <t>30070044</t>
        </is>
      </c>
    </row>
    <row r="1372">
      <c r="A1372" t="inlineStr">
        <is>
          <t>上海原裕商贸有限公司</t>
        </is>
      </c>
      <c r="B1372" t="inlineStr">
        <is>
          <t>30750016</t>
        </is>
      </c>
    </row>
    <row r="1373">
      <c r="A1373" t="inlineStr">
        <is>
          <t>上海厨新商贸有限公司</t>
        </is>
      </c>
      <c r="B1373" t="inlineStr">
        <is>
          <t>30070058</t>
        </is>
      </c>
    </row>
    <row r="1374">
      <c r="A1374" t="inlineStr">
        <is>
          <t>上海又一城购物中心有限公司</t>
        </is>
      </c>
      <c r="B1374" t="inlineStr">
        <is>
          <t>30490013</t>
        </is>
      </c>
    </row>
    <row r="1375">
      <c r="A1375" t="inlineStr">
        <is>
          <t>上海又乐网络科技有限公司</t>
        </is>
      </c>
      <c r="B1375" t="inlineStr">
        <is>
          <t>010674</t>
        </is>
      </c>
    </row>
    <row r="1376">
      <c r="A1376" t="inlineStr">
        <is>
          <t>上海双鸣食品有限公司</t>
        </is>
      </c>
      <c r="B1376" t="inlineStr">
        <is>
          <t>06030075</t>
        </is>
      </c>
    </row>
    <row r="1377">
      <c r="A1377" t="inlineStr">
        <is>
          <t>上海合德食品有限公司</t>
        </is>
      </c>
      <c r="B1377" t="inlineStr">
        <is>
          <t>30070067</t>
        </is>
      </c>
    </row>
    <row r="1378">
      <c r="A1378" t="inlineStr">
        <is>
          <t>上海吉冷达农副产品有限公司</t>
        </is>
      </c>
      <c r="B1378" t="inlineStr">
        <is>
          <t>30070122</t>
        </is>
      </c>
    </row>
    <row r="1379">
      <c r="A1379" t="inlineStr">
        <is>
          <t>上海吉润食品有限公司</t>
        </is>
      </c>
      <c r="B1379" t="inlineStr">
        <is>
          <t>30750006</t>
        </is>
      </c>
    </row>
    <row r="1380">
      <c r="A1380" t="inlineStr">
        <is>
          <t>上海吉真食品有限公司</t>
        </is>
      </c>
      <c r="B1380" t="inlineStr">
        <is>
          <t>06010800</t>
        </is>
      </c>
    </row>
    <row r="1381">
      <c r="A1381" t="inlineStr">
        <is>
          <t>上海吉许食品有限公司-杨建磊-孙海波</t>
        </is>
      </c>
      <c r="B1381" t="inlineStr">
        <is>
          <t>CUST0702</t>
        </is>
      </c>
    </row>
    <row r="1382">
      <c r="A1382" t="inlineStr">
        <is>
          <t>上海吉馀供应链有限公司</t>
        </is>
      </c>
      <c r="B1382" t="inlineStr">
        <is>
          <t>06032555</t>
        </is>
      </c>
    </row>
    <row r="1383">
      <c r="A1383" t="inlineStr">
        <is>
          <t>上海吉馀供应链有限公司-孙海波</t>
        </is>
      </c>
      <c r="B1383" t="inlineStr">
        <is>
          <t>90010792</t>
        </is>
      </c>
    </row>
    <row r="1384">
      <c r="A1384" t="inlineStr">
        <is>
          <t>上海君宏博贸易</t>
        </is>
      </c>
      <c r="B1384" t="inlineStr">
        <is>
          <t>06060439</t>
        </is>
      </c>
    </row>
    <row r="1385">
      <c r="A1385" t="inlineStr">
        <is>
          <t>上海君宏博贸易有限公司</t>
        </is>
      </c>
      <c r="B1385" t="inlineStr">
        <is>
          <t>140009</t>
        </is>
      </c>
    </row>
    <row r="1386">
      <c r="A1386" t="inlineStr">
        <is>
          <t>上海君宏博贸易有限公司（冻鲜）</t>
        </is>
      </c>
      <c r="B1386" t="inlineStr">
        <is>
          <t>06030126</t>
        </is>
      </c>
    </row>
    <row r="1387">
      <c r="A1387" t="inlineStr">
        <is>
          <t>上海君宏博贸易有限公司（调熟）JXS</t>
        </is>
      </c>
      <c r="B1387" t="inlineStr">
        <is>
          <t>06030451</t>
        </is>
      </c>
    </row>
    <row r="1388">
      <c r="A1388" t="inlineStr">
        <is>
          <t>上海吟味餐饮管理有限公司</t>
        </is>
      </c>
      <c r="B1388" t="inlineStr">
        <is>
          <t>30050028</t>
        </is>
      </c>
    </row>
    <row r="1389">
      <c r="A1389" t="inlineStr">
        <is>
          <t>上海呜咪餐饮管理有限公司</t>
        </is>
      </c>
      <c r="B1389" t="inlineStr">
        <is>
          <t>30070030</t>
        </is>
      </c>
    </row>
    <row r="1390">
      <c r="A1390" t="inlineStr">
        <is>
          <t>上海味祺食品有限公司</t>
        </is>
      </c>
      <c r="B1390" t="inlineStr">
        <is>
          <t>06030177</t>
        </is>
      </c>
    </row>
    <row r="1391">
      <c r="A1391" t="inlineStr">
        <is>
          <t>上海味馔味食品科技有限公司</t>
        </is>
      </c>
      <c r="B1391" t="inlineStr">
        <is>
          <t>010667</t>
        </is>
      </c>
    </row>
    <row r="1392">
      <c r="A1392" t="inlineStr">
        <is>
          <t>上海和夏食品有限公司</t>
        </is>
      </c>
      <c r="B1392" t="inlineStr">
        <is>
          <t>30100038</t>
        </is>
      </c>
    </row>
    <row r="1393">
      <c r="A1393" t="inlineStr">
        <is>
          <t>上海品宣食品有限公司-王鑫</t>
        </is>
      </c>
      <c r="B1393" t="inlineStr">
        <is>
          <t>06030116</t>
        </is>
      </c>
    </row>
    <row r="1394">
      <c r="A1394" t="inlineStr">
        <is>
          <t>上海哧溜实业有限公司</t>
        </is>
      </c>
      <c r="B1394" t="inlineStr">
        <is>
          <t>06030135</t>
        </is>
      </c>
    </row>
    <row r="1395">
      <c r="A1395" t="inlineStr">
        <is>
          <t>上海唐王食品有限公司</t>
        </is>
      </c>
      <c r="B1395" t="inlineStr">
        <is>
          <t>30490017</t>
        </is>
      </c>
    </row>
    <row r="1396">
      <c r="A1396" t="inlineStr">
        <is>
          <t>上海啤酒阿姨餐饮管理有限公司</t>
        </is>
      </c>
      <c r="B1396" t="inlineStr">
        <is>
          <t>30150018</t>
        </is>
      </c>
    </row>
    <row r="1397">
      <c r="A1397" t="inlineStr">
        <is>
          <t>上海喜众食品有限公司</t>
        </is>
      </c>
      <c r="B1397" t="inlineStr">
        <is>
          <t>CUST0540</t>
        </is>
      </c>
    </row>
    <row r="1398">
      <c r="A1398" t="inlineStr">
        <is>
          <t>上海喜众食品有限公司-刘洋</t>
        </is>
      </c>
      <c r="B1398" t="inlineStr">
        <is>
          <t>CUST05602</t>
        </is>
      </c>
    </row>
    <row r="1399">
      <c r="A1399" t="inlineStr">
        <is>
          <t>上海喜维缘食品有限公司</t>
        </is>
      </c>
      <c r="B1399" t="inlineStr">
        <is>
          <t>30080010</t>
        </is>
      </c>
    </row>
    <row r="1400">
      <c r="A1400" t="inlineStr">
        <is>
          <t>上海嘉琪食品有限公司</t>
        </is>
      </c>
      <c r="B1400" t="inlineStr">
        <is>
          <t>30050016</t>
        </is>
      </c>
    </row>
    <row r="1401">
      <c r="A1401" t="inlineStr">
        <is>
          <t>上海嘟味快餐服务有限公司-孙海波</t>
        </is>
      </c>
      <c r="B1401" t="inlineStr">
        <is>
          <t>0603211</t>
        </is>
      </c>
    </row>
    <row r="1402">
      <c r="A1402" t="inlineStr">
        <is>
          <t>上海国威食品有限公司</t>
        </is>
      </c>
      <c r="B1402" t="inlineStr">
        <is>
          <t>30070112</t>
        </is>
      </c>
    </row>
    <row r="1403">
      <c r="A1403" t="inlineStr">
        <is>
          <t>上海国平实业有限公司</t>
        </is>
      </c>
      <c r="B1403" t="inlineStr">
        <is>
          <t>30070116</t>
        </is>
      </c>
    </row>
    <row r="1404">
      <c r="A1404" t="inlineStr">
        <is>
          <t>上海国淼食品有限公司</t>
        </is>
      </c>
      <c r="B1404" t="inlineStr">
        <is>
          <t>90011926</t>
        </is>
      </c>
    </row>
    <row r="1405">
      <c r="A1405" t="inlineStr">
        <is>
          <t>上海圆规企业发展有限公司</t>
        </is>
      </c>
      <c r="B1405" t="inlineStr">
        <is>
          <t>0603227</t>
        </is>
      </c>
    </row>
    <row r="1406">
      <c r="A1406" t="inlineStr">
        <is>
          <t>上海圣华食品销售有限公司</t>
        </is>
      </c>
      <c r="B1406" t="inlineStr">
        <is>
          <t>30030006</t>
        </is>
      </c>
    </row>
    <row r="1407">
      <c r="A1407" t="inlineStr">
        <is>
          <t>上海圣旺三达食品有限公司</t>
        </is>
      </c>
      <c r="B1407" t="inlineStr">
        <is>
          <t>06030331</t>
        </is>
      </c>
    </row>
    <row r="1408">
      <c r="A1408" t="inlineStr">
        <is>
          <t>上海圣琳达网络科技有限公司</t>
        </is>
      </c>
      <c r="B1408" t="inlineStr">
        <is>
          <t>30450086</t>
        </is>
      </c>
    </row>
    <row r="1409">
      <c r="A1409" t="inlineStr">
        <is>
          <t>上海圣达娜供应链有限公司</t>
        </is>
      </c>
      <c r="B1409" t="inlineStr">
        <is>
          <t>30070115</t>
        </is>
      </c>
    </row>
    <row r="1410">
      <c r="A1410" t="inlineStr">
        <is>
          <t>上海垚顺贸易有限公司</t>
        </is>
      </c>
      <c r="B1410" t="inlineStr">
        <is>
          <t>30050019</t>
        </is>
      </c>
    </row>
    <row r="1411">
      <c r="A1411" t="inlineStr">
        <is>
          <t>上海壹佰米网络科技有限公司</t>
        </is>
      </c>
      <c r="B1411" t="inlineStr">
        <is>
          <t>30150002</t>
        </is>
      </c>
    </row>
    <row r="1412">
      <c r="A1412" t="inlineStr">
        <is>
          <t>上海壹森灵科技有限公司</t>
        </is>
      </c>
      <c r="B1412" t="inlineStr">
        <is>
          <t>30450088</t>
        </is>
      </c>
    </row>
    <row r="1413">
      <c r="A1413" t="inlineStr">
        <is>
          <t>上海夏群食品有限公司</t>
        </is>
      </c>
      <c r="B1413" t="inlineStr">
        <is>
          <t>30070040</t>
        </is>
      </c>
    </row>
    <row r="1414">
      <c r="A1414" t="inlineStr">
        <is>
          <t>上海多甜食品有限公司</t>
        </is>
      </c>
      <c r="B1414" t="inlineStr">
        <is>
          <t>06030445</t>
        </is>
      </c>
    </row>
    <row r="1415">
      <c r="A1415" t="inlineStr">
        <is>
          <t>上海多邦餐饮管理有限公司-杨建磊-孙海波</t>
        </is>
      </c>
      <c r="B1415" t="inlineStr">
        <is>
          <t>CUST1292</t>
        </is>
      </c>
    </row>
    <row r="1416">
      <c r="A1416" t="inlineStr">
        <is>
          <t>上海大好拾刻商贸有限公司</t>
        </is>
      </c>
      <c r="B1416" t="inlineStr">
        <is>
          <t>30450094</t>
        </is>
      </c>
    </row>
    <row r="1417">
      <c r="A1417" t="inlineStr">
        <is>
          <t>上海大昌行食品工业有限公司</t>
        </is>
      </c>
      <c r="B1417" t="inlineStr">
        <is>
          <t>30080026</t>
        </is>
      </c>
    </row>
    <row r="1418">
      <c r="A1418" t="inlineStr">
        <is>
          <t>上海大江通创食品有限公司</t>
        </is>
      </c>
      <c r="B1418" t="inlineStr">
        <is>
          <t>30020009</t>
        </is>
      </c>
    </row>
    <row r="1419">
      <c r="A1419" t="inlineStr">
        <is>
          <t>上海大江通泰食品有限公司--京地达</t>
        </is>
      </c>
      <c r="B1419" t="inlineStr">
        <is>
          <t>06060661</t>
        </is>
      </c>
    </row>
    <row r="1420">
      <c r="A1420" t="inlineStr">
        <is>
          <t>上海大江通泰食品有限公司-华博</t>
        </is>
      </c>
      <c r="B1420" t="inlineStr">
        <is>
          <t>0603190</t>
        </is>
      </c>
    </row>
    <row r="1421">
      <c r="A1421" t="inlineStr">
        <is>
          <t>上海大江通泰食品有限公司（上海大江）</t>
        </is>
      </c>
      <c r="B1421" t="inlineStr">
        <is>
          <t>65010002</t>
        </is>
      </c>
    </row>
    <row r="1422">
      <c r="A1422" t="inlineStr">
        <is>
          <t>上海大润食品有限公司</t>
        </is>
      </c>
      <c r="B1422" t="inlineStr">
        <is>
          <t>06032996</t>
        </is>
      </c>
    </row>
    <row r="1423">
      <c r="A1423" t="inlineStr">
        <is>
          <t>上海大简农业科技有限公司</t>
        </is>
      </c>
      <c r="B1423" t="inlineStr">
        <is>
          <t>30070071</t>
        </is>
      </c>
    </row>
    <row r="1424">
      <c r="A1424" t="inlineStr">
        <is>
          <t>上海大金旺冻品总汇</t>
        </is>
      </c>
      <c r="B1424" t="inlineStr">
        <is>
          <t>30100006</t>
        </is>
      </c>
    </row>
    <row r="1425">
      <c r="A1425" t="inlineStr">
        <is>
          <t>上海大鼓餐饮管理有限公司-赵磊</t>
        </is>
      </c>
      <c r="B1425" t="inlineStr">
        <is>
          <t>06030017</t>
        </is>
      </c>
    </row>
    <row r="1426">
      <c r="A1426" t="inlineStr">
        <is>
          <t>上海天复文印数码科技有限公司</t>
        </is>
      </c>
      <c r="B1426" t="inlineStr">
        <is>
          <t>30100044</t>
        </is>
      </c>
    </row>
    <row r="1427">
      <c r="A1427" t="inlineStr">
        <is>
          <t>上海天弩食品有限公司</t>
        </is>
      </c>
      <c r="B1427" t="inlineStr">
        <is>
          <t>06030069</t>
        </is>
      </c>
    </row>
    <row r="1428">
      <c r="A1428" t="inlineStr">
        <is>
          <t>上海天谊实业有限公司</t>
        </is>
      </c>
      <c r="B1428" t="inlineStr">
        <is>
          <t>30070028</t>
        </is>
      </c>
    </row>
    <row r="1429">
      <c r="A1429" t="inlineStr">
        <is>
          <t>上海太太乐福赐特食品有限公司-徐新春</t>
        </is>
      </c>
      <c r="B1429" t="inlineStr">
        <is>
          <t>90011914</t>
        </is>
      </c>
    </row>
    <row r="1430">
      <c r="A1430" t="inlineStr">
        <is>
          <t>上海好好吃饭食品科技有限公司</t>
        </is>
      </c>
      <c r="B1430" t="inlineStr">
        <is>
          <t>30450076</t>
        </is>
      </c>
    </row>
    <row r="1431">
      <c r="A1431" t="inlineStr">
        <is>
          <t>上海好德便利有限公司</t>
        </is>
      </c>
      <c r="B1431" t="inlineStr">
        <is>
          <t>30150034</t>
        </is>
      </c>
    </row>
    <row r="1432">
      <c r="A1432" t="inlineStr">
        <is>
          <t>上海好禧玥国际贸易有限公司</t>
        </is>
      </c>
      <c r="B1432" t="inlineStr">
        <is>
          <t>30080029</t>
        </is>
      </c>
    </row>
    <row r="1433">
      <c r="A1433" t="inlineStr">
        <is>
          <t>上海妙尺商贸有限公司</t>
        </is>
      </c>
      <c r="B1433" t="inlineStr">
        <is>
          <t>30150006</t>
        </is>
      </c>
    </row>
    <row r="1434">
      <c r="A1434" t="inlineStr">
        <is>
          <t>上海孔氏农产品有限公司-杨建磊-孙海波</t>
        </is>
      </c>
      <c r="B1434" t="inlineStr">
        <is>
          <t>CUST1020</t>
        </is>
      </c>
    </row>
    <row r="1435">
      <c r="A1435" t="inlineStr">
        <is>
          <t>上海学煦餐饮有限公司</t>
        </is>
      </c>
      <c r="B1435" t="inlineStr">
        <is>
          <t>30070062</t>
        </is>
      </c>
    </row>
    <row r="1436">
      <c r="A1436" t="inlineStr">
        <is>
          <t>上海安一食品有限公司</t>
        </is>
      </c>
      <c r="B1436" t="inlineStr">
        <is>
          <t>30070080</t>
        </is>
      </c>
    </row>
    <row r="1437">
      <c r="A1437" t="inlineStr">
        <is>
          <t>上海安品实业有限公司-刘洋</t>
        </is>
      </c>
      <c r="B1437" t="inlineStr">
        <is>
          <t>CUST1158</t>
        </is>
      </c>
    </row>
    <row r="1438">
      <c r="A1438" t="inlineStr">
        <is>
          <t>上海宏厚物业管理有限公司</t>
        </is>
      </c>
      <c r="B1438" t="inlineStr">
        <is>
          <t>30160012</t>
        </is>
      </c>
    </row>
    <row r="1439">
      <c r="A1439" t="inlineStr">
        <is>
          <t>上海宏迪鲜超网络科技有限公司</t>
        </is>
      </c>
      <c r="B1439" t="inlineStr">
        <is>
          <t>30750050</t>
        </is>
      </c>
    </row>
    <row r="1440">
      <c r="A1440" t="inlineStr">
        <is>
          <t>上海宝山宝教配送服务有限公司</t>
        </is>
      </c>
      <c r="B1440" t="inlineStr">
        <is>
          <t>30070007</t>
        </is>
      </c>
    </row>
    <row r="1441">
      <c r="A1441" t="inlineStr">
        <is>
          <t>上海宝晗餐饮管理有限公司</t>
        </is>
      </c>
      <c r="B1441" t="inlineStr">
        <is>
          <t>CUT2994</t>
        </is>
      </c>
    </row>
    <row r="1442">
      <c r="A1442" t="inlineStr">
        <is>
          <t>上海宝洪食品贸易有限公司</t>
        </is>
      </c>
      <c r="B1442" t="inlineStr">
        <is>
          <t>30090013</t>
        </is>
      </c>
    </row>
    <row r="1443">
      <c r="A1443" t="inlineStr">
        <is>
          <t>上海宝臻食品有限公司</t>
        </is>
      </c>
      <c r="B1443" t="inlineStr">
        <is>
          <t>06030326</t>
        </is>
      </c>
    </row>
    <row r="1444">
      <c r="A1444" t="inlineStr">
        <is>
          <t>上海宝铭饮品有限公司</t>
        </is>
      </c>
      <c r="B1444" t="inlineStr">
        <is>
          <t>30490023</t>
        </is>
      </c>
    </row>
    <row r="1445">
      <c r="A1445" t="inlineStr">
        <is>
          <t>上海家客食品有限公司</t>
        </is>
      </c>
      <c r="B1445" t="inlineStr">
        <is>
          <t>30070043</t>
        </is>
      </c>
    </row>
    <row r="1446">
      <c r="A1446" t="inlineStr">
        <is>
          <t>上海寅展餐饮管理有限公司</t>
        </is>
      </c>
      <c r="B1446" t="inlineStr">
        <is>
          <t>30110014</t>
        </is>
      </c>
    </row>
    <row r="1447">
      <c r="A1447" t="inlineStr">
        <is>
          <t>上海富芮食品商行</t>
        </is>
      </c>
      <c r="B1447" t="inlineStr">
        <is>
          <t>30100045</t>
        </is>
      </c>
    </row>
    <row r="1448">
      <c r="A1448" t="inlineStr">
        <is>
          <t>上海尊鲜食品有限公司</t>
        </is>
      </c>
      <c r="B1448" t="inlineStr">
        <is>
          <t>30750001</t>
        </is>
      </c>
    </row>
    <row r="1449">
      <c r="A1449" t="inlineStr">
        <is>
          <t>上海小南国营养餐食品有限公司</t>
        </is>
      </c>
      <c r="B1449" t="inlineStr">
        <is>
          <t>011452</t>
        </is>
      </c>
    </row>
    <row r="1450">
      <c r="A1450" t="inlineStr">
        <is>
          <t>上海小封餐饮管理有限公司-杨建磊-孙海波</t>
        </is>
      </c>
      <c r="B1450" t="inlineStr">
        <is>
          <t>CUST0721</t>
        </is>
      </c>
    </row>
    <row r="1451">
      <c r="A1451" t="inlineStr">
        <is>
          <t>上海小芬农副产品批发部</t>
        </is>
      </c>
      <c r="B1451" t="inlineStr">
        <is>
          <t>30090009</t>
        </is>
      </c>
    </row>
    <row r="1452">
      <c r="A1452" t="inlineStr">
        <is>
          <t>上海尚口香实业有限公司</t>
        </is>
      </c>
      <c r="B1452" t="inlineStr">
        <is>
          <t>CUST0299</t>
        </is>
      </c>
    </row>
    <row r="1453">
      <c r="A1453" t="inlineStr">
        <is>
          <t>上海尚口香食品有限公司</t>
        </is>
      </c>
      <c r="B1453" t="inlineStr">
        <is>
          <t>06030373</t>
        </is>
      </c>
    </row>
    <row r="1454">
      <c r="A1454" t="inlineStr">
        <is>
          <t>上海尚绿农副产品配送有限公司</t>
        </is>
      </c>
      <c r="B1454" t="inlineStr">
        <is>
          <t>30490031</t>
        </is>
      </c>
    </row>
    <row r="1455">
      <c r="A1455" t="inlineStr">
        <is>
          <t>上海山贺食品贸易有限公司</t>
        </is>
      </c>
      <c r="B1455" t="inlineStr">
        <is>
          <t>06030253</t>
        </is>
      </c>
    </row>
    <row r="1456">
      <c r="A1456" t="inlineStr">
        <is>
          <t>上海屹度文化传播有限公司</t>
        </is>
      </c>
      <c r="B1456" t="inlineStr">
        <is>
          <t>30450013</t>
        </is>
      </c>
    </row>
    <row r="1457">
      <c r="A1457" t="inlineStr">
        <is>
          <t>上海屿幸贸易有限公司</t>
        </is>
      </c>
      <c r="B1457" t="inlineStr">
        <is>
          <t>CUST2329</t>
        </is>
      </c>
    </row>
    <row r="1458">
      <c r="A1458" t="inlineStr">
        <is>
          <t>上海岛余贸易有限公司</t>
        </is>
      </c>
      <c r="B1458" t="inlineStr">
        <is>
          <t>30070108</t>
        </is>
      </c>
    </row>
    <row r="1459">
      <c r="A1459" t="inlineStr">
        <is>
          <t>上海峻阳食品科技有限公司-王鑫</t>
        </is>
      </c>
      <c r="B1459" t="inlineStr">
        <is>
          <t>06030132</t>
        </is>
      </c>
    </row>
    <row r="1460">
      <c r="A1460" t="inlineStr">
        <is>
          <t>上海巧连餐饮管理有限公司</t>
        </is>
      </c>
      <c r="B1460" t="inlineStr">
        <is>
          <t>010665</t>
        </is>
      </c>
    </row>
    <row r="1461">
      <c r="A1461" t="inlineStr">
        <is>
          <t>上海巨润食品有限公司</t>
        </is>
      </c>
      <c r="B1461" t="inlineStr">
        <is>
          <t>010657</t>
        </is>
      </c>
    </row>
    <row r="1462">
      <c r="A1462" t="inlineStr">
        <is>
          <t>上海市嘉定区江桥镇惠仲副食品经营部</t>
        </is>
      </c>
      <c r="B1462" t="inlineStr">
        <is>
          <t>30070023</t>
        </is>
      </c>
    </row>
    <row r="1463">
      <c r="A1463" t="inlineStr">
        <is>
          <t>上海市普陀区周东阳农产品商行</t>
        </is>
      </c>
      <c r="B1463" t="inlineStr">
        <is>
          <t>30090002</t>
        </is>
      </c>
    </row>
    <row r="1464">
      <c r="A1464" t="inlineStr">
        <is>
          <t>上海市普陀区岚桥副食品经营部</t>
        </is>
      </c>
      <c r="B1464" t="inlineStr">
        <is>
          <t>30070024</t>
        </is>
      </c>
    </row>
    <row r="1465">
      <c r="A1465" t="inlineStr">
        <is>
          <t>上海市普陀区新海达副食品经营部</t>
        </is>
      </c>
      <c r="B1465" t="inlineStr">
        <is>
          <t>30070025</t>
        </is>
      </c>
    </row>
    <row r="1466">
      <c r="A1466" t="inlineStr">
        <is>
          <t>上海市松江区九亭镇旭日副食品经营部</t>
        </is>
      </c>
      <c r="B1466" t="inlineStr">
        <is>
          <t>30070026</t>
        </is>
      </c>
    </row>
    <row r="1467">
      <c r="A1467" t="inlineStr">
        <is>
          <t>上海市松江区人民法院</t>
        </is>
      </c>
      <c r="B1467" t="inlineStr">
        <is>
          <t>CUST0003</t>
        </is>
      </c>
    </row>
    <row r="1468">
      <c r="A1468" t="inlineStr">
        <is>
          <t>上海市甬昌水产有限公司</t>
        </is>
      </c>
      <c r="B1468" t="inlineStr">
        <is>
          <t>30090012</t>
        </is>
      </c>
    </row>
    <row r="1469">
      <c r="A1469" t="inlineStr">
        <is>
          <t>上海师惠商业配送中心</t>
        </is>
      </c>
      <c r="B1469" t="inlineStr">
        <is>
          <t>30100017</t>
        </is>
      </c>
    </row>
    <row r="1470">
      <c r="A1470" t="inlineStr">
        <is>
          <t>上海常客乐商贸有限公司</t>
        </is>
      </c>
      <c r="B1470" t="inlineStr">
        <is>
          <t>30070009</t>
        </is>
      </c>
    </row>
    <row r="1471">
      <c r="A1471" t="inlineStr">
        <is>
          <t>上海常鑫食品销售有限公司</t>
        </is>
      </c>
      <c r="B1471" t="inlineStr">
        <is>
          <t>30160011</t>
        </is>
      </c>
    </row>
    <row r="1472">
      <c r="A1472" t="inlineStr">
        <is>
          <t>上海平艺商贸有限公司-王鑫</t>
        </is>
      </c>
      <c r="B1472" t="inlineStr">
        <is>
          <t>CUST0956</t>
        </is>
      </c>
    </row>
    <row r="1473">
      <c r="A1473" t="inlineStr">
        <is>
          <t>上海广佳食品有限公司</t>
        </is>
      </c>
      <c r="B1473" t="inlineStr">
        <is>
          <t>30090021</t>
        </is>
      </c>
    </row>
    <row r="1474">
      <c r="A1474" t="inlineStr">
        <is>
          <t>上海广阔食品有限公司-徐新春</t>
        </is>
      </c>
      <c r="B1474" t="inlineStr">
        <is>
          <t>90011916</t>
        </is>
      </c>
    </row>
    <row r="1475">
      <c r="A1475" t="inlineStr">
        <is>
          <t>上海康尔瑞食品有限公司</t>
        </is>
      </c>
      <c r="B1475" t="inlineStr">
        <is>
          <t>06030154</t>
        </is>
      </c>
    </row>
    <row r="1476">
      <c r="A1476" t="inlineStr">
        <is>
          <t>上海康尔瑞食品有限公司-王鑫</t>
        </is>
      </c>
      <c r="B1476" t="inlineStr">
        <is>
          <t>06030181</t>
        </is>
      </c>
    </row>
    <row r="1477">
      <c r="A1477" t="inlineStr">
        <is>
          <t>上海强瓴食品销售有限公司</t>
        </is>
      </c>
      <c r="B1477" t="inlineStr">
        <is>
          <t>30070085</t>
        </is>
      </c>
    </row>
    <row r="1478">
      <c r="A1478" t="inlineStr">
        <is>
          <t>上海彧泰餐饮管理有限公司</t>
        </is>
      </c>
      <c r="B1478" t="inlineStr">
        <is>
          <t>06030356</t>
        </is>
      </c>
    </row>
    <row r="1479">
      <c r="A1479" t="inlineStr">
        <is>
          <t>上海御琨食品有限公司</t>
        </is>
      </c>
      <c r="B1479" t="inlineStr">
        <is>
          <t>30070054</t>
        </is>
      </c>
    </row>
    <row r="1480">
      <c r="A1480" t="inlineStr">
        <is>
          <t>上海必胜客有限公司</t>
        </is>
      </c>
      <c r="B1480" t="inlineStr">
        <is>
          <t>020021</t>
        </is>
      </c>
    </row>
    <row r="1481">
      <c r="A1481" t="inlineStr">
        <is>
          <t>上海必胜客有限公司南京分公司</t>
        </is>
      </c>
      <c r="B1481" t="inlineStr">
        <is>
          <t>020019</t>
        </is>
      </c>
    </row>
    <row r="1482">
      <c r="A1482" t="inlineStr">
        <is>
          <t>上海必胜客有限公司安徽分公司</t>
        </is>
      </c>
      <c r="B1482" t="inlineStr">
        <is>
          <t>020020</t>
        </is>
      </c>
    </row>
    <row r="1483">
      <c r="A1483" t="inlineStr">
        <is>
          <t>上海必胜客有限公司浙江分公司</t>
        </is>
      </c>
      <c r="B1483" t="inlineStr">
        <is>
          <t>020018</t>
        </is>
      </c>
    </row>
    <row r="1484">
      <c r="A1484" t="inlineStr">
        <is>
          <t>上海忆夏贸易有限公司</t>
        </is>
      </c>
      <c r="B1484" t="inlineStr">
        <is>
          <t>30490029</t>
        </is>
      </c>
    </row>
    <row r="1485">
      <c r="A1485" t="inlineStr">
        <is>
          <t>上海忆洁餐饮管理服务部（有限合伙）-孙海波</t>
        </is>
      </c>
      <c r="B1485" t="inlineStr">
        <is>
          <t>06030306</t>
        </is>
      </c>
    </row>
    <row r="1486">
      <c r="A1486" t="inlineStr">
        <is>
          <t>上海志甄物流有限公司</t>
        </is>
      </c>
      <c r="B1486" t="inlineStr">
        <is>
          <t>30030007</t>
        </is>
      </c>
    </row>
    <row r="1487">
      <c r="A1487" t="inlineStr">
        <is>
          <t>上海快了信息科技有限公司</t>
        </is>
      </c>
      <c r="B1487" t="inlineStr">
        <is>
          <t>0101</t>
        </is>
      </c>
    </row>
    <row r="1488">
      <c r="A1488" t="inlineStr">
        <is>
          <t>上海快行天下供应链管理有限公司</t>
        </is>
      </c>
      <c r="B1488" t="inlineStr">
        <is>
          <t>30450049</t>
        </is>
      </c>
    </row>
    <row r="1489">
      <c r="A1489" t="inlineStr">
        <is>
          <t>上海怡亚通供应链有限公司</t>
        </is>
      </c>
      <c r="B1489" t="inlineStr">
        <is>
          <t>30160016</t>
        </is>
      </c>
    </row>
    <row r="1490">
      <c r="A1490" t="inlineStr">
        <is>
          <t>上海恒乐餐饮管理有限公司</t>
        </is>
      </c>
      <c r="B1490" t="inlineStr">
        <is>
          <t>30080008</t>
        </is>
      </c>
    </row>
    <row r="1491">
      <c r="A1491" t="inlineStr">
        <is>
          <t>上海恒港餐饮企业管理有限公司</t>
        </is>
      </c>
      <c r="B1491" t="inlineStr">
        <is>
          <t>30070049</t>
        </is>
      </c>
    </row>
    <row r="1492">
      <c r="A1492" t="inlineStr">
        <is>
          <t>上海恭茜贸易有限公司</t>
        </is>
      </c>
      <c r="B1492" t="inlineStr">
        <is>
          <t>30330012</t>
        </is>
      </c>
    </row>
    <row r="1493">
      <c r="A1493" t="inlineStr">
        <is>
          <t>上海恺锴贸易有限公司-陈灿云-孙海波</t>
        </is>
      </c>
      <c r="B1493" t="inlineStr">
        <is>
          <t>CUST0680</t>
        </is>
      </c>
    </row>
    <row r="1494">
      <c r="A1494" t="inlineStr">
        <is>
          <t>上海悦久餐饮管理有限公司</t>
        </is>
      </c>
      <c r="B1494" t="inlineStr">
        <is>
          <t>30090014</t>
        </is>
      </c>
    </row>
    <row r="1495">
      <c r="A1495" t="inlineStr">
        <is>
          <t>上海悦杭食品有限公司</t>
        </is>
      </c>
      <c r="B1495" t="inlineStr">
        <is>
          <t>30070098</t>
        </is>
      </c>
    </row>
    <row r="1496">
      <c r="A1496" t="inlineStr">
        <is>
          <t>上海惠客食品有限公司</t>
        </is>
      </c>
      <c r="B1496" t="inlineStr">
        <is>
          <t>30070016</t>
        </is>
      </c>
    </row>
    <row r="1497">
      <c r="A1497" t="inlineStr">
        <is>
          <t>上海惠至杰食品有限公司</t>
        </is>
      </c>
      <c r="B1497" t="inlineStr">
        <is>
          <t>30080054</t>
        </is>
      </c>
    </row>
    <row r="1498">
      <c r="A1498" t="inlineStr">
        <is>
          <t>上海惠龙食品销售有限公司</t>
        </is>
      </c>
      <c r="B1498" t="inlineStr">
        <is>
          <t>30100041</t>
        </is>
      </c>
    </row>
    <row r="1499">
      <c r="A1499" t="inlineStr">
        <is>
          <t>上海愉景贸易有限公司</t>
        </is>
      </c>
      <c r="B1499" t="inlineStr">
        <is>
          <t>30070041</t>
        </is>
      </c>
    </row>
    <row r="1500">
      <c r="A1500" t="inlineStr">
        <is>
          <t>上海意联供应链管理有限公司-孙海波</t>
        </is>
      </c>
      <c r="B1500" t="inlineStr">
        <is>
          <t>CUST1172</t>
        </is>
      </c>
    </row>
    <row r="1501">
      <c r="A1501" t="inlineStr">
        <is>
          <t>上海慧生活企业管理有限公司</t>
        </is>
      </c>
      <c r="B1501" t="inlineStr">
        <is>
          <t>06030066</t>
        </is>
      </c>
    </row>
    <row r="1502">
      <c r="A1502" t="inlineStr">
        <is>
          <t>上海憨憨餐饮管理有限公司</t>
        </is>
      </c>
      <c r="B1502" t="inlineStr">
        <is>
          <t>06012233</t>
        </is>
      </c>
    </row>
    <row r="1503">
      <c r="A1503" t="inlineStr">
        <is>
          <t>上海成浩副食品有限公司-孙海波</t>
        </is>
      </c>
      <c r="B1503" t="inlineStr">
        <is>
          <t>CUST1017</t>
        </is>
      </c>
    </row>
    <row r="1504">
      <c r="A1504" t="inlineStr">
        <is>
          <t>上海振琦物流有限公司</t>
        </is>
      </c>
      <c r="B1504" t="inlineStr">
        <is>
          <t>30020010</t>
        </is>
      </c>
    </row>
    <row r="1505">
      <c r="A1505" t="inlineStr">
        <is>
          <t>上海捷仪经贸有限公司</t>
        </is>
      </c>
      <c r="B1505" t="inlineStr">
        <is>
          <t>30090001</t>
        </is>
      </c>
    </row>
    <row r="1506">
      <c r="A1506" t="inlineStr">
        <is>
          <t>上海捷膳国际贸易有限公司</t>
        </is>
      </c>
      <c r="B1506" t="inlineStr">
        <is>
          <t>30080024</t>
        </is>
      </c>
    </row>
    <row r="1507">
      <c r="A1507" t="inlineStr">
        <is>
          <t>上海掌尚智慧数字科技有限公司</t>
        </is>
      </c>
      <c r="B1507" t="inlineStr">
        <is>
          <t>30450024</t>
        </is>
      </c>
    </row>
    <row r="1508">
      <c r="A1508" t="inlineStr">
        <is>
          <t>上海政综供应链管理有限公司</t>
        </is>
      </c>
      <c r="B1508" t="inlineStr">
        <is>
          <t>30070094</t>
        </is>
      </c>
    </row>
    <row r="1509">
      <c r="A1509" t="inlineStr">
        <is>
          <t>上海文瞳供应链管理有限公司</t>
        </is>
      </c>
      <c r="B1509" t="inlineStr">
        <is>
          <t>30450066</t>
        </is>
      </c>
    </row>
    <row r="1510">
      <c r="A1510" t="inlineStr">
        <is>
          <t>上海文翔食品有限公司</t>
        </is>
      </c>
      <c r="B1510" t="inlineStr">
        <is>
          <t>30150008</t>
        </is>
      </c>
    </row>
    <row r="1511">
      <c r="A1511" t="inlineStr">
        <is>
          <t>上海新六联国际贸易有限公司</t>
        </is>
      </c>
      <c r="B1511" t="inlineStr">
        <is>
          <t>30750057</t>
        </is>
      </c>
    </row>
    <row r="1512">
      <c r="A1512" t="inlineStr">
        <is>
          <t>上海新御农农产品有限公司</t>
        </is>
      </c>
      <c r="B1512" t="inlineStr">
        <is>
          <t>30110013</t>
        </is>
      </c>
    </row>
    <row r="1513">
      <c r="A1513" t="inlineStr">
        <is>
          <t>上海新莺食品有限公司</t>
        </is>
      </c>
      <c r="B1513" t="inlineStr">
        <is>
          <t>CUST0637</t>
        </is>
      </c>
    </row>
    <row r="1514">
      <c r="A1514" t="inlineStr">
        <is>
          <t>上海新食研实业有限公司</t>
        </is>
      </c>
      <c r="B1514" t="inlineStr">
        <is>
          <t>30080034</t>
        </is>
      </c>
    </row>
    <row r="1515">
      <c r="A1515" t="inlineStr">
        <is>
          <t>上海旭招诚食品有限公司</t>
        </is>
      </c>
      <c r="B1515" t="inlineStr">
        <is>
          <t>30750045</t>
        </is>
      </c>
    </row>
    <row r="1516">
      <c r="A1516" t="inlineStr">
        <is>
          <t>上海旭衍货运代理有限公司</t>
        </is>
      </c>
      <c r="B1516" t="inlineStr">
        <is>
          <t>CUST1767</t>
        </is>
      </c>
    </row>
    <row r="1517">
      <c r="A1517" t="inlineStr">
        <is>
          <t>上海时强商贸有限公司</t>
        </is>
      </c>
      <c r="B1517" t="inlineStr">
        <is>
          <t>30100019</t>
        </is>
      </c>
    </row>
    <row r="1518">
      <c r="A1518" t="inlineStr">
        <is>
          <t>上海旺杨农业科技有限公司</t>
        </is>
      </c>
      <c r="B1518" t="inlineStr">
        <is>
          <t>30070029</t>
        </is>
      </c>
    </row>
    <row r="1519">
      <c r="A1519" t="inlineStr">
        <is>
          <t>上海昆成实业有限公司</t>
        </is>
      </c>
      <c r="B1519" t="inlineStr">
        <is>
          <t>06030020</t>
        </is>
      </c>
    </row>
    <row r="1520">
      <c r="A1520" t="inlineStr">
        <is>
          <t>上海昊玥佳食品有限公司</t>
        </is>
      </c>
      <c r="B1520" t="inlineStr">
        <is>
          <t>30090011</t>
        </is>
      </c>
    </row>
    <row r="1521">
      <c r="A1521" t="inlineStr">
        <is>
          <t>上海明成食品有限公司</t>
        </is>
      </c>
      <c r="B1521" t="inlineStr">
        <is>
          <t>30070066</t>
        </is>
      </c>
    </row>
    <row r="1522">
      <c r="A1522" t="inlineStr">
        <is>
          <t>上海明桂食品有限公司</t>
        </is>
      </c>
      <c r="B1522" t="inlineStr">
        <is>
          <t>30070082</t>
        </is>
      </c>
    </row>
    <row r="1523">
      <c r="A1523" t="inlineStr">
        <is>
          <t>上海易嗒文化传媒有限公司</t>
        </is>
      </c>
      <c r="B1523" t="inlineStr">
        <is>
          <t>65010005</t>
        </is>
      </c>
    </row>
    <row r="1524">
      <c r="A1524" t="inlineStr">
        <is>
          <t>上海易悦食品有限公司</t>
        </is>
      </c>
      <c r="B1524" t="inlineStr">
        <is>
          <t>30070059</t>
        </is>
      </c>
    </row>
    <row r="1525">
      <c r="A1525" t="inlineStr">
        <is>
          <t>上海易由贸易有限公司</t>
        </is>
      </c>
      <c r="B1525" t="inlineStr">
        <is>
          <t>30100022</t>
        </is>
      </c>
    </row>
    <row r="1526">
      <c r="A1526" t="inlineStr">
        <is>
          <t>上海昕御贸易有限公司</t>
        </is>
      </c>
      <c r="B1526" t="inlineStr">
        <is>
          <t>30490010</t>
        </is>
      </c>
    </row>
    <row r="1527">
      <c r="A1527" t="inlineStr">
        <is>
          <t>上海星勇物流有限公司</t>
        </is>
      </c>
      <c r="B1527" t="inlineStr">
        <is>
          <t>30020005</t>
        </is>
      </c>
    </row>
    <row r="1528">
      <c r="A1528" t="inlineStr">
        <is>
          <t>上海星杰餐饮管理有限公司</t>
        </is>
      </c>
      <c r="B1528" t="inlineStr">
        <is>
          <t>30070039</t>
        </is>
      </c>
    </row>
    <row r="1529">
      <c r="A1529" t="inlineStr">
        <is>
          <t>上海星耘供应链管理有限公司</t>
        </is>
      </c>
      <c r="B1529" t="inlineStr">
        <is>
          <t>06030259</t>
        </is>
      </c>
    </row>
    <row r="1530">
      <c r="A1530" t="inlineStr">
        <is>
          <t>上海昱略实业有限公司</t>
        </is>
      </c>
      <c r="B1530" t="inlineStr">
        <is>
          <t>30070107</t>
        </is>
      </c>
    </row>
    <row r="1531">
      <c r="A1531" t="inlineStr">
        <is>
          <t>上海晟隆昌贸易有限公司</t>
        </is>
      </c>
      <c r="B1531" t="inlineStr">
        <is>
          <t>30070121</t>
        </is>
      </c>
    </row>
    <row r="1532">
      <c r="A1532" t="inlineStr">
        <is>
          <t>上海普晶食品有限公司</t>
        </is>
      </c>
      <c r="B1532" t="inlineStr">
        <is>
          <t>30070103</t>
        </is>
      </c>
    </row>
    <row r="1533">
      <c r="A1533" t="inlineStr">
        <is>
          <t>上海景盼农业科技有限公司</t>
        </is>
      </c>
      <c r="B1533" t="inlineStr">
        <is>
          <t>30070102</t>
        </is>
      </c>
    </row>
    <row r="1534">
      <c r="A1534" t="inlineStr">
        <is>
          <t>上海朋利来餐饮管理有限公司太仓曼度分公司——张瑶瑶</t>
        </is>
      </c>
      <c r="B1534" t="inlineStr">
        <is>
          <t>290013</t>
        </is>
      </c>
    </row>
    <row r="1535">
      <c r="A1535" t="inlineStr">
        <is>
          <t>上海朋利来餐饮管理有限公司常州第一分公司—张瑶瑶</t>
        </is>
      </c>
      <c r="B1535" t="inlineStr">
        <is>
          <t>290005</t>
        </is>
      </c>
    </row>
    <row r="1536">
      <c r="A1536" t="inlineStr">
        <is>
          <t>上海朋利来餐饮管理有限公司杭州第二分公司—张瑶瑶</t>
        </is>
      </c>
      <c r="B1536" t="inlineStr">
        <is>
          <t>06050132</t>
        </is>
      </c>
    </row>
    <row r="1537">
      <c r="A1537" t="inlineStr">
        <is>
          <t>上海朗富快餐盒饭有限公司</t>
        </is>
      </c>
      <c r="B1537" t="inlineStr">
        <is>
          <t>30070072</t>
        </is>
      </c>
    </row>
    <row r="1538">
      <c r="A1538" t="inlineStr">
        <is>
          <t>上海朗昂食品有限公司</t>
        </is>
      </c>
      <c r="B1538" t="inlineStr">
        <is>
          <t>06030376</t>
        </is>
      </c>
    </row>
    <row r="1539">
      <c r="A1539" t="inlineStr">
        <is>
          <t>上海木川食品有限公司</t>
        </is>
      </c>
      <c r="B1539" t="inlineStr">
        <is>
          <t>30750002</t>
        </is>
      </c>
    </row>
    <row r="1540">
      <c r="A1540" t="inlineStr">
        <is>
          <t>上海木棉道食品有限公司</t>
        </is>
      </c>
      <c r="B1540" t="inlineStr">
        <is>
          <t>30070097</t>
        </is>
      </c>
    </row>
    <row r="1541">
      <c r="A1541" t="inlineStr">
        <is>
          <t>上海本墨文化传播有限公司</t>
        </is>
      </c>
      <c r="B1541" t="inlineStr">
        <is>
          <t>30100004</t>
        </is>
      </c>
    </row>
    <row r="1542">
      <c r="A1542" t="inlineStr">
        <is>
          <t>上海朱泽旺</t>
        </is>
      </c>
      <c r="B1542" t="inlineStr">
        <is>
          <t>010676</t>
        </is>
      </c>
    </row>
    <row r="1543">
      <c r="A1543" t="inlineStr">
        <is>
          <t>上海朴微贸易有限公司-徐新春</t>
        </is>
      </c>
      <c r="B1543" t="inlineStr">
        <is>
          <t>CUST1386</t>
        </is>
      </c>
    </row>
    <row r="1544">
      <c r="A1544" t="inlineStr">
        <is>
          <t>上海来熙餐饮管理有限公司-杨建磊-孙海波</t>
        </is>
      </c>
      <c r="B1544" t="inlineStr">
        <is>
          <t>CUST0827</t>
        </is>
      </c>
    </row>
    <row r="1545">
      <c r="A1545" t="inlineStr">
        <is>
          <t>上海松江松沪家禽供应部</t>
        </is>
      </c>
      <c r="B1545" t="inlineStr">
        <is>
          <t>30070027</t>
        </is>
      </c>
    </row>
    <row r="1546">
      <c r="A1546" t="inlineStr">
        <is>
          <t>上海极品轩贸易有限公司</t>
        </is>
      </c>
      <c r="B1546" t="inlineStr">
        <is>
          <t>30490018</t>
        </is>
      </c>
    </row>
    <row r="1547">
      <c r="A1547" t="inlineStr">
        <is>
          <t>上海格霖食品有限公司</t>
        </is>
      </c>
      <c r="B1547" t="inlineStr">
        <is>
          <t>30090019</t>
        </is>
      </c>
    </row>
    <row r="1548">
      <c r="A1548" t="inlineStr">
        <is>
          <t>上海梵彬贸易有限公司</t>
        </is>
      </c>
      <c r="B1548" t="inlineStr">
        <is>
          <t>30450092</t>
        </is>
      </c>
    </row>
    <row r="1549">
      <c r="A1549" t="inlineStr">
        <is>
          <t>上海棣坤食品</t>
        </is>
      </c>
      <c r="B1549" t="inlineStr">
        <is>
          <t>06060481</t>
        </is>
      </c>
    </row>
    <row r="1550">
      <c r="A1550" t="inlineStr">
        <is>
          <t>上海棣昆食品有限公司</t>
        </is>
      </c>
      <c r="B1550" t="inlineStr">
        <is>
          <t>06030208</t>
        </is>
      </c>
    </row>
    <row r="1551">
      <c r="A1551" t="inlineStr">
        <is>
          <t>上海森界实业有限公司</t>
        </is>
      </c>
      <c r="B1551" t="inlineStr">
        <is>
          <t>30070022</t>
        </is>
      </c>
    </row>
    <row r="1552">
      <c r="A1552" t="inlineStr">
        <is>
          <t>上海森颍餐饮管理有限公司-刘洋</t>
        </is>
      </c>
      <c r="B1552" t="inlineStr">
        <is>
          <t>CUST1562</t>
        </is>
      </c>
    </row>
    <row r="1553">
      <c r="A1553" t="inlineStr">
        <is>
          <t>上海楚阳餐饮管理有限公司</t>
        </is>
      </c>
      <c r="B1553" t="inlineStr">
        <is>
          <t>30080042</t>
        </is>
      </c>
    </row>
    <row r="1554">
      <c r="A1554" t="inlineStr">
        <is>
          <t>上海橙达物流有限公司</t>
        </is>
      </c>
      <c r="B1554" t="inlineStr">
        <is>
          <t>30450081</t>
        </is>
      </c>
    </row>
    <row r="1555">
      <c r="A1555" t="inlineStr">
        <is>
          <t>上海正亦供应链管理有限公司</t>
        </is>
      </c>
      <c r="B1555" t="inlineStr">
        <is>
          <t>90011942</t>
        </is>
      </c>
    </row>
    <row r="1556">
      <c r="A1556" t="inlineStr">
        <is>
          <t>上海正新-武汉圆规物流有限公司</t>
        </is>
      </c>
      <c r="B1556" t="inlineStr">
        <is>
          <t>06060791</t>
        </is>
      </c>
    </row>
    <row r="1557">
      <c r="A1557" t="inlineStr">
        <is>
          <t>上海正新食品有限公司</t>
        </is>
      </c>
      <c r="B1557" t="inlineStr">
        <is>
          <t>02990003</t>
        </is>
      </c>
    </row>
    <row r="1558">
      <c r="A1558" t="inlineStr">
        <is>
          <t>上海步景国际贸易有限公司</t>
        </is>
      </c>
      <c r="B1558" t="inlineStr">
        <is>
          <t>06030462</t>
        </is>
      </c>
    </row>
    <row r="1559">
      <c r="A1559" t="inlineStr">
        <is>
          <t>上海每滋贸易有限公司</t>
        </is>
      </c>
      <c r="B1559" t="inlineStr">
        <is>
          <t>30100028</t>
        </is>
      </c>
    </row>
    <row r="1560">
      <c r="A1560" t="inlineStr">
        <is>
          <t>上海比比客餐饮管理有限公司</t>
        </is>
      </c>
      <c r="B1560" t="inlineStr">
        <is>
          <t>06030233</t>
        </is>
      </c>
    </row>
    <row r="1561">
      <c r="A1561" t="inlineStr">
        <is>
          <t>上海毕尔威电子商务有限公司</t>
        </is>
      </c>
      <c r="B1561" t="inlineStr">
        <is>
          <t>30450050</t>
        </is>
      </c>
    </row>
    <row r="1562">
      <c r="A1562" t="inlineStr">
        <is>
          <t>上海民映居信息科技有限公司</t>
        </is>
      </c>
      <c r="B1562" t="inlineStr">
        <is>
          <t>30450018</t>
        </is>
      </c>
    </row>
    <row r="1563">
      <c r="A1563" t="inlineStr">
        <is>
          <t>上海江宏食用农产品有限公司</t>
        </is>
      </c>
      <c r="B1563" t="inlineStr">
        <is>
          <t>30070073</t>
        </is>
      </c>
    </row>
    <row r="1564">
      <c r="A1564" t="inlineStr">
        <is>
          <t>上海沁昕餐饮配送有限公司-杨建磊-孙海波</t>
        </is>
      </c>
      <c r="B1564" t="inlineStr">
        <is>
          <t>CUST04979</t>
        </is>
      </c>
    </row>
    <row r="1565">
      <c r="A1565" t="inlineStr">
        <is>
          <t>上海沁璐食品有限公司</t>
        </is>
      </c>
      <c r="B1565" t="inlineStr">
        <is>
          <t>30080049</t>
        </is>
      </c>
    </row>
    <row r="1566">
      <c r="A1566" t="inlineStr">
        <is>
          <t>上海沃瀛信息科技有限公司</t>
        </is>
      </c>
      <c r="B1566" t="inlineStr">
        <is>
          <t>30150028</t>
        </is>
      </c>
    </row>
    <row r="1567">
      <c r="A1567" t="inlineStr">
        <is>
          <t>上海沈隆食品贸易有限公司</t>
        </is>
      </c>
      <c r="B1567" t="inlineStr">
        <is>
          <t>06040203</t>
        </is>
      </c>
    </row>
    <row r="1568">
      <c r="A1568" t="inlineStr">
        <is>
          <t>上海沧田商贸有限公司</t>
        </is>
      </c>
      <c r="B1568" t="inlineStr">
        <is>
          <t>30070008</t>
        </is>
      </c>
    </row>
    <row r="1569">
      <c r="A1569" t="inlineStr">
        <is>
          <t>上海沨瀚餐饮管理有限公司</t>
        </is>
      </c>
      <c r="B1569" t="inlineStr">
        <is>
          <t>30080040</t>
        </is>
      </c>
    </row>
    <row r="1570">
      <c r="A1570" t="inlineStr">
        <is>
          <t>上海沪冉副食品配送有限公司</t>
        </is>
      </c>
      <c r="B1570" t="inlineStr">
        <is>
          <t>30100036</t>
        </is>
      </c>
    </row>
    <row r="1571">
      <c r="A1571" t="inlineStr">
        <is>
          <t>上海沪冉副食品配送有限公司-刘洋</t>
        </is>
      </c>
      <c r="B1571" t="inlineStr">
        <is>
          <t>CUST1408</t>
        </is>
      </c>
    </row>
    <row r="1572">
      <c r="A1572" t="inlineStr">
        <is>
          <t>上海沪鑫餐饮管理有限公司</t>
        </is>
      </c>
      <c r="B1572" t="inlineStr">
        <is>
          <t>30080041</t>
        </is>
      </c>
    </row>
    <row r="1573">
      <c r="A1573" t="inlineStr">
        <is>
          <t>上海沪麒盟商贸有限公司</t>
        </is>
      </c>
      <c r="B1573" t="inlineStr">
        <is>
          <t>30750029</t>
        </is>
      </c>
    </row>
    <row r="1574">
      <c r="A1574" t="inlineStr">
        <is>
          <t>上海河牛</t>
        </is>
      </c>
      <c r="B1574" t="inlineStr">
        <is>
          <t>06060247</t>
        </is>
      </c>
    </row>
    <row r="1575">
      <c r="A1575" t="inlineStr">
        <is>
          <t>上海河牛实业有限公司*</t>
        </is>
      </c>
      <c r="B1575" t="inlineStr">
        <is>
          <t>30070093</t>
        </is>
      </c>
    </row>
    <row r="1576">
      <c r="A1576" t="inlineStr">
        <is>
          <t>上海泓合庆商贸有限公司</t>
        </is>
      </c>
      <c r="B1576" t="inlineStr">
        <is>
          <t>30450077</t>
        </is>
      </c>
    </row>
    <row r="1577">
      <c r="A1577" t="inlineStr">
        <is>
          <t>上海泓朗商业管理有限公司</t>
        </is>
      </c>
      <c r="B1577" t="inlineStr">
        <is>
          <t>30490022</t>
        </is>
      </c>
    </row>
    <row r="1578">
      <c r="A1578" t="inlineStr">
        <is>
          <t>上海泰浦食品有限公司</t>
        </is>
      </c>
      <c r="B1578" t="inlineStr">
        <is>
          <t>30050018</t>
        </is>
      </c>
    </row>
    <row r="1579">
      <c r="A1579" t="inlineStr">
        <is>
          <t>上海洋琪食品有限公司</t>
        </is>
      </c>
      <c r="B1579" t="inlineStr">
        <is>
          <t>30750036</t>
        </is>
      </c>
    </row>
    <row r="1580">
      <c r="A1580" t="inlineStr">
        <is>
          <t>上海津沛冷链物流有限公司</t>
        </is>
      </c>
      <c r="B1580" t="inlineStr">
        <is>
          <t>30020006</t>
        </is>
      </c>
    </row>
    <row r="1581">
      <c r="A1581" t="inlineStr">
        <is>
          <t>上海洪乐食品贸易有限公司</t>
        </is>
      </c>
      <c r="B1581" t="inlineStr">
        <is>
          <t>30100009</t>
        </is>
      </c>
    </row>
    <row r="1582">
      <c r="A1582" t="inlineStr">
        <is>
          <t>上海洪慈园食品有限公司</t>
        </is>
      </c>
      <c r="B1582" t="inlineStr">
        <is>
          <t>CUST2235</t>
        </is>
      </c>
    </row>
    <row r="1583">
      <c r="A1583" t="inlineStr">
        <is>
          <t>上海活力生物科技有限公司</t>
        </is>
      </c>
      <c r="B1583" t="inlineStr">
        <is>
          <t>010655</t>
        </is>
      </c>
    </row>
    <row r="1584">
      <c r="A1584" t="inlineStr">
        <is>
          <t>上海派特鲜生网络科技有限公司</t>
        </is>
      </c>
      <c r="B1584" t="inlineStr">
        <is>
          <t>CUST2183</t>
        </is>
      </c>
    </row>
    <row r="1585">
      <c r="A1585" t="inlineStr">
        <is>
          <t>上海派特鲜生网络科技有限公司（调熟）</t>
        </is>
      </c>
      <c r="B1585" t="inlineStr">
        <is>
          <t>0013439</t>
        </is>
      </c>
    </row>
    <row r="1586">
      <c r="A1586" t="inlineStr">
        <is>
          <t>上海浦东佳意西饼屋</t>
        </is>
      </c>
      <c r="B1586" t="inlineStr">
        <is>
          <t>30070020</t>
        </is>
      </c>
    </row>
    <row r="1587">
      <c r="A1587" t="inlineStr">
        <is>
          <t>上海浦东新区国祥冷饮食品有限公司</t>
        </is>
      </c>
      <c r="B1587" t="inlineStr">
        <is>
          <t>30100015</t>
        </is>
      </c>
    </row>
    <row r="1588">
      <c r="A1588" t="inlineStr">
        <is>
          <t>上海浦东新区沪泾副食品配送有限公司</t>
        </is>
      </c>
      <c r="B1588" t="inlineStr">
        <is>
          <t>30100016</t>
        </is>
      </c>
    </row>
    <row r="1589">
      <c r="A1589" t="inlineStr">
        <is>
          <t>上海浩圣食品有限公司</t>
        </is>
      </c>
      <c r="B1589" t="inlineStr">
        <is>
          <t>30100031</t>
        </is>
      </c>
    </row>
    <row r="1590">
      <c r="A1590" t="inlineStr">
        <is>
          <t>上海海天下食品股份有限公司</t>
        </is>
      </c>
      <c r="B1590" t="inlineStr">
        <is>
          <t>30080037</t>
        </is>
      </c>
    </row>
    <row r="1591">
      <c r="A1591" t="inlineStr">
        <is>
          <t>上海海洲屋餐饮管理有限公司</t>
        </is>
      </c>
      <c r="B1591" t="inlineStr">
        <is>
          <t>30150019</t>
        </is>
      </c>
    </row>
    <row r="1592">
      <c r="A1592" t="inlineStr">
        <is>
          <t>上海海舟协友农副产品有限公司</t>
        </is>
      </c>
      <c r="B1592" t="inlineStr">
        <is>
          <t>06030050</t>
        </is>
      </c>
    </row>
    <row r="1593">
      <c r="A1593" t="inlineStr">
        <is>
          <t>上海海舟协友农副产品有限公司-刘洋</t>
        </is>
      </c>
      <c r="B1593" t="inlineStr">
        <is>
          <t>CUST0895</t>
        </is>
      </c>
    </row>
    <row r="1594">
      <c r="A1594" t="inlineStr">
        <is>
          <t>上海海达食品有限公司</t>
        </is>
      </c>
      <c r="B1594" t="inlineStr">
        <is>
          <t>30070048</t>
        </is>
      </c>
    </row>
    <row r="1595">
      <c r="A1595" t="inlineStr">
        <is>
          <t>上海涞彭商务咨询有限公司</t>
        </is>
      </c>
      <c r="B1595" t="inlineStr">
        <is>
          <t>30450067</t>
        </is>
      </c>
    </row>
    <row r="1596">
      <c r="A1596" t="inlineStr">
        <is>
          <t>上海润益食品有限公司</t>
        </is>
      </c>
      <c r="B1596" t="inlineStr">
        <is>
          <t>30070117</t>
        </is>
      </c>
    </row>
    <row r="1597">
      <c r="A1597" t="inlineStr">
        <is>
          <t>上海润锦食品有限公司</t>
        </is>
      </c>
      <c r="B1597" t="inlineStr">
        <is>
          <t>30070083</t>
        </is>
      </c>
    </row>
    <row r="1598">
      <c r="A1598" t="inlineStr">
        <is>
          <t>上海涵悦冷冻食品批发有限公司-杨建磊-孙海波</t>
        </is>
      </c>
      <c r="B1598" t="inlineStr">
        <is>
          <t>CUST0607</t>
        </is>
      </c>
    </row>
    <row r="1599">
      <c r="A1599" t="inlineStr">
        <is>
          <t>上海淘小馆餐饮服务有限公司</t>
        </is>
      </c>
      <c r="B1599" t="inlineStr">
        <is>
          <t>06030295</t>
        </is>
      </c>
    </row>
    <row r="1600">
      <c r="A1600" t="inlineStr">
        <is>
          <t>上海淘物电子商务有限公司</t>
        </is>
      </c>
      <c r="B1600" t="inlineStr">
        <is>
          <t>30150025</t>
        </is>
      </c>
    </row>
    <row r="1601">
      <c r="A1601" t="inlineStr">
        <is>
          <t>上海淳萱商贸有限公司</t>
        </is>
      </c>
      <c r="B1601" t="inlineStr">
        <is>
          <t>30100005</t>
        </is>
      </c>
    </row>
    <row r="1602">
      <c r="A1602" t="inlineStr">
        <is>
          <t>上海清美供应链有限公司</t>
        </is>
      </c>
      <c r="B1602" t="inlineStr">
        <is>
          <t>30750058</t>
        </is>
      </c>
    </row>
    <row r="1603">
      <c r="A1603" t="inlineStr">
        <is>
          <t>上海满怡购实业有限公司-孙海波</t>
        </is>
      </c>
      <c r="B1603" t="inlineStr">
        <is>
          <t>CUST1388</t>
        </is>
      </c>
    </row>
    <row r="1604">
      <c r="A1604" t="inlineStr">
        <is>
          <t>上海潮乡源食品有限公司</t>
        </is>
      </c>
      <c r="B1604" t="inlineStr">
        <is>
          <t>30050014</t>
        </is>
      </c>
    </row>
    <row r="1605">
      <c r="A1605" t="inlineStr">
        <is>
          <t>上海潮起贸易有限公司</t>
        </is>
      </c>
      <c r="B1605" t="inlineStr">
        <is>
          <t>CUST2045</t>
        </is>
      </c>
    </row>
    <row r="1606">
      <c r="A1606" t="inlineStr">
        <is>
          <t>上海澳阳国际贸易有限公司</t>
        </is>
      </c>
      <c r="B1606" t="inlineStr">
        <is>
          <t>30070069</t>
        </is>
      </c>
    </row>
    <row r="1607">
      <c r="A1607" t="inlineStr">
        <is>
          <t>上海瀛尹食品有限公司</t>
        </is>
      </c>
      <c r="B1607" t="inlineStr">
        <is>
          <t>30750039</t>
        </is>
      </c>
    </row>
    <row r="1608">
      <c r="A1608" t="inlineStr">
        <is>
          <t>上海灵洲装饰有限公司</t>
        </is>
      </c>
      <c r="B1608" t="inlineStr">
        <is>
          <t>CUST1802</t>
        </is>
      </c>
    </row>
    <row r="1609">
      <c r="A1609" t="inlineStr">
        <is>
          <t>上海灵睿副食品有限公司-杨建磊-孙海波</t>
        </is>
      </c>
      <c r="B1609" t="inlineStr">
        <is>
          <t>90012006</t>
        </is>
      </c>
    </row>
    <row r="1610">
      <c r="A1610" t="inlineStr">
        <is>
          <t>上海焱燚供应链有限公司</t>
        </is>
      </c>
      <c r="B1610" t="inlineStr">
        <is>
          <t>30450082</t>
        </is>
      </c>
    </row>
    <row r="1611">
      <c r="A1611" t="inlineStr">
        <is>
          <t>上海焱食实业有限公司</t>
        </is>
      </c>
      <c r="B1611" t="inlineStr">
        <is>
          <t>010670</t>
        </is>
      </c>
    </row>
    <row r="1612">
      <c r="A1612" t="inlineStr">
        <is>
          <t>上海煦臻实业有限公司</t>
        </is>
      </c>
      <c r="B1612" t="inlineStr">
        <is>
          <t>06100130</t>
        </is>
      </c>
    </row>
    <row r="1613">
      <c r="A1613" t="inlineStr">
        <is>
          <t>上海熙琪金属制品有限公司-杨建磊-孙海波</t>
        </is>
      </c>
      <c r="B1613" t="inlineStr">
        <is>
          <t>90012000</t>
        </is>
      </c>
    </row>
    <row r="1614">
      <c r="A1614" t="inlineStr">
        <is>
          <t>上海熠泽食品有限公司</t>
        </is>
      </c>
      <c r="B1614" t="inlineStr">
        <is>
          <t>30100034</t>
        </is>
      </c>
    </row>
    <row r="1615">
      <c r="A1615" t="inlineStr">
        <is>
          <t>上海爱科安健生物科技有限公司</t>
        </is>
      </c>
      <c r="B1615" t="inlineStr">
        <is>
          <t>12200113</t>
        </is>
      </c>
    </row>
    <row r="1616">
      <c r="A1616" t="inlineStr">
        <is>
          <t>上海牧祥贸易有限公司</t>
        </is>
      </c>
      <c r="B1616" t="inlineStr">
        <is>
          <t>30450063</t>
        </is>
      </c>
    </row>
    <row r="1617">
      <c r="A1617" t="inlineStr">
        <is>
          <t>上海牧联电子商务有限公司</t>
        </is>
      </c>
      <c r="B1617" t="inlineStr">
        <is>
          <t>30060014</t>
        </is>
      </c>
    </row>
    <row r="1618">
      <c r="A1618" t="inlineStr">
        <is>
          <t>上海牧远副食品配送有限公司-孙海波</t>
        </is>
      </c>
      <c r="B1618" t="inlineStr">
        <is>
          <t>06010272</t>
        </is>
      </c>
    </row>
    <row r="1619">
      <c r="A1619" t="inlineStr">
        <is>
          <t>上海玖攀实业发展有限公司</t>
        </is>
      </c>
      <c r="B1619" t="inlineStr">
        <is>
          <t>30750044</t>
        </is>
      </c>
    </row>
    <row r="1620">
      <c r="A1620" t="inlineStr">
        <is>
          <t>上海玖禾悦随供应链管理有限公司</t>
        </is>
      </c>
      <c r="B1620" t="inlineStr">
        <is>
          <t>30490025</t>
        </is>
      </c>
    </row>
    <row r="1621">
      <c r="A1621" t="inlineStr">
        <is>
          <t>上海琏爵食品有限公司</t>
        </is>
      </c>
      <c r="B1621" t="inlineStr">
        <is>
          <t>30070087</t>
        </is>
      </c>
    </row>
    <row r="1622">
      <c r="A1622" t="inlineStr">
        <is>
          <t>上海琴强供应链有限公司</t>
        </is>
      </c>
      <c r="B1622" t="inlineStr">
        <is>
          <t>30070113</t>
        </is>
      </c>
    </row>
    <row r="1623">
      <c r="A1623" t="inlineStr">
        <is>
          <t>上海瑞道食品有限公司</t>
        </is>
      </c>
      <c r="B1623" t="inlineStr">
        <is>
          <t>30450075</t>
        </is>
      </c>
    </row>
    <row r="1624">
      <c r="A1624" t="inlineStr">
        <is>
          <t>上海瑶宙食品贸易有限公司</t>
        </is>
      </c>
      <c r="B1624" t="inlineStr">
        <is>
          <t>30070075</t>
        </is>
      </c>
    </row>
    <row r="1625">
      <c r="A1625" t="inlineStr">
        <is>
          <t>上海璟彦食品贸易有限公司</t>
        </is>
      </c>
      <c r="B1625" t="inlineStr">
        <is>
          <t>30080027</t>
        </is>
      </c>
    </row>
    <row r="1626">
      <c r="A1626" t="inlineStr">
        <is>
          <t>上海瓦汤寨餐饮管理有限公司</t>
        </is>
      </c>
      <c r="B1626" t="inlineStr">
        <is>
          <t>06030438</t>
        </is>
      </c>
    </row>
    <row r="1627">
      <c r="A1627" t="inlineStr">
        <is>
          <t>上海甄心农产品服务社</t>
        </is>
      </c>
      <c r="B1627" t="inlineStr">
        <is>
          <t>30050027</t>
        </is>
      </c>
    </row>
    <row r="1628">
      <c r="A1628" t="inlineStr">
        <is>
          <t>上海生润香往食品科技有限公司</t>
        </is>
      </c>
      <c r="B1628" t="inlineStr">
        <is>
          <t>30160022</t>
        </is>
      </c>
    </row>
    <row r="1629">
      <c r="A1629" t="inlineStr">
        <is>
          <t>上海田野农副产品配送服务有限公司</t>
        </is>
      </c>
      <c r="B1629" t="inlineStr">
        <is>
          <t>30100020</t>
        </is>
      </c>
    </row>
    <row r="1630">
      <c r="A1630" t="inlineStr">
        <is>
          <t>上海申桂实业有限公司</t>
        </is>
      </c>
      <c r="B1630" t="inlineStr">
        <is>
          <t>06030170</t>
        </is>
      </c>
    </row>
    <row r="1631">
      <c r="A1631" t="inlineStr">
        <is>
          <t>上海申通实业有限公司</t>
        </is>
      </c>
      <c r="B1631" t="inlineStr">
        <is>
          <t>06030079</t>
        </is>
      </c>
    </row>
    <row r="1632">
      <c r="A1632" t="inlineStr">
        <is>
          <t>上海百团农贸有限公司</t>
        </is>
      </c>
      <c r="B1632" t="inlineStr">
        <is>
          <t>30070006</t>
        </is>
      </c>
    </row>
    <row r="1633">
      <c r="A1633" t="inlineStr">
        <is>
          <t>上海百煊商贸有限公司浠水盛百客食堂配送分公司-林涛-孙海波</t>
        </is>
      </c>
      <c r="B1633" t="inlineStr">
        <is>
          <t>90011929</t>
        </is>
      </c>
    </row>
    <row r="1634">
      <c r="A1634" t="inlineStr">
        <is>
          <t>上海皆信国际贸易有限公司</t>
        </is>
      </c>
      <c r="B1634" t="inlineStr">
        <is>
          <t>30150004</t>
        </is>
      </c>
    </row>
    <row r="1635">
      <c r="A1635" t="inlineStr">
        <is>
          <t>上海皇猫餐饮管理有限公司</t>
        </is>
      </c>
      <c r="B1635" t="inlineStr">
        <is>
          <t>30150030</t>
        </is>
      </c>
    </row>
    <row r="1636">
      <c r="A1636" t="inlineStr">
        <is>
          <t>上海皖茂贸易有限公司</t>
        </is>
      </c>
      <c r="B1636" t="inlineStr">
        <is>
          <t>30070037</t>
        </is>
      </c>
    </row>
    <row r="1637">
      <c r="A1637" t="inlineStr">
        <is>
          <t>上海盈客居餐饮有限公司-杨建磊-孙海波</t>
        </is>
      </c>
      <c r="B1637" t="inlineStr">
        <is>
          <t>90010882</t>
        </is>
      </c>
    </row>
    <row r="1638">
      <c r="A1638" t="inlineStr">
        <is>
          <t>上海盒马供应链管理有限公司</t>
        </is>
      </c>
      <c r="B1638" t="inlineStr">
        <is>
          <t>30150005</t>
        </is>
      </c>
    </row>
    <row r="1639">
      <c r="A1639" t="inlineStr">
        <is>
          <t>上海盒马物联网有限公司（NB）</t>
        </is>
      </c>
      <c r="B1639" t="inlineStr">
        <is>
          <t>30450103</t>
        </is>
      </c>
    </row>
    <row r="1640">
      <c r="A1640" t="inlineStr">
        <is>
          <t>上海盒马物联网有限公司（X会员店）</t>
        </is>
      </c>
      <c r="B1640" t="inlineStr">
        <is>
          <t>30150029</t>
        </is>
      </c>
    </row>
    <row r="1641">
      <c r="A1641" t="inlineStr">
        <is>
          <t>上海盛久食品有限公司</t>
        </is>
      </c>
      <c r="B1641" t="inlineStr">
        <is>
          <t>30450033</t>
        </is>
      </c>
    </row>
    <row r="1642">
      <c r="A1642" t="inlineStr">
        <is>
          <t>上海盟江食品有限公司</t>
        </is>
      </c>
      <c r="B1642" t="inlineStr">
        <is>
          <t>CUT2875</t>
        </is>
      </c>
    </row>
    <row r="1643">
      <c r="A1643" t="inlineStr">
        <is>
          <t>上海真兴食品销售有限公司-刘团结</t>
        </is>
      </c>
      <c r="B1643" t="inlineStr">
        <is>
          <t>CUST0808</t>
        </is>
      </c>
    </row>
    <row r="1644">
      <c r="A1644" t="inlineStr">
        <is>
          <t>上海真惠餐饮管理有限公司-杨建磊-孙海波</t>
        </is>
      </c>
      <c r="B1644" t="inlineStr">
        <is>
          <t>CUST0945</t>
        </is>
      </c>
    </row>
    <row r="1645">
      <c r="A1645" t="inlineStr">
        <is>
          <t>上海眷飨餐饮管理有限公司</t>
        </is>
      </c>
      <c r="B1645" t="inlineStr">
        <is>
          <t>010658</t>
        </is>
      </c>
    </row>
    <row r="1646">
      <c r="A1646" t="inlineStr">
        <is>
          <t>上海睿伶翔食品有限公司</t>
        </is>
      </c>
      <c r="B1646" t="inlineStr">
        <is>
          <t>30490036</t>
        </is>
      </c>
    </row>
    <row r="1647">
      <c r="A1647" t="inlineStr">
        <is>
          <t>上海睿强商贸有限公司</t>
        </is>
      </c>
      <c r="B1647" t="inlineStr">
        <is>
          <t>30450085</t>
        </is>
      </c>
    </row>
    <row r="1648">
      <c r="A1648" t="inlineStr">
        <is>
          <t>上海睿源商贸有限公司</t>
        </is>
      </c>
      <c r="B1648" t="inlineStr">
        <is>
          <t>30110012</t>
        </is>
      </c>
    </row>
    <row r="1649">
      <c r="A1649" t="inlineStr">
        <is>
          <t>上海石澳贸易有限公司</t>
        </is>
      </c>
      <c r="B1649" t="inlineStr">
        <is>
          <t>30100018</t>
        </is>
      </c>
    </row>
    <row r="1650">
      <c r="A1650" t="inlineStr">
        <is>
          <t>上海砚梦网络科技有限公司</t>
        </is>
      </c>
      <c r="B1650" t="inlineStr">
        <is>
          <t>30750028</t>
        </is>
      </c>
    </row>
    <row r="1651">
      <c r="A1651" t="inlineStr">
        <is>
          <t>上海碧福链网络科技有限公司</t>
        </is>
      </c>
      <c r="B1651" t="inlineStr">
        <is>
          <t>30750019</t>
        </is>
      </c>
    </row>
    <row r="1652">
      <c r="A1652" t="inlineStr">
        <is>
          <t>上海碰碰凉企业发展集团有限公司</t>
        </is>
      </c>
      <c r="B1652" t="inlineStr">
        <is>
          <t>06100033</t>
        </is>
      </c>
    </row>
    <row r="1653">
      <c r="A1653" t="inlineStr">
        <is>
          <t>上海神田国际贸易有限公司</t>
        </is>
      </c>
      <c r="B1653" t="inlineStr">
        <is>
          <t>30090016</t>
        </is>
      </c>
    </row>
    <row r="1654">
      <c r="A1654" t="inlineStr">
        <is>
          <t>上海祥乘物流有限公司</t>
        </is>
      </c>
      <c r="B1654" t="inlineStr">
        <is>
          <t>06030244</t>
        </is>
      </c>
    </row>
    <row r="1655">
      <c r="A1655" t="inlineStr">
        <is>
          <t>上海祥蕊贸易有限公司</t>
        </is>
      </c>
      <c r="B1655" t="inlineStr">
        <is>
          <t>30050032</t>
        </is>
      </c>
    </row>
    <row r="1656">
      <c r="A1656" t="inlineStr">
        <is>
          <t>上海祺嘉欢实业有限公司</t>
        </is>
      </c>
      <c r="B1656" t="inlineStr">
        <is>
          <t>06030457</t>
        </is>
      </c>
    </row>
    <row r="1657">
      <c r="A1657" t="inlineStr">
        <is>
          <t>上海福界食品有限公司</t>
        </is>
      </c>
      <c r="B1657" t="inlineStr">
        <is>
          <t>30100029</t>
        </is>
      </c>
    </row>
    <row r="1658">
      <c r="A1658" t="inlineStr">
        <is>
          <t>上海福鼎食品有限公司</t>
        </is>
      </c>
      <c r="B1658" t="inlineStr">
        <is>
          <t>010651</t>
        </is>
      </c>
    </row>
    <row r="1659">
      <c r="A1659" t="inlineStr">
        <is>
          <t>上海禧多贝利贸易有限公司</t>
        </is>
      </c>
      <c r="B1659" t="inlineStr">
        <is>
          <t>06030055</t>
        </is>
      </c>
    </row>
    <row r="1660">
      <c r="A1660" t="inlineStr">
        <is>
          <t>上海禧约餐饮有限责任公司</t>
        </is>
      </c>
      <c r="B1660" t="inlineStr">
        <is>
          <t>0032</t>
        </is>
      </c>
    </row>
    <row r="1661">
      <c r="A1661" t="inlineStr">
        <is>
          <t>上海禹靓实业有限公司</t>
        </is>
      </c>
      <c r="B1661" t="inlineStr">
        <is>
          <t>30080050</t>
        </is>
      </c>
    </row>
    <row r="1662">
      <c r="A1662" t="inlineStr">
        <is>
          <t>上海禹靓实业有限公司 dk</t>
        </is>
      </c>
      <c r="B1662" t="inlineStr">
        <is>
          <t>06030146</t>
        </is>
      </c>
    </row>
    <row r="1663">
      <c r="A1663" t="inlineStr">
        <is>
          <t>上海秋一食品有限公司-杨建磊-孙海波</t>
        </is>
      </c>
      <c r="B1663" t="inlineStr">
        <is>
          <t>CUST0821</t>
        </is>
      </c>
    </row>
    <row r="1664">
      <c r="A1664" t="inlineStr">
        <is>
          <t>上海科旭食品有限公司</t>
        </is>
      </c>
      <c r="B1664" t="inlineStr">
        <is>
          <t>30490001</t>
        </is>
      </c>
    </row>
    <row r="1665">
      <c r="A1665" t="inlineStr">
        <is>
          <t>上海穗望餐饮管理有限公司</t>
        </is>
      </c>
      <c r="B1665" t="inlineStr">
        <is>
          <t>30070086</t>
        </is>
      </c>
    </row>
    <row r="1666">
      <c r="A1666" t="inlineStr">
        <is>
          <t>上海童尚食品有限公司</t>
        </is>
      </c>
      <c r="B1666" t="inlineStr">
        <is>
          <t>30490020</t>
        </is>
      </c>
    </row>
    <row r="1667">
      <c r="A1667" t="inlineStr">
        <is>
          <t>上海米祥餐饮管理有限公司-杨建磊-孙海波</t>
        </is>
      </c>
      <c r="B1667" t="inlineStr">
        <is>
          <t>CUST0950</t>
        </is>
      </c>
    </row>
    <row r="1668">
      <c r="A1668" t="inlineStr">
        <is>
          <t>上海粤亭餐饮有限公司</t>
        </is>
      </c>
      <c r="B1668" t="inlineStr">
        <is>
          <t>30710001</t>
        </is>
      </c>
    </row>
    <row r="1669">
      <c r="A1669" t="inlineStr">
        <is>
          <t>上海粤珍小厨餐饮管理股份有限公司</t>
        </is>
      </c>
      <c r="B1669" t="inlineStr">
        <is>
          <t>30070036</t>
        </is>
      </c>
    </row>
    <row r="1670">
      <c r="A1670" t="inlineStr">
        <is>
          <t>上海繁樾国际商贸有限公司</t>
        </is>
      </c>
      <c r="B1670" t="inlineStr">
        <is>
          <t>30090010</t>
        </is>
      </c>
    </row>
    <row r="1671">
      <c r="A1671" t="inlineStr">
        <is>
          <t>上海红泽食品有限公司</t>
        </is>
      </c>
      <c r="B1671" t="inlineStr">
        <is>
          <t>30750054</t>
        </is>
      </c>
    </row>
    <row r="1672">
      <c r="A1672" t="inlineStr">
        <is>
          <t>上海红贵餐饮管理有限公司</t>
        </is>
      </c>
      <c r="B1672" t="inlineStr">
        <is>
          <t>06030019</t>
        </is>
      </c>
    </row>
    <row r="1673">
      <c r="A1673" t="inlineStr">
        <is>
          <t>上海统利贸易有限公司</t>
        </is>
      </c>
      <c r="B1673" t="inlineStr">
        <is>
          <t>30070095</t>
        </is>
      </c>
    </row>
    <row r="1674">
      <c r="A1674" t="inlineStr">
        <is>
          <t>上海绿全农副产品配送有限公司</t>
        </is>
      </c>
      <c r="B1674" t="inlineStr">
        <is>
          <t>30100013</t>
        </is>
      </c>
    </row>
    <row r="1675">
      <c r="A1675" t="inlineStr">
        <is>
          <t>上海绿庭镜启投资管理中心（有限合伙）</t>
        </is>
      </c>
      <c r="B1675" t="inlineStr">
        <is>
          <t>CUST0004</t>
        </is>
      </c>
    </row>
    <row r="1676">
      <c r="A1676" t="inlineStr">
        <is>
          <t>上海缘成食品有限公司</t>
        </is>
      </c>
      <c r="B1676" t="inlineStr">
        <is>
          <t>30090004</t>
        </is>
      </c>
    </row>
    <row r="1677">
      <c r="A1677" t="inlineStr">
        <is>
          <t>上海缘维实业有限公司-刘团结</t>
        </is>
      </c>
      <c r="B1677" t="inlineStr">
        <is>
          <t>011552</t>
        </is>
      </c>
    </row>
    <row r="1678">
      <c r="A1678" t="inlineStr">
        <is>
          <t>上海美今餐饮管理有限公司</t>
        </is>
      </c>
      <c r="B1678" t="inlineStr">
        <is>
          <t>30070050</t>
        </is>
      </c>
    </row>
    <row r="1679">
      <c r="A1679" t="inlineStr">
        <is>
          <t>上海美天副食品配送中心</t>
        </is>
      </c>
      <c r="B1679" t="inlineStr">
        <is>
          <t>30050017</t>
        </is>
      </c>
    </row>
    <row r="1680">
      <c r="A1680" t="inlineStr">
        <is>
          <t>上海美廷国际贸易有限公司</t>
        </is>
      </c>
      <c r="B1680" t="inlineStr">
        <is>
          <t>30450047</t>
        </is>
      </c>
    </row>
    <row r="1681">
      <c r="A1681" t="inlineStr">
        <is>
          <t>上海美澄餐饮管理有限公司</t>
        </is>
      </c>
      <c r="B1681" t="inlineStr">
        <is>
          <t>30750048</t>
        </is>
      </c>
    </row>
    <row r="1682">
      <c r="A1682" t="inlineStr">
        <is>
          <t>上海美至生鲜供应链管理有限责任公司</t>
        </is>
      </c>
      <c r="B1682" t="inlineStr">
        <is>
          <t>30750014</t>
        </is>
      </c>
    </row>
    <row r="1683">
      <c r="A1683" t="inlineStr">
        <is>
          <t>上海翔康餐饮管理有限公司-孙海波</t>
        </is>
      </c>
      <c r="B1683" t="inlineStr">
        <is>
          <t>90010880</t>
        </is>
      </c>
    </row>
    <row r="1684">
      <c r="A1684" t="inlineStr">
        <is>
          <t>上海翼步实业有限公司</t>
        </is>
      </c>
      <c r="B1684" t="inlineStr">
        <is>
          <t>06030368</t>
        </is>
      </c>
    </row>
    <row r="1685">
      <c r="A1685" t="inlineStr">
        <is>
          <t>上海翼腕电子商务有限公司</t>
        </is>
      </c>
      <c r="B1685" t="inlineStr">
        <is>
          <t>30450101</t>
        </is>
      </c>
    </row>
    <row r="1686">
      <c r="A1686" t="inlineStr">
        <is>
          <t>上海老牛食品有限公司</t>
        </is>
      </c>
      <c r="B1686" t="inlineStr">
        <is>
          <t>06030305</t>
        </is>
      </c>
    </row>
    <row r="1687">
      <c r="A1687" t="inlineStr">
        <is>
          <t>上海老牛食品有限公司（冻鲜）</t>
        </is>
      </c>
      <c r="B1687" t="inlineStr">
        <is>
          <t>06030103</t>
        </is>
      </c>
    </row>
    <row r="1688">
      <c r="A1688" t="inlineStr">
        <is>
          <t>上海老牛食品有限公司（调熟）</t>
        </is>
      </c>
      <c r="B1688" t="inlineStr">
        <is>
          <t>06030068</t>
        </is>
      </c>
    </row>
    <row r="1689">
      <c r="A1689" t="inlineStr">
        <is>
          <t>上海耶里夏丽食品有限公司</t>
        </is>
      </c>
      <c r="B1689" t="inlineStr">
        <is>
          <t>30750018</t>
        </is>
      </c>
    </row>
    <row r="1690">
      <c r="A1690" t="inlineStr">
        <is>
          <t>上海聚琨食品有限公司</t>
        </is>
      </c>
      <c r="B1690" t="inlineStr">
        <is>
          <t>30100012</t>
        </is>
      </c>
    </row>
    <row r="1691">
      <c r="A1691" t="inlineStr">
        <is>
          <t>上海聪豪实业有限公司</t>
        </is>
      </c>
      <c r="B1691" t="inlineStr">
        <is>
          <t>30070096</t>
        </is>
      </c>
    </row>
    <row r="1692">
      <c r="A1692" t="inlineStr">
        <is>
          <t>上海胜赫餐饮管理有限公司-孙海波</t>
        </is>
      </c>
      <c r="B1692" t="inlineStr">
        <is>
          <t>0603256</t>
        </is>
      </c>
    </row>
    <row r="1693">
      <c r="A1693" t="inlineStr">
        <is>
          <t>上海能的贸易有限公司</t>
        </is>
      </c>
      <c r="B1693" t="inlineStr">
        <is>
          <t>30750027</t>
        </is>
      </c>
    </row>
    <row r="1694">
      <c r="A1694" t="inlineStr">
        <is>
          <t>上海腕通供应链管理有限公司</t>
        </is>
      </c>
      <c r="B1694" t="inlineStr">
        <is>
          <t>30070092</t>
        </is>
      </c>
    </row>
    <row r="1695">
      <c r="A1695" t="inlineStr">
        <is>
          <t>上海腾堃商贸有限公司</t>
        </is>
      </c>
      <c r="B1695" t="inlineStr">
        <is>
          <t>30070081</t>
        </is>
      </c>
    </row>
    <row r="1696">
      <c r="A1696" t="inlineStr">
        <is>
          <t>上海膳妍食品有限公司</t>
        </is>
      </c>
      <c r="B1696" t="inlineStr">
        <is>
          <t>30060019</t>
        </is>
      </c>
    </row>
    <row r="1697">
      <c r="A1697" t="inlineStr">
        <is>
          <t>上海致源食品销售有限公司</t>
        </is>
      </c>
      <c r="B1697" t="inlineStr">
        <is>
          <t>30120001</t>
        </is>
      </c>
    </row>
    <row r="1698">
      <c r="A1698" t="inlineStr">
        <is>
          <t>上海臻友贸易有限公司</t>
        </is>
      </c>
      <c r="B1698" t="inlineStr">
        <is>
          <t>30080022</t>
        </is>
      </c>
    </row>
    <row r="1699">
      <c r="A1699" t="inlineStr">
        <is>
          <t>上海臻福记食品有限公司</t>
        </is>
      </c>
      <c r="B1699" t="inlineStr">
        <is>
          <t>30070118</t>
        </is>
      </c>
    </row>
    <row r="1700">
      <c r="A1700" t="inlineStr">
        <is>
          <t>上海良香食品销售有限公司</t>
        </is>
      </c>
      <c r="B1700" t="inlineStr">
        <is>
          <t>06030022</t>
        </is>
      </c>
    </row>
    <row r="1701">
      <c r="A1701" t="inlineStr">
        <is>
          <t>上海艾锶塔客食品有限公司</t>
        </is>
      </c>
      <c r="B1701" t="inlineStr">
        <is>
          <t>30080007</t>
        </is>
      </c>
    </row>
    <row r="1702">
      <c r="A1702" t="inlineStr">
        <is>
          <t>上海芳精香料有限公司</t>
        </is>
      </c>
      <c r="B1702" t="inlineStr">
        <is>
          <t>30160018</t>
        </is>
      </c>
    </row>
    <row r="1703">
      <c r="A1703" t="inlineStr">
        <is>
          <t>上海苏州</t>
        </is>
      </c>
      <c r="B1703" t="inlineStr">
        <is>
          <t>06060525</t>
        </is>
      </c>
    </row>
    <row r="1704">
      <c r="A1704" t="inlineStr">
        <is>
          <t>上海英祥食品有限公司</t>
        </is>
      </c>
      <c r="B1704" t="inlineStr">
        <is>
          <t>30070046</t>
        </is>
      </c>
    </row>
    <row r="1705">
      <c r="A1705" t="inlineStr">
        <is>
          <t>上海茁骋实业有限公司</t>
        </is>
      </c>
      <c r="B1705" t="inlineStr">
        <is>
          <t>30150031</t>
        </is>
      </c>
    </row>
    <row r="1706">
      <c r="A1706" t="inlineStr">
        <is>
          <t>上海荣庆国际储运有限公司</t>
        </is>
      </c>
      <c r="B1706" t="inlineStr">
        <is>
          <t>30030001</t>
        </is>
      </c>
    </row>
    <row r="1707">
      <c r="A1707" t="inlineStr">
        <is>
          <t>上海菀彩商贸有限公司</t>
        </is>
      </c>
      <c r="B1707" t="inlineStr">
        <is>
          <t>30150009</t>
        </is>
      </c>
    </row>
    <row r="1708">
      <c r="A1708" t="inlineStr">
        <is>
          <t>上海菜丫多农业科技有限公司-杨建磊-孙海波</t>
        </is>
      </c>
      <c r="B1708" t="inlineStr">
        <is>
          <t>900119003</t>
        </is>
      </c>
    </row>
    <row r="1709">
      <c r="A1709" t="inlineStr">
        <is>
          <t>上海菜管家电子商务有限公司</t>
        </is>
      </c>
      <c r="B1709" t="inlineStr">
        <is>
          <t>30150012</t>
        </is>
      </c>
    </row>
    <row r="1710">
      <c r="A1710" t="inlineStr">
        <is>
          <t>上海萃信农业科技发展有限公司</t>
        </is>
      </c>
      <c r="B1710" t="inlineStr">
        <is>
          <t>010647</t>
        </is>
      </c>
    </row>
    <row r="1711">
      <c r="A1711" t="inlineStr">
        <is>
          <t>上海萌怡食品贸易有限公司</t>
        </is>
      </c>
      <c r="B1711" t="inlineStr">
        <is>
          <t>30070047</t>
        </is>
      </c>
    </row>
    <row r="1712">
      <c r="A1712" t="inlineStr">
        <is>
          <t>上海薯邦贸易有限公司</t>
        </is>
      </c>
      <c r="B1712" t="inlineStr">
        <is>
          <t>30100032</t>
        </is>
      </c>
    </row>
    <row r="1713">
      <c r="A1713" t="inlineStr">
        <is>
          <t>上海虫妈网络科技有限公司</t>
        </is>
      </c>
      <c r="B1713" t="inlineStr">
        <is>
          <t>30160008</t>
        </is>
      </c>
    </row>
    <row r="1714">
      <c r="A1714" t="inlineStr">
        <is>
          <t>上海裕亦焱食品贸易有限公司</t>
        </is>
      </c>
      <c r="B1714" t="inlineStr">
        <is>
          <t>30070119</t>
        </is>
      </c>
    </row>
    <row r="1715">
      <c r="A1715" t="inlineStr">
        <is>
          <t>上海褀阜商贸有限公司</t>
        </is>
      </c>
      <c r="B1715" t="inlineStr">
        <is>
          <t>30150003</t>
        </is>
      </c>
    </row>
    <row r="1716">
      <c r="A1716" t="inlineStr">
        <is>
          <t>上海誉欢贸易有限公司</t>
        </is>
      </c>
      <c r="B1716" t="inlineStr">
        <is>
          <t>30080036</t>
        </is>
      </c>
    </row>
    <row r="1717">
      <c r="A1717" t="inlineStr">
        <is>
          <t>上海诚暢农副产品有限公司</t>
        </is>
      </c>
      <c r="B1717" t="inlineStr">
        <is>
          <t>30070077</t>
        </is>
      </c>
    </row>
    <row r="1718">
      <c r="A1718" t="inlineStr">
        <is>
          <t>上海诸浦工贸有限公司</t>
        </is>
      </c>
      <c r="B1718" t="inlineStr">
        <is>
          <t>010677</t>
        </is>
      </c>
    </row>
    <row r="1719">
      <c r="A1719" t="inlineStr">
        <is>
          <t>上海谷丸餐饮有限公司</t>
        </is>
      </c>
      <c r="B1719" t="inlineStr">
        <is>
          <t>30070057</t>
        </is>
      </c>
    </row>
    <row r="1720">
      <c r="A1720" t="inlineStr">
        <is>
          <t>上海谷宸贸易有限公司</t>
        </is>
      </c>
      <c r="B1720" t="inlineStr">
        <is>
          <t>30070013</t>
        </is>
      </c>
    </row>
    <row r="1721">
      <c r="A1721" t="inlineStr">
        <is>
          <t>上海象鲜网络科技有限公司</t>
        </is>
      </c>
      <c r="B1721" t="inlineStr">
        <is>
          <t>30160014</t>
        </is>
      </c>
    </row>
    <row r="1722">
      <c r="A1722" t="inlineStr">
        <is>
          <t>上海象鲜网络科技有限公司——于斌</t>
        </is>
      </c>
      <c r="B1722" t="inlineStr">
        <is>
          <t>CUST0579</t>
        </is>
      </c>
    </row>
    <row r="1723">
      <c r="A1723" t="inlineStr">
        <is>
          <t>上海豪吃卜贵食品有限公司</t>
        </is>
      </c>
      <c r="B1723" t="inlineStr">
        <is>
          <t>30450095</t>
        </is>
      </c>
    </row>
    <row r="1724">
      <c r="A1724" t="inlineStr">
        <is>
          <t>上海豪郎生鲜食品有限公司</t>
        </is>
      </c>
      <c r="B1724" t="inlineStr">
        <is>
          <t>30050015</t>
        </is>
      </c>
    </row>
    <row r="1725">
      <c r="A1725" t="inlineStr">
        <is>
          <t>上海豪鹏食品有限公司</t>
        </is>
      </c>
      <c r="B1725" t="inlineStr">
        <is>
          <t>30080045</t>
        </is>
      </c>
    </row>
    <row r="1726">
      <c r="A1726" t="inlineStr">
        <is>
          <t>上海豫丘食品有限公司</t>
        </is>
      </c>
      <c r="B1726" t="inlineStr">
        <is>
          <t>30750052</t>
        </is>
      </c>
    </row>
    <row r="1727">
      <c r="A1727" t="inlineStr">
        <is>
          <t>上海貅财信息技术有限公司江西分公司</t>
        </is>
      </c>
      <c r="B1727" t="inlineStr">
        <is>
          <t>30450017</t>
        </is>
      </c>
    </row>
    <row r="1728">
      <c r="A1728" t="inlineStr">
        <is>
          <t>上海赏姿食品有限公司</t>
        </is>
      </c>
      <c r="B1728" t="inlineStr">
        <is>
          <t>30070105</t>
        </is>
      </c>
    </row>
    <row r="1729">
      <c r="A1729" t="inlineStr">
        <is>
          <t>上海赐晟忝餐饮管理有限公司</t>
        </is>
      </c>
      <c r="B1729" t="inlineStr">
        <is>
          <t>CUST1813</t>
        </is>
      </c>
    </row>
    <row r="1730">
      <c r="A1730" t="inlineStr">
        <is>
          <t>上海赐督贸易有限公司</t>
        </is>
      </c>
      <c r="B1730" t="inlineStr">
        <is>
          <t>0073103</t>
        </is>
      </c>
    </row>
    <row r="1731">
      <c r="A1731" t="inlineStr">
        <is>
          <t>上海赖远能</t>
        </is>
      </c>
      <c r="B1731" t="inlineStr">
        <is>
          <t>06030021</t>
        </is>
      </c>
    </row>
    <row r="1732">
      <c r="A1732" t="inlineStr">
        <is>
          <t>上海赟牛贸易有限公司</t>
        </is>
      </c>
      <c r="B1732" t="inlineStr">
        <is>
          <t>30070038</t>
        </is>
      </c>
    </row>
    <row r="1733">
      <c r="A1733" t="inlineStr">
        <is>
          <t>上海赫豚家业</t>
        </is>
      </c>
      <c r="B1733" t="inlineStr">
        <is>
          <t>06060489</t>
        </is>
      </c>
    </row>
    <row r="1734">
      <c r="A1734" t="inlineStr">
        <is>
          <t>上海超成餐饮管理有限公司</t>
        </is>
      </c>
      <c r="B1734" t="inlineStr">
        <is>
          <t>30070010</t>
        </is>
      </c>
    </row>
    <row r="1735">
      <c r="A1735" t="inlineStr">
        <is>
          <t>上海辰心食品有限公司</t>
        </is>
      </c>
      <c r="B1735" t="inlineStr">
        <is>
          <t>30070063</t>
        </is>
      </c>
    </row>
    <row r="1736">
      <c r="A1736" t="inlineStr">
        <is>
          <t>上海辰日广告制作工作室</t>
        </is>
      </c>
      <c r="B1736" t="inlineStr">
        <is>
          <t>0603233</t>
        </is>
      </c>
    </row>
    <row r="1737">
      <c r="A1737" t="inlineStr">
        <is>
          <t>上海达康新供应链管理有限公司</t>
        </is>
      </c>
      <c r="B1737" t="inlineStr">
        <is>
          <t>06011118</t>
        </is>
      </c>
    </row>
    <row r="1738">
      <c r="A1738" t="inlineStr">
        <is>
          <t>上海达美乐比萨有限公司 dk</t>
        </is>
      </c>
      <c r="B1738" t="inlineStr">
        <is>
          <t>02030001</t>
        </is>
      </c>
    </row>
    <row r="1739">
      <c r="A1739" t="inlineStr">
        <is>
          <t>上海达美乐比萨有限公司杭州文三路店  dk</t>
        </is>
      </c>
      <c r="B1739" t="inlineStr">
        <is>
          <t>06050056</t>
        </is>
      </c>
    </row>
    <row r="1740">
      <c r="A1740" t="inlineStr">
        <is>
          <t>上海迈胜广告有限公司</t>
        </is>
      </c>
      <c r="B1740" t="inlineStr">
        <is>
          <t>30450044</t>
        </is>
      </c>
    </row>
    <row r="1741">
      <c r="A1741" t="inlineStr">
        <is>
          <t>上海运辉食品有限公司</t>
        </is>
      </c>
      <c r="B1741" t="inlineStr">
        <is>
          <t>30070074</t>
        </is>
      </c>
    </row>
    <row r="1742">
      <c r="A1742" t="inlineStr">
        <is>
          <t>上海追梦食品有限公司</t>
        </is>
      </c>
      <c r="B1742" t="inlineStr">
        <is>
          <t>30750061</t>
        </is>
      </c>
    </row>
    <row r="1743">
      <c r="A1743" t="inlineStr">
        <is>
          <t>上海速航贸易有限公司</t>
        </is>
      </c>
      <c r="B1743" t="inlineStr">
        <is>
          <t>30070109</t>
        </is>
      </c>
    </row>
    <row r="1744">
      <c r="A1744" t="inlineStr">
        <is>
          <t>上海逸刻新零售网络科技有限公司</t>
        </is>
      </c>
      <c r="B1744" t="inlineStr">
        <is>
          <t>30750021</t>
        </is>
      </c>
    </row>
    <row r="1745">
      <c r="A1745" t="inlineStr">
        <is>
          <t>上海邮电大厦商务酒店</t>
        </is>
      </c>
      <c r="B1745" t="inlineStr">
        <is>
          <t>30050020</t>
        </is>
      </c>
    </row>
    <row r="1746">
      <c r="A1746" t="inlineStr">
        <is>
          <t>上海邻仟信息技术有限公司</t>
        </is>
      </c>
      <c r="B1746" t="inlineStr">
        <is>
          <t>30750035</t>
        </is>
      </c>
    </row>
    <row r="1747">
      <c r="A1747" t="inlineStr">
        <is>
          <t>上海都市生活企业发展有限公司</t>
        </is>
      </c>
      <c r="B1747" t="inlineStr">
        <is>
          <t>30100007</t>
        </is>
      </c>
    </row>
    <row r="1748">
      <c r="A1748" t="inlineStr">
        <is>
          <t>上海金喜鼎实业发展有限公司</t>
        </is>
      </c>
      <c r="B1748" t="inlineStr">
        <is>
          <t>CUST05615</t>
        </is>
      </c>
    </row>
    <row r="1749">
      <c r="A1749" t="inlineStr">
        <is>
          <t>上海金塔食品有限公司</t>
        </is>
      </c>
      <c r="B1749" t="inlineStr">
        <is>
          <t>30100011</t>
        </is>
      </c>
    </row>
    <row r="1750">
      <c r="A1750" t="inlineStr">
        <is>
          <t>上海金宵一刻供应链有限公司</t>
        </is>
      </c>
      <c r="B1750" t="inlineStr">
        <is>
          <t>06030466</t>
        </is>
      </c>
    </row>
    <row r="1751">
      <c r="A1751" t="inlineStr">
        <is>
          <t>上海金盟海供应链管理有限公司</t>
        </is>
      </c>
      <c r="B1751" t="inlineStr">
        <is>
          <t>30090023</t>
        </is>
      </c>
    </row>
    <row r="1752">
      <c r="A1752" t="inlineStr">
        <is>
          <t>上海鑫宫膳餐饮管理有限公司-杨建磊-孙海波</t>
        </is>
      </c>
      <c r="B1752" t="inlineStr">
        <is>
          <t>CUST05471</t>
        </is>
      </c>
    </row>
    <row r="1753">
      <c r="A1753" t="inlineStr">
        <is>
          <t>上海鑫玉权实业有限公司</t>
        </is>
      </c>
      <c r="B1753" t="inlineStr">
        <is>
          <t>30750049</t>
        </is>
      </c>
    </row>
    <row r="1754">
      <c r="A1754" t="inlineStr">
        <is>
          <t>上海钧兮贸易有限公司-徐新春</t>
        </is>
      </c>
      <c r="B1754" t="inlineStr">
        <is>
          <t>0603185</t>
        </is>
      </c>
    </row>
    <row r="1755">
      <c r="A1755" t="inlineStr">
        <is>
          <t>上海银龙副产品加工有限公司</t>
        </is>
      </c>
      <c r="B1755" t="inlineStr">
        <is>
          <t>30070042</t>
        </is>
      </c>
    </row>
    <row r="1756">
      <c r="A1756" t="inlineStr">
        <is>
          <t>上海链玖供应链管理有限公司</t>
        </is>
      </c>
      <c r="B1756" t="inlineStr">
        <is>
          <t>06010200</t>
        </is>
      </c>
    </row>
    <row r="1757">
      <c r="A1757" t="inlineStr">
        <is>
          <t>上海锦乐贸易有限公司-孙海波</t>
        </is>
      </c>
      <c r="B1757" t="inlineStr">
        <is>
          <t>9001079</t>
        </is>
      </c>
    </row>
    <row r="1758">
      <c r="A1758" t="inlineStr">
        <is>
          <t>上海闽旺食品有限公司</t>
        </is>
      </c>
      <c r="B1758" t="inlineStr">
        <is>
          <t>30070078</t>
        </is>
      </c>
    </row>
    <row r="1759">
      <c r="A1759" t="inlineStr">
        <is>
          <t>上海闽銮贸易有限公司</t>
        </is>
      </c>
      <c r="B1759" t="inlineStr">
        <is>
          <t>06030518</t>
        </is>
      </c>
    </row>
    <row r="1760">
      <c r="A1760" t="inlineStr">
        <is>
          <t>上海阳添食品有限公司</t>
        </is>
      </c>
      <c r="B1760" t="inlineStr">
        <is>
          <t>30070110</t>
        </is>
      </c>
    </row>
    <row r="1761">
      <c r="A1761" t="inlineStr">
        <is>
          <t>上海阿本布鲁特食品有限公司</t>
        </is>
      </c>
      <c r="B1761" t="inlineStr">
        <is>
          <t>06030423</t>
        </is>
      </c>
    </row>
    <row r="1762">
      <c r="A1762" t="inlineStr">
        <is>
          <t>上海阿甘致诚供应链管理有限公司</t>
        </is>
      </c>
      <c r="B1762" t="inlineStr">
        <is>
          <t>30750041</t>
        </is>
      </c>
    </row>
    <row r="1763">
      <c r="A1763" t="inlineStr">
        <is>
          <t>上海陈启农产品销售有限公司</t>
        </is>
      </c>
      <c r="B1763" t="inlineStr">
        <is>
          <t>CUT23400</t>
        </is>
      </c>
    </row>
    <row r="1764">
      <c r="A1764" t="inlineStr">
        <is>
          <t>上海隐榆供应链管理有限公司</t>
        </is>
      </c>
      <c r="B1764" t="inlineStr">
        <is>
          <t>CUST1706</t>
        </is>
      </c>
    </row>
    <row r="1765">
      <c r="A1765" t="inlineStr">
        <is>
          <t>上海集火企业管理有限公司</t>
        </is>
      </c>
      <c r="B1765" t="inlineStr">
        <is>
          <t>06060770</t>
        </is>
      </c>
    </row>
    <row r="1766">
      <c r="A1766" t="inlineStr">
        <is>
          <t>上海雨味食品有限公司</t>
        </is>
      </c>
      <c r="B1766" t="inlineStr">
        <is>
          <t>06030239</t>
        </is>
      </c>
    </row>
    <row r="1767">
      <c r="A1767" t="inlineStr">
        <is>
          <t>上海霆灏供应链管理有限公司</t>
        </is>
      </c>
      <c r="B1767" t="inlineStr">
        <is>
          <t>30020008</t>
        </is>
      </c>
    </row>
    <row r="1768">
      <c r="A1768" t="inlineStr">
        <is>
          <t>上海静平农副产品有限公司</t>
        </is>
      </c>
      <c r="B1768" t="inlineStr">
        <is>
          <t>30070055</t>
        </is>
      </c>
    </row>
    <row r="1769">
      <c r="A1769" t="inlineStr">
        <is>
          <t>上海静捷农业发展有限公司</t>
        </is>
      </c>
      <c r="B1769" t="inlineStr">
        <is>
          <t>30750053</t>
        </is>
      </c>
    </row>
    <row r="1770">
      <c r="A1770" t="inlineStr">
        <is>
          <t>上海音乐学院附属安师实验中学</t>
        </is>
      </c>
      <c r="B1770" t="inlineStr">
        <is>
          <t>30070031</t>
        </is>
      </c>
    </row>
    <row r="1771">
      <c r="A1771" t="inlineStr">
        <is>
          <t>上海韵好贸易有限公司</t>
        </is>
      </c>
      <c r="B1771" t="inlineStr">
        <is>
          <t>30100024</t>
        </is>
      </c>
    </row>
    <row r="1772">
      <c r="A1772" t="inlineStr">
        <is>
          <t>上海韵钦国际贸易有限公司</t>
        </is>
      </c>
      <c r="B1772" t="inlineStr">
        <is>
          <t>30150014</t>
        </is>
      </c>
    </row>
    <row r="1773">
      <c r="A1773" t="inlineStr">
        <is>
          <t>上海顶鑫食品科技有限公司-徐新春</t>
        </is>
      </c>
      <c r="B1773" t="inlineStr">
        <is>
          <t>06030494</t>
        </is>
      </c>
    </row>
    <row r="1774">
      <c r="A1774" t="inlineStr">
        <is>
          <t>上海顺元食品有限公司</t>
        </is>
      </c>
      <c r="B1774" t="inlineStr">
        <is>
          <t>30150016</t>
        </is>
      </c>
    </row>
    <row r="1775">
      <c r="A1775" t="inlineStr">
        <is>
          <t>上海顺华餐厅—张瑶瑶</t>
        </is>
      </c>
      <c r="B1775" t="inlineStr">
        <is>
          <t>06050129</t>
        </is>
      </c>
    </row>
    <row r="1776">
      <c r="A1776" t="inlineStr">
        <is>
          <t>上海领拓进出口贸易有限公司</t>
        </is>
      </c>
      <c r="B1776" t="inlineStr">
        <is>
          <t>02070007</t>
        </is>
      </c>
    </row>
    <row r="1777">
      <c r="A1777" t="inlineStr">
        <is>
          <t>上海领煜餐饮管理有限公司</t>
        </is>
      </c>
      <c r="B1777" t="inlineStr">
        <is>
          <t>020017</t>
        </is>
      </c>
    </row>
    <row r="1778">
      <c r="A1778" t="inlineStr">
        <is>
          <t>上海飞岗食品有限公司-孙海波</t>
        </is>
      </c>
      <c r="B1778" t="inlineStr">
        <is>
          <t>06040133</t>
        </is>
      </c>
    </row>
    <row r="1779">
      <c r="A1779" t="inlineStr">
        <is>
          <t>上海食为食科技有限公司</t>
        </is>
      </c>
      <c r="B1779" t="inlineStr">
        <is>
          <t>06030436</t>
        </is>
      </c>
    </row>
    <row r="1780">
      <c r="A1780" t="inlineStr">
        <is>
          <t>上海食灵贸易有限公司</t>
        </is>
      </c>
      <c r="B1780" t="inlineStr">
        <is>
          <t>30070084</t>
        </is>
      </c>
    </row>
    <row r="1781">
      <c r="A1781" t="inlineStr">
        <is>
          <t>上海食神供应链管理有限公司</t>
        </is>
      </c>
      <c r="B1781" t="inlineStr">
        <is>
          <t>0603205</t>
        </is>
      </c>
    </row>
    <row r="1782">
      <c r="A1782" t="inlineStr">
        <is>
          <t>上海食食物者供应链管理有限公司</t>
        </is>
      </c>
      <c r="B1782" t="inlineStr">
        <is>
          <t>06030472</t>
        </is>
      </c>
    </row>
    <row r="1783">
      <c r="A1783" t="inlineStr">
        <is>
          <t>上海飨鲜食品有限公司</t>
        </is>
      </c>
      <c r="B1783" t="inlineStr">
        <is>
          <t>30080023</t>
        </is>
      </c>
    </row>
    <row r="1784">
      <c r="A1784" t="inlineStr">
        <is>
          <t>上海餐会数据科技有限公司</t>
        </is>
      </c>
      <c r="B1784" t="inlineStr">
        <is>
          <t>06030370</t>
        </is>
      </c>
    </row>
    <row r="1785">
      <c r="A1785" t="inlineStr">
        <is>
          <t>上海馔乐轩食品有限公司</t>
        </is>
      </c>
      <c r="B1785" t="inlineStr">
        <is>
          <t>30070090</t>
        </is>
      </c>
    </row>
    <row r="1786">
      <c r="A1786" t="inlineStr">
        <is>
          <t>上海馨亭味餐饮管理有限公司</t>
        </is>
      </c>
      <c r="B1786" t="inlineStr">
        <is>
          <t>06031000</t>
        </is>
      </c>
    </row>
    <row r="1787">
      <c r="A1787" t="inlineStr">
        <is>
          <t>上海馨北方供应链管理有限公司</t>
        </is>
      </c>
      <c r="B1787" t="inlineStr">
        <is>
          <t>06030385</t>
        </is>
      </c>
    </row>
    <row r="1788">
      <c r="A1788" t="inlineStr">
        <is>
          <t>上海驭爵贸易有限公司</t>
        </is>
      </c>
      <c r="B1788" t="inlineStr">
        <is>
          <t>06040258</t>
        </is>
      </c>
    </row>
    <row r="1789">
      <c r="A1789" t="inlineStr">
        <is>
          <t>上海骐桂食品有限公司</t>
        </is>
      </c>
      <c r="B1789" t="inlineStr">
        <is>
          <t>30490011</t>
        </is>
      </c>
    </row>
    <row r="1790">
      <c r="A1790" t="inlineStr">
        <is>
          <t>上海高校后勤服务股份有限公司</t>
        </is>
      </c>
      <c r="B1790" t="inlineStr">
        <is>
          <t>30070012</t>
        </is>
      </c>
    </row>
    <row r="1791">
      <c r="A1791" t="inlineStr">
        <is>
          <t>上海高绮诗物流有限公司</t>
        </is>
      </c>
      <c r="B1791" t="inlineStr">
        <is>
          <t>30450021</t>
        </is>
      </c>
    </row>
    <row r="1792">
      <c r="A1792" t="inlineStr">
        <is>
          <t>上海魔匠餐饮管理有限公司</t>
        </is>
      </c>
      <c r="B1792" t="inlineStr">
        <is>
          <t>06030064</t>
        </is>
      </c>
    </row>
    <row r="1793">
      <c r="A1793" t="inlineStr">
        <is>
          <t>上海鱼尚贸易有限公司</t>
        </is>
      </c>
      <c r="B1793" t="inlineStr">
        <is>
          <t>30490019</t>
        </is>
      </c>
    </row>
    <row r="1794">
      <c r="A1794" t="inlineStr">
        <is>
          <t>上海鱼通贸易有限公司</t>
        </is>
      </c>
      <c r="B1794" t="inlineStr">
        <is>
          <t>30100023</t>
        </is>
      </c>
    </row>
    <row r="1795">
      <c r="A1795" t="inlineStr">
        <is>
          <t>上海鲜速达食品有限公司</t>
        </is>
      </c>
      <c r="B1795" t="inlineStr">
        <is>
          <t>06030256</t>
        </is>
      </c>
    </row>
    <row r="1796">
      <c r="A1796" t="inlineStr">
        <is>
          <t>上海鲜领食品有限公司</t>
        </is>
      </c>
      <c r="B1796" t="inlineStr">
        <is>
          <t>30490030</t>
        </is>
      </c>
    </row>
    <row r="1797">
      <c r="A1797" t="inlineStr">
        <is>
          <t>上海鸥景达水产品有限公司</t>
        </is>
      </c>
      <c r="B1797" t="inlineStr">
        <is>
          <t>30100014</t>
        </is>
      </c>
    </row>
    <row r="1798">
      <c r="A1798" t="inlineStr">
        <is>
          <t>上海鸿航食品有限公司</t>
        </is>
      </c>
      <c r="B1798" t="inlineStr">
        <is>
          <t>30750024</t>
        </is>
      </c>
    </row>
    <row r="1799">
      <c r="A1799" t="inlineStr">
        <is>
          <t>上海鸿艺房地产发展有限公司</t>
        </is>
      </c>
      <c r="B1799" t="inlineStr">
        <is>
          <t>30080009</t>
        </is>
      </c>
    </row>
    <row r="1800">
      <c r="A1800" t="inlineStr">
        <is>
          <t>上海鹏亮食品有限公司</t>
        </is>
      </c>
      <c r="B1800" t="inlineStr">
        <is>
          <t>30070019</t>
        </is>
      </c>
    </row>
    <row r="1801">
      <c r="A1801" t="inlineStr">
        <is>
          <t>上海鹏赟电子商务有限公司</t>
        </is>
      </c>
      <c r="B1801" t="inlineStr">
        <is>
          <t>30450010</t>
        </is>
      </c>
    </row>
    <row r="1802">
      <c r="A1802" t="inlineStr">
        <is>
          <t>上海鹏馨实业有限公司-杨建磊-孙海波</t>
        </is>
      </c>
      <c r="B1802" t="inlineStr">
        <is>
          <t>90010886</t>
        </is>
      </c>
    </row>
    <row r="1803">
      <c r="A1803" t="inlineStr">
        <is>
          <t>上海鹿恒贸易有限公司</t>
        </is>
      </c>
      <c r="B1803" t="inlineStr">
        <is>
          <t>CUST0068</t>
        </is>
      </c>
    </row>
    <row r="1804">
      <c r="A1804" t="inlineStr">
        <is>
          <t>上海鹿桓贸易有限公司-王鑫</t>
        </is>
      </c>
      <c r="B1804" t="inlineStr">
        <is>
          <t>06030130</t>
        </is>
      </c>
    </row>
    <row r="1805">
      <c r="A1805" t="inlineStr">
        <is>
          <t>上海麟举实业有限公司</t>
        </is>
      </c>
      <c r="B1805" t="inlineStr">
        <is>
          <t>06030344</t>
        </is>
      </c>
    </row>
    <row r="1806">
      <c r="A1806" t="inlineStr">
        <is>
          <t>上海麦恺晨贸易有限公司</t>
        </is>
      </c>
      <c r="B1806" t="inlineStr">
        <is>
          <t>06032560</t>
        </is>
      </c>
    </row>
    <row r="1807">
      <c r="A1807" t="inlineStr">
        <is>
          <t>上海默契餐饮管理有限公司</t>
        </is>
      </c>
      <c r="B1807" t="inlineStr">
        <is>
          <t>06030023</t>
        </is>
      </c>
    </row>
    <row r="1808">
      <c r="A1808" t="inlineStr">
        <is>
          <t>上海鼎咩咩食品有限公司</t>
        </is>
      </c>
      <c r="B1808" t="inlineStr">
        <is>
          <t>30070011</t>
        </is>
      </c>
    </row>
    <row r="1809">
      <c r="A1809" t="inlineStr">
        <is>
          <t>上海鼎颢餐饮管理有限公司</t>
        </is>
      </c>
      <c r="B1809" t="inlineStr">
        <is>
          <t>30010017</t>
        </is>
      </c>
    </row>
    <row r="1810">
      <c r="A1810" t="inlineStr">
        <is>
          <t>上海齐德龙供应链管理有限公司</t>
        </is>
      </c>
      <c r="B1810" t="inlineStr">
        <is>
          <t>06030251</t>
        </is>
      </c>
    </row>
    <row r="1811">
      <c r="A1811" t="inlineStr">
        <is>
          <t>上钢菜场</t>
        </is>
      </c>
      <c r="B1811" t="inlineStr">
        <is>
          <t>30090008</t>
        </is>
      </c>
    </row>
    <row r="1812">
      <c r="A1812" t="inlineStr">
        <is>
          <t>上饶圣旺三达供应链管理有限公司</t>
        </is>
      </c>
      <c r="B1812" t="inlineStr">
        <is>
          <t>06110034</t>
        </is>
      </c>
    </row>
    <row r="1813">
      <c r="A1813" t="inlineStr">
        <is>
          <t>上饶坤泰食品——刘团结</t>
        </is>
      </c>
      <c r="B1813" t="inlineStr">
        <is>
          <t>CUST0562</t>
        </is>
      </c>
    </row>
    <row r="1814">
      <c r="A1814" t="inlineStr">
        <is>
          <t>下脚料收入-郭伟君</t>
        </is>
      </c>
      <c r="B1814" t="inlineStr">
        <is>
          <t>06050257</t>
        </is>
      </c>
    </row>
    <row r="1815">
      <c r="A1815" t="inlineStr">
        <is>
          <t>下陆区金谷一自助餐厅</t>
        </is>
      </c>
      <c r="B1815" t="inlineStr">
        <is>
          <t>CUST1731</t>
        </is>
      </c>
    </row>
    <row r="1816">
      <c r="A1816" t="inlineStr">
        <is>
          <t>与左同鲜（青岛）餐饮管理有限公司</t>
        </is>
      </c>
      <c r="B1816" t="inlineStr">
        <is>
          <t>CUST2343</t>
        </is>
      </c>
    </row>
    <row r="1817">
      <c r="A1817" t="inlineStr">
        <is>
          <t>世纪（天津）电子商务有限公司-王鑫</t>
        </is>
      </c>
      <c r="B1817" t="inlineStr">
        <is>
          <t>CUST0789</t>
        </is>
      </c>
    </row>
    <row r="1818">
      <c r="A1818" t="inlineStr">
        <is>
          <t>丘明亮</t>
        </is>
      </c>
      <c r="B1818" t="inlineStr">
        <is>
          <t>CUT2723</t>
        </is>
      </c>
    </row>
    <row r="1819">
      <c r="A1819" t="inlineStr">
        <is>
          <t>丛培东</t>
        </is>
      </c>
      <c r="B1819" t="inlineStr">
        <is>
          <t>CUST2163</t>
        </is>
      </c>
    </row>
    <row r="1820">
      <c r="A1820" t="inlineStr">
        <is>
          <t>丛桂香</t>
        </is>
      </c>
      <c r="B1820" t="inlineStr">
        <is>
          <t>06016900</t>
        </is>
      </c>
    </row>
    <row r="1821">
      <c r="A1821" t="inlineStr">
        <is>
          <t>东光县冰轮速冻食品销售中心</t>
        </is>
      </c>
      <c r="B1821" t="inlineStr">
        <is>
          <t>06010102</t>
        </is>
      </c>
    </row>
    <row r="1822">
      <c r="A1822" t="inlineStr">
        <is>
          <t>东北区域-辽宁-朝阳慈毅-郇晓明</t>
        </is>
      </c>
      <c r="B1822" t="inlineStr">
        <is>
          <t>011823</t>
        </is>
      </c>
    </row>
    <row r="1823">
      <c r="A1823" t="inlineStr">
        <is>
          <t>东北大区-哈尔滨-锟鑫食品</t>
        </is>
      </c>
      <c r="B1823" t="inlineStr">
        <is>
          <t>06010056</t>
        </is>
      </c>
    </row>
    <row r="1824">
      <c r="A1824" t="inlineStr">
        <is>
          <t>东北大区-哈尔滨盛泽生物技术有限公司-刘团结</t>
        </is>
      </c>
      <c r="B1824" t="inlineStr">
        <is>
          <t>06010107</t>
        </is>
      </c>
    </row>
    <row r="1825">
      <c r="A1825" t="inlineStr">
        <is>
          <t>东北大区-沈阳曲道爽-徐新春</t>
        </is>
      </c>
      <c r="B1825" t="inlineStr">
        <is>
          <t>06051358</t>
        </is>
      </c>
    </row>
    <row r="1826">
      <c r="A1826" t="inlineStr">
        <is>
          <t>东北大区-褚良-郇晓明</t>
        </is>
      </c>
      <c r="B1826" t="inlineStr">
        <is>
          <t>06010066</t>
        </is>
      </c>
    </row>
    <row r="1827">
      <c r="A1827" t="inlineStr">
        <is>
          <t>东北大区-辽宁-沈阳全用食品-杨行</t>
        </is>
      </c>
      <c r="B1827" t="inlineStr">
        <is>
          <t>011374</t>
        </is>
      </c>
    </row>
    <row r="1828">
      <c r="A1828" t="inlineStr">
        <is>
          <t>东北大区-辽宁-香农国际-郇晓明</t>
        </is>
      </c>
      <c r="B1828" t="inlineStr">
        <is>
          <t>011772</t>
        </is>
      </c>
    </row>
    <row r="1829">
      <c r="A1829" t="inlineStr">
        <is>
          <t>东北大区-黑龙江-哈尔滨王春雨</t>
        </is>
      </c>
      <c r="B1829" t="inlineStr">
        <is>
          <t>06010054</t>
        </is>
      </c>
    </row>
    <row r="1830">
      <c r="A1830" t="inlineStr">
        <is>
          <t>东台市慧之源冷冻副食品有限公司</t>
        </is>
      </c>
      <c r="B1830" t="inlineStr">
        <is>
          <t>06030162</t>
        </is>
      </c>
    </row>
    <row r="1831">
      <c r="A1831" t="inlineStr">
        <is>
          <t>东宁家家乐购商业有限公司</t>
        </is>
      </c>
      <c r="B1831" t="inlineStr">
        <is>
          <t>3010100</t>
        </is>
      </c>
    </row>
    <row r="1832">
      <c r="A1832" t="inlineStr">
        <is>
          <t>东平百货大楼有限公司</t>
        </is>
      </c>
      <c r="B1832" t="inlineStr">
        <is>
          <t>3010058</t>
        </is>
      </c>
    </row>
    <row r="1833">
      <c r="A1833" t="inlineStr">
        <is>
          <t>东海县海达饲料有限公司-王鑫</t>
        </is>
      </c>
      <c r="B1833" t="inlineStr">
        <is>
          <t>CUST1170</t>
        </is>
      </c>
    </row>
    <row r="1834">
      <c r="A1834" t="inlineStr">
        <is>
          <t>东海县苏鲁情怀食品有限公司-徐新春</t>
        </is>
      </c>
      <c r="B1834" t="inlineStr">
        <is>
          <t>90011934</t>
        </is>
      </c>
    </row>
    <row r="1835">
      <c r="A1835" t="inlineStr">
        <is>
          <t>东海黄川镇沂朋冷冻食品</t>
        </is>
      </c>
      <c r="B1835" t="inlineStr">
        <is>
          <t>010116</t>
        </is>
      </c>
    </row>
    <row r="1836">
      <c r="A1836" t="inlineStr">
        <is>
          <t>东港市谷园速冻食品超市</t>
        </is>
      </c>
      <c r="B1836" t="inlineStr">
        <is>
          <t>0023650</t>
        </is>
      </c>
    </row>
    <row r="1837">
      <c r="A1837" t="inlineStr">
        <is>
          <t>东湖区童歌餐饮店</t>
        </is>
      </c>
      <c r="B1837" t="inlineStr">
        <is>
          <t>CUT2986</t>
        </is>
      </c>
    </row>
    <row r="1838">
      <c r="A1838" t="inlineStr">
        <is>
          <t>东胜区德永兴海味干货冻品中西餐调料配送中心</t>
        </is>
      </c>
      <c r="B1838" t="inlineStr">
        <is>
          <t>CUT2984</t>
        </is>
      </c>
    </row>
    <row r="1839">
      <c r="A1839" t="inlineStr">
        <is>
          <t>东莞三誉吴伟奇</t>
        </is>
      </c>
      <c r="B1839" t="inlineStr">
        <is>
          <t>010118</t>
        </is>
      </c>
    </row>
    <row r="1840">
      <c r="A1840" t="inlineStr">
        <is>
          <t>东莞华易食品贸易有限公司</t>
        </is>
      </c>
      <c r="B1840" t="inlineStr">
        <is>
          <t>06080057</t>
        </is>
      </c>
    </row>
    <row r="1841">
      <c r="A1841" t="inlineStr">
        <is>
          <t>东莞圣旺三科贸易有限公司</t>
        </is>
      </c>
      <c r="B1841" t="inlineStr">
        <is>
          <t>06100041</t>
        </is>
      </c>
    </row>
    <row r="1842">
      <c r="A1842" t="inlineStr">
        <is>
          <t>东莞多麦克餐饮管理有限公司</t>
        </is>
      </c>
      <c r="B1842" t="inlineStr">
        <is>
          <t>06020014</t>
        </is>
      </c>
    </row>
    <row r="1843">
      <c r="A1843" t="inlineStr">
        <is>
          <t>东莞市东城广鸿瑞贸易商行（个体工商户）</t>
        </is>
      </c>
      <c r="B1843" t="inlineStr">
        <is>
          <t>06080081</t>
        </is>
      </c>
    </row>
    <row r="1844">
      <c r="A1844" t="inlineStr">
        <is>
          <t>东莞市伟丰膳食管理有限公司</t>
        </is>
      </c>
      <c r="B1844" t="inlineStr">
        <is>
          <t>CUST1009</t>
        </is>
      </c>
    </row>
    <row r="1845">
      <c r="A1845" t="inlineStr">
        <is>
          <t>东莞市佰蓬贸易有限公司</t>
        </is>
      </c>
      <c r="B1845" t="inlineStr">
        <is>
          <t>06060642</t>
        </is>
      </c>
    </row>
    <row r="1846">
      <c r="A1846" t="inlineStr">
        <is>
          <t>东莞市信品农产品贸易有限公司</t>
        </is>
      </c>
      <c r="B1846" t="inlineStr">
        <is>
          <t>06020347</t>
        </is>
      </c>
    </row>
    <row r="1847">
      <c r="A1847" t="inlineStr">
        <is>
          <t>东莞市华利食品有限公司</t>
        </is>
      </c>
      <c r="B1847" t="inlineStr">
        <is>
          <t>06080091</t>
        </is>
      </c>
    </row>
    <row r="1848">
      <c r="A1848" t="inlineStr">
        <is>
          <t>东莞市厚信农副产品有限公司</t>
        </is>
      </c>
      <c r="B1848" t="inlineStr">
        <is>
          <t>CUST0488</t>
        </is>
      </c>
    </row>
    <row r="1849">
      <c r="A1849" t="inlineStr">
        <is>
          <t>东莞市和煦食品有限公司</t>
        </is>
      </c>
      <c r="B1849" t="inlineStr">
        <is>
          <t>CUST1913</t>
        </is>
      </c>
    </row>
    <row r="1850">
      <c r="A1850" t="inlineStr">
        <is>
          <t>东莞市大一农产品有限公司</t>
        </is>
      </c>
      <c r="B1850" t="inlineStr">
        <is>
          <t>06020135</t>
        </is>
      </c>
    </row>
    <row r="1851">
      <c r="A1851" t="inlineStr">
        <is>
          <t>东莞市大山印象食品有限公司</t>
        </is>
      </c>
      <c r="B1851" t="inlineStr">
        <is>
          <t>CUST1993</t>
        </is>
      </c>
    </row>
    <row r="1852">
      <c r="A1852" t="inlineStr">
        <is>
          <t>东莞市大岭山海吉食品商行(个体工商户)</t>
        </is>
      </c>
      <c r="B1852" t="inlineStr">
        <is>
          <t>009363</t>
        </is>
      </c>
    </row>
    <row r="1853">
      <c r="A1853" t="inlineStr">
        <is>
          <t>东莞市大岭山誉隆食品经营部(个体工商户)</t>
        </is>
      </c>
      <c r="B1853" t="inlineStr">
        <is>
          <t>009361</t>
        </is>
      </c>
    </row>
    <row r="1854">
      <c r="A1854" t="inlineStr">
        <is>
          <t>东莞市大岭山领茂食品商行</t>
        </is>
      </c>
      <c r="B1854" t="inlineStr">
        <is>
          <t>CUT3086</t>
        </is>
      </c>
    </row>
    <row r="1855">
      <c r="A1855" t="inlineStr">
        <is>
          <t>东莞市大弯区食品有限公司</t>
        </is>
      </c>
      <c r="B1855" t="inlineStr">
        <is>
          <t>06080111</t>
        </is>
      </c>
    </row>
    <row r="1856">
      <c r="A1856" t="inlineStr">
        <is>
          <t>东莞市威福克餐饮管理有限公司</t>
        </is>
      </c>
      <c r="B1856" t="inlineStr">
        <is>
          <t>06020015</t>
        </is>
      </c>
    </row>
    <row r="1857">
      <c r="A1857" t="inlineStr">
        <is>
          <t>东莞市宏纳食品有限公司</t>
        </is>
      </c>
      <c r="B1857" t="inlineStr">
        <is>
          <t>06080112</t>
        </is>
      </c>
    </row>
    <row r="1858">
      <c r="A1858" t="inlineStr">
        <is>
          <t>东莞市巧味匠食品有限公司</t>
        </is>
      </c>
      <c r="B1858" t="inlineStr">
        <is>
          <t>CUT2616</t>
        </is>
      </c>
    </row>
    <row r="1859">
      <c r="A1859" t="inlineStr">
        <is>
          <t>东莞市新成信正康膳食管理服务有限公司</t>
        </is>
      </c>
      <c r="B1859" t="inlineStr">
        <is>
          <t>CUST1976</t>
        </is>
      </c>
    </row>
    <row r="1860">
      <c r="A1860" t="inlineStr">
        <is>
          <t>东莞市杰胜餐饮管理服务有限公司</t>
        </is>
      </c>
      <c r="B1860" t="inlineStr">
        <is>
          <t>06020167</t>
        </is>
      </c>
    </row>
    <row r="1861">
      <c r="A1861" t="inlineStr">
        <is>
          <t>东莞市枫收食品贸易有限公司</t>
        </is>
      </c>
      <c r="B1861" t="inlineStr">
        <is>
          <t>0093428</t>
        </is>
      </c>
    </row>
    <row r="1862">
      <c r="A1862" t="inlineStr">
        <is>
          <t>东莞市正欣食品有限公司-孙海波</t>
        </is>
      </c>
      <c r="B1862" t="inlineStr">
        <is>
          <t>06020266</t>
        </is>
      </c>
    </row>
    <row r="1863">
      <c r="A1863" t="inlineStr">
        <is>
          <t>东莞市正鸿食品有限公司</t>
        </is>
      </c>
      <c r="B1863" t="inlineStr">
        <is>
          <t>0093352</t>
        </is>
      </c>
    </row>
    <row r="1864">
      <c r="A1864" t="inlineStr">
        <is>
          <t>东莞市润康农产品配送有限公司</t>
        </is>
      </c>
      <c r="B1864" t="inlineStr">
        <is>
          <t>CUST1652</t>
        </is>
      </c>
    </row>
    <row r="1865">
      <c r="A1865" t="inlineStr">
        <is>
          <t>东莞市田润食品有限公司</t>
        </is>
      </c>
      <c r="B1865" t="inlineStr">
        <is>
          <t>CUST1883</t>
        </is>
      </c>
    </row>
    <row r="1866">
      <c r="A1866" t="inlineStr">
        <is>
          <t>东莞市益明农副产品有限公司</t>
        </is>
      </c>
      <c r="B1866" t="inlineStr">
        <is>
          <t>06032370</t>
        </is>
      </c>
    </row>
    <row r="1867">
      <c r="A1867" t="inlineStr">
        <is>
          <t>东莞市真功夫餐料生产有限公司（东莞市补给舰）</t>
        </is>
      </c>
      <c r="B1867" t="inlineStr">
        <is>
          <t>06050124</t>
        </is>
      </c>
    </row>
    <row r="1868">
      <c r="A1868" t="inlineStr">
        <is>
          <t>东莞市祥焱淼食品有限公司</t>
        </is>
      </c>
      <c r="B1868" t="inlineStr">
        <is>
          <t>CUST0405</t>
        </is>
      </c>
    </row>
    <row r="1869">
      <c r="A1869" t="inlineStr">
        <is>
          <t>东莞市红树林膳食管理服务有限公司</t>
        </is>
      </c>
      <c r="B1869" t="inlineStr">
        <is>
          <t>06030999</t>
        </is>
      </c>
    </row>
    <row r="1870">
      <c r="A1870" t="inlineStr">
        <is>
          <t>东莞市聚成膳食管理有限公司（徐海军）</t>
        </is>
      </c>
      <c r="B1870" t="inlineStr">
        <is>
          <t>08011126</t>
        </is>
      </c>
    </row>
    <row r="1871">
      <c r="A1871" t="inlineStr">
        <is>
          <t>东莞市鑫汇鑫餐饮管理服务有限公司</t>
        </is>
      </c>
      <c r="B1871" t="inlineStr">
        <is>
          <t>0073505</t>
        </is>
      </c>
    </row>
    <row r="1872">
      <c r="A1872" t="inlineStr">
        <is>
          <t>东莞市隆腾食品有限公司</t>
        </is>
      </c>
      <c r="B1872" t="inlineStr">
        <is>
          <t>0093371</t>
        </is>
      </c>
    </row>
    <row r="1873">
      <c r="A1873" t="inlineStr">
        <is>
          <t>东莞市雷公子食品有限公司</t>
        </is>
      </c>
      <c r="B1873" t="inlineStr">
        <is>
          <t>0093029</t>
        </is>
      </c>
    </row>
    <row r="1874">
      <c r="A1874" t="inlineStr">
        <is>
          <t>东莞市餐亿食品贸易有限公司</t>
        </is>
      </c>
      <c r="B1874" t="inlineStr">
        <is>
          <t>06080027</t>
        </is>
      </c>
    </row>
    <row r="1875">
      <c r="A1875" t="inlineStr">
        <is>
          <t>东莞市餐汇食品贸易有限公司</t>
        </is>
      </c>
      <c r="B1875" t="inlineStr">
        <is>
          <t>CUT2383</t>
        </is>
      </c>
    </row>
    <row r="1876">
      <c r="A1876" t="inlineStr">
        <is>
          <t>东莞市馨乐德食品有限公司</t>
        </is>
      </c>
      <c r="B1876" t="inlineStr">
        <is>
          <t>CUST2332</t>
        </is>
      </c>
    </row>
    <row r="1877">
      <c r="A1877" t="inlineStr">
        <is>
          <t>东莞市鲜美家农产品有限公司-王鑫</t>
        </is>
      </c>
      <c r="B1877" t="inlineStr">
        <is>
          <t>CUST0839</t>
        </is>
      </c>
    </row>
    <row r="1878">
      <c r="A1878" t="inlineStr">
        <is>
          <t>东莞徐海峰</t>
        </is>
      </c>
      <c r="B1878" t="inlineStr">
        <is>
          <t>06020016</t>
        </is>
      </c>
    </row>
    <row r="1879">
      <c r="A1879" t="inlineStr">
        <is>
          <t>东莞旺宏供应链管理有限公司</t>
        </is>
      </c>
      <c r="B1879" t="inlineStr">
        <is>
          <t>CUT2990</t>
        </is>
      </c>
    </row>
    <row r="1880">
      <c r="A1880" t="inlineStr">
        <is>
          <t>东莞杰西餐饮1</t>
        </is>
      </c>
      <c r="B1880" t="inlineStr">
        <is>
          <t>06060306</t>
        </is>
      </c>
    </row>
    <row r="1881">
      <c r="A1881" t="inlineStr">
        <is>
          <t>东莞海源食品有限公司</t>
        </is>
      </c>
      <c r="B1881" t="inlineStr">
        <is>
          <t>06080013</t>
        </is>
      </c>
    </row>
    <row r="1882">
      <c r="A1882" t="inlineStr">
        <is>
          <t>东莞莱莱食品贸易有限公司</t>
        </is>
      </c>
      <c r="B1882" t="inlineStr">
        <is>
          <t>CUST1977</t>
        </is>
      </c>
    </row>
    <row r="1883">
      <c r="A1883" t="inlineStr">
        <is>
          <t>东莞蜀海食品有限公司</t>
        </is>
      </c>
      <c r="B1883" t="inlineStr">
        <is>
          <t>06020519</t>
        </is>
      </c>
    </row>
    <row r="1884">
      <c r="A1884" t="inlineStr">
        <is>
          <t>东莞顺枫农副产品配送服务有限公司</t>
        </is>
      </c>
      <c r="B1884" t="inlineStr">
        <is>
          <t>0093127</t>
        </is>
      </c>
    </row>
    <row r="1885">
      <c r="A1885" t="inlineStr">
        <is>
          <t>东莞领驰食品有限公司</t>
        </is>
      </c>
      <c r="B1885" t="inlineStr">
        <is>
          <t>02070006</t>
        </is>
      </c>
    </row>
    <row r="1886">
      <c r="A1886" t="inlineStr">
        <is>
          <t>东莞餐友食品贸易有限公司</t>
        </is>
      </c>
      <c r="B1886" t="inlineStr">
        <is>
          <t>90010460</t>
        </is>
      </c>
    </row>
    <row r="1887">
      <c r="A1887" t="inlineStr">
        <is>
          <t>东营乐景商贸有限公司</t>
        </is>
      </c>
      <c r="B1887" t="inlineStr">
        <is>
          <t>06051391</t>
        </is>
      </c>
    </row>
    <row r="1888">
      <c r="A1888" t="inlineStr">
        <is>
          <t>东营佳朋食品有限公司</t>
        </is>
      </c>
      <c r="B1888" t="inlineStr">
        <is>
          <t>06051824</t>
        </is>
      </c>
    </row>
    <row r="1889">
      <c r="A1889" t="inlineStr">
        <is>
          <t>东营佳格食品有限公司</t>
        </is>
      </c>
      <c r="B1889" t="inlineStr">
        <is>
          <t>06054201</t>
        </is>
      </c>
    </row>
    <row r="1890">
      <c r="A1890" t="inlineStr">
        <is>
          <t>东营信誉楼百货有限公司</t>
        </is>
      </c>
      <c r="B1890" t="inlineStr">
        <is>
          <t>011316</t>
        </is>
      </c>
    </row>
    <row r="1891">
      <c r="A1891" t="inlineStr">
        <is>
          <t>东营信誉百货有限公司</t>
        </is>
      </c>
      <c r="B1891" t="inlineStr">
        <is>
          <t>011311</t>
        </is>
      </c>
    </row>
    <row r="1892">
      <c r="A1892" t="inlineStr">
        <is>
          <t>东营儒阔供应链科技有限公司</t>
        </is>
      </c>
      <c r="B1892" t="inlineStr">
        <is>
          <t>0013536</t>
        </is>
      </c>
    </row>
    <row r="1893">
      <c r="A1893" t="inlineStr">
        <is>
          <t>东营半球久明食品有限公司</t>
        </is>
      </c>
      <c r="B1893" t="inlineStr">
        <is>
          <t>0001</t>
        </is>
      </c>
    </row>
    <row r="1894">
      <c r="A1894" t="inlineStr">
        <is>
          <t>东营吕金香</t>
        </is>
      </c>
      <c r="B1894" t="inlineStr">
        <is>
          <t>06050148</t>
        </is>
      </c>
    </row>
    <row r="1895">
      <c r="A1895" t="inlineStr">
        <is>
          <t>东营市东营区职业中等专业学校</t>
        </is>
      </c>
      <c r="B1895" t="inlineStr">
        <is>
          <t>07011124</t>
        </is>
      </c>
    </row>
    <row r="1896">
      <c r="A1896" t="inlineStr">
        <is>
          <t>东营市信服信息技术有限公司</t>
        </is>
      </c>
      <c r="B1896" t="inlineStr">
        <is>
          <t>213087</t>
        </is>
      </c>
    </row>
    <row r="1897">
      <c r="A1897" t="inlineStr">
        <is>
          <t>东营市双河食品有限责任公司</t>
        </is>
      </c>
      <c r="B1897" t="inlineStr">
        <is>
          <t>CUST0298</t>
        </is>
      </c>
    </row>
    <row r="1898">
      <c r="A1898" t="inlineStr">
        <is>
          <t>东营市展业商贸有限公司</t>
        </is>
      </c>
      <c r="B1898" t="inlineStr">
        <is>
          <t>06051556</t>
        </is>
      </c>
    </row>
    <row r="1899">
      <c r="A1899" t="inlineStr">
        <is>
          <t>东营市广饶盛源食品有限公司</t>
        </is>
      </c>
      <c r="B1899" t="inlineStr">
        <is>
          <t>012722</t>
        </is>
      </c>
    </row>
    <row r="1900">
      <c r="A1900" t="inlineStr">
        <is>
          <t>东营市新雨商贸有限公司</t>
        </is>
      </c>
      <c r="B1900" t="inlineStr">
        <is>
          <t>06054202</t>
        </is>
      </c>
    </row>
    <row r="1901">
      <c r="A1901" t="inlineStr">
        <is>
          <t>东营市智水商贸有限公司</t>
        </is>
      </c>
      <c r="B1901" t="inlineStr">
        <is>
          <t>06051163</t>
        </is>
      </c>
    </row>
    <row r="1902">
      <c r="A1902" t="inlineStr">
        <is>
          <t>东营市益胜商贸有限公司</t>
        </is>
      </c>
      <c r="B1902" t="inlineStr">
        <is>
          <t>06050334</t>
        </is>
      </c>
    </row>
    <row r="1903">
      <c r="A1903" t="inlineStr">
        <is>
          <t>东营市茂林商贸有限公司</t>
        </is>
      </c>
      <c r="B1903" t="inlineStr">
        <is>
          <t>010124</t>
        </is>
      </c>
    </row>
    <row r="1904">
      <c r="A1904" t="inlineStr">
        <is>
          <t>东营旭欣食品有限公司</t>
        </is>
      </c>
      <c r="B1904" t="inlineStr">
        <is>
          <t>CUST0374</t>
        </is>
      </c>
    </row>
    <row r="1905">
      <c r="A1905" t="inlineStr">
        <is>
          <t>东营李金宏</t>
        </is>
      </c>
      <c r="B1905" t="inlineStr">
        <is>
          <t>06050147</t>
        </is>
      </c>
    </row>
    <row r="1906">
      <c r="A1906" t="inlineStr">
        <is>
          <t>东营梓歌商贸有限公司</t>
        </is>
      </c>
      <c r="B1906" t="inlineStr">
        <is>
          <t>06051889</t>
        </is>
      </c>
    </row>
    <row r="1907">
      <c r="A1907" t="inlineStr">
        <is>
          <t>东营派捞捞餐饮有限责任公司</t>
        </is>
      </c>
      <c r="B1907" t="inlineStr">
        <is>
          <t>0013649</t>
        </is>
      </c>
    </row>
    <row r="1908">
      <c r="A1908" t="inlineStr">
        <is>
          <t>东营海辰商贸有限公司</t>
        </is>
      </c>
      <c r="B1908" t="inlineStr">
        <is>
          <t>060504※0</t>
        </is>
      </c>
    </row>
    <row r="1909">
      <c r="A1909" t="inlineStr">
        <is>
          <t>东营益胜</t>
        </is>
      </c>
      <c r="B1909" t="inlineStr">
        <is>
          <t>06060252</t>
        </is>
      </c>
    </row>
    <row r="1910">
      <c r="A1910" t="inlineStr">
        <is>
          <t>东营米苔文化发展有限公司</t>
        </is>
      </c>
      <c r="B1910" t="inlineStr">
        <is>
          <t>CUT2718</t>
        </is>
      </c>
    </row>
    <row r="1911">
      <c r="A1911" t="inlineStr">
        <is>
          <t>东营红磨坊</t>
        </is>
      </c>
      <c r="B1911" t="inlineStr">
        <is>
          <t>010121</t>
        </is>
      </c>
    </row>
    <row r="1912">
      <c r="A1912" t="inlineStr">
        <is>
          <t>东营语贵商贸有限责任公司</t>
        </is>
      </c>
      <c r="B1912" t="inlineStr">
        <is>
          <t>06052026</t>
        </is>
      </c>
    </row>
    <row r="1913">
      <c r="A1913" t="inlineStr">
        <is>
          <t>东营鑫博生物科技有限公司-朱茂林</t>
        </is>
      </c>
      <c r="B1913" t="inlineStr">
        <is>
          <t>CUST1570</t>
        </is>
      </c>
    </row>
    <row r="1914">
      <c r="A1914" t="inlineStr">
        <is>
          <t>东营银座商城有限公司</t>
        </is>
      </c>
      <c r="B1914" t="inlineStr">
        <is>
          <t>06051615</t>
        </is>
      </c>
    </row>
    <row r="1915">
      <c r="A1915" t="inlineStr">
        <is>
          <t>东营麦乐佳</t>
        </is>
      </c>
      <c r="B1915" t="inlineStr">
        <is>
          <t>06050298</t>
        </is>
      </c>
    </row>
    <row r="1916">
      <c r="A1916" t="inlineStr">
        <is>
          <t>东金麦地食品有限公司-古连学-刘洋</t>
        </is>
      </c>
      <c r="B1916" t="inlineStr">
        <is>
          <t>CUST05194</t>
        </is>
      </c>
    </row>
    <row r="1917">
      <c r="A1917" t="inlineStr">
        <is>
          <t>东阳市广源蔬菜配送有限公司磐安分公司-方建定-孙海波</t>
        </is>
      </c>
      <c r="B1917" t="inlineStr">
        <is>
          <t>90011919</t>
        </is>
      </c>
    </row>
    <row r="1918">
      <c r="A1918" t="inlineStr">
        <is>
          <t>严伟义</t>
        </is>
      </c>
      <c r="B1918" t="inlineStr">
        <is>
          <t>06072100</t>
        </is>
      </c>
    </row>
    <row r="1919">
      <c r="A1919" t="inlineStr">
        <is>
          <t>严伟文</t>
        </is>
      </c>
      <c r="B1919" t="inlineStr">
        <is>
          <t>06072101</t>
        </is>
      </c>
    </row>
    <row r="1920">
      <c r="A1920" t="inlineStr">
        <is>
          <t>严冬火（调熟）</t>
        </is>
      </c>
      <c r="B1920" t="inlineStr">
        <is>
          <t>06071255</t>
        </is>
      </c>
    </row>
    <row r="1921">
      <c r="A1921" t="inlineStr">
        <is>
          <t>严坤</t>
        </is>
      </c>
      <c r="B1921" t="inlineStr">
        <is>
          <t>06030506</t>
        </is>
      </c>
    </row>
    <row r="1922">
      <c r="A1922" t="inlineStr">
        <is>
          <t>个人-东晟食品</t>
        </is>
      </c>
      <c r="B1922" t="inlineStr">
        <is>
          <t>06050117</t>
        </is>
      </c>
    </row>
    <row r="1923">
      <c r="A1923" t="inlineStr">
        <is>
          <t>个人-中凯（调拨库专用）</t>
        </is>
      </c>
      <c r="B1923" t="inlineStr">
        <is>
          <t>06050093</t>
        </is>
      </c>
    </row>
    <row r="1924">
      <c r="A1924" t="inlineStr">
        <is>
          <t>个人-临朐-曾志国-刘伟东</t>
        </is>
      </c>
      <c r="B1924" t="inlineStr">
        <is>
          <t>06050547</t>
        </is>
      </c>
    </row>
    <row r="1925">
      <c r="A1925" t="inlineStr">
        <is>
          <t>个人-临沂-平邑-启航-王鑫</t>
        </is>
      </c>
      <c r="B1925" t="inlineStr">
        <is>
          <t>06050680</t>
        </is>
      </c>
    </row>
    <row r="1926">
      <c r="A1926" t="inlineStr">
        <is>
          <t>个人-佳和利食品有限公司-刘伟东</t>
        </is>
      </c>
      <c r="B1926" t="inlineStr">
        <is>
          <t>06051016</t>
        </is>
      </c>
    </row>
    <row r="1927">
      <c r="A1927" t="inlineStr">
        <is>
          <t>个人-南昌-陈慧</t>
        </is>
      </c>
      <c r="B1927" t="inlineStr">
        <is>
          <t>06020042</t>
        </is>
      </c>
    </row>
    <row r="1928">
      <c r="A1928" t="inlineStr">
        <is>
          <t>个人-天津市月坛学生营养配送</t>
        </is>
      </c>
      <c r="B1928" t="inlineStr">
        <is>
          <t>06040100</t>
        </is>
      </c>
    </row>
    <row r="1929">
      <c r="A1929" t="inlineStr">
        <is>
          <t>个人-好柒食品厂-刘伟东</t>
        </is>
      </c>
      <c r="B1929" t="inlineStr">
        <is>
          <t>06051232</t>
        </is>
      </c>
    </row>
    <row r="1930">
      <c r="A1930" t="inlineStr">
        <is>
          <t>个人-孙玉霞</t>
        </is>
      </c>
      <c r="B1930" t="inlineStr">
        <is>
          <t>90010216</t>
        </is>
      </c>
    </row>
    <row r="1931">
      <c r="A1931" t="inlineStr">
        <is>
          <t>个人-安丘锦桥食品-刘伟东</t>
        </is>
      </c>
      <c r="B1931" t="inlineStr">
        <is>
          <t>90010212</t>
        </is>
      </c>
    </row>
    <row r="1932">
      <c r="A1932" t="inlineStr">
        <is>
          <t>个人-山东-乾之荟-王鑫</t>
        </is>
      </c>
      <c r="B1932" t="inlineStr">
        <is>
          <t>06050820</t>
        </is>
      </c>
    </row>
    <row r="1933">
      <c r="A1933" t="inlineStr">
        <is>
          <t>个人-山东-兴宇-刘洋</t>
        </is>
      </c>
      <c r="B1933" t="inlineStr">
        <is>
          <t>012396</t>
        </is>
      </c>
    </row>
    <row r="1934">
      <c r="A1934" t="inlineStr">
        <is>
          <t>个人-山东-安丘-华浩-王鑫</t>
        </is>
      </c>
      <c r="B1934" t="inlineStr">
        <is>
          <t>06050838</t>
        </is>
      </c>
    </row>
    <row r="1935">
      <c r="A1935" t="inlineStr">
        <is>
          <t>个人-山东-昌邑市-岞山幼儿园-周宏亮</t>
        </is>
      </c>
      <c r="B1935" t="inlineStr">
        <is>
          <t>06050371</t>
        </is>
      </c>
    </row>
    <row r="1936">
      <c r="A1936" t="inlineStr">
        <is>
          <t>个人-山东-潍坊-志浩食品-周宏亮</t>
        </is>
      </c>
      <c r="B1936" t="inlineStr">
        <is>
          <t>06051415</t>
        </is>
      </c>
    </row>
    <row r="1937">
      <c r="A1937" t="inlineStr">
        <is>
          <t>个人-山东-青岛-饭仓—王鑫</t>
        </is>
      </c>
      <c r="B1937" t="inlineStr">
        <is>
          <t>06050830</t>
        </is>
      </c>
    </row>
    <row r="1938">
      <c r="A1938" t="inlineStr">
        <is>
          <t>个人-山东吴膳房</t>
        </is>
      </c>
      <c r="B1938" t="inlineStr">
        <is>
          <t>06051307</t>
        </is>
      </c>
    </row>
    <row r="1939">
      <c r="A1939" t="inlineStr">
        <is>
          <t>个人-山东省-兴宇-刘洋</t>
        </is>
      </c>
      <c r="B1939" t="inlineStr">
        <is>
          <t>06050875</t>
        </is>
      </c>
    </row>
    <row r="1940">
      <c r="A1940" t="inlineStr">
        <is>
          <t>个人-山东谦牧食品有限公司-周宏亮</t>
        </is>
      </c>
      <c r="B1940" t="inlineStr">
        <is>
          <t>06051470</t>
        </is>
      </c>
    </row>
    <row r="1941">
      <c r="A1941" t="inlineStr">
        <is>
          <t>个人-常九矿-刘伟东</t>
        </is>
      </c>
      <c r="B1941" t="inlineStr">
        <is>
          <t>06051452</t>
        </is>
      </c>
    </row>
    <row r="1942">
      <c r="A1942" t="inlineStr">
        <is>
          <t>个人-广盈-高晓龙</t>
        </is>
      </c>
      <c r="B1942" t="inlineStr">
        <is>
          <t>06051315</t>
        </is>
      </c>
    </row>
    <row r="1943">
      <c r="A1943" t="inlineStr">
        <is>
          <t>个人-徐园园</t>
        </is>
      </c>
      <c r="B1943" t="inlineStr">
        <is>
          <t>90010688</t>
        </is>
      </c>
    </row>
    <row r="1944">
      <c r="A1944" t="inlineStr">
        <is>
          <t>个人-敏合食品-刘伟东</t>
        </is>
      </c>
      <c r="B1944" t="inlineStr">
        <is>
          <t>06051309</t>
        </is>
      </c>
    </row>
    <row r="1945">
      <c r="A1945" t="inlineStr">
        <is>
          <t>个人-昌邑北孟-森学-刘伟东</t>
        </is>
      </c>
      <c r="B1945" t="inlineStr">
        <is>
          <t>06050487</t>
        </is>
      </c>
    </row>
    <row r="1946">
      <c r="A1946" t="inlineStr">
        <is>
          <t>个人-昌邑姚志方--刘伟东</t>
        </is>
      </c>
      <c r="B1946" t="inlineStr">
        <is>
          <t>06051467</t>
        </is>
      </c>
    </row>
    <row r="1947">
      <c r="A1947" t="inlineStr">
        <is>
          <t>个人-朝阳凌凤禽业</t>
        </is>
      </c>
      <c r="B1947" t="inlineStr">
        <is>
          <t>06010151</t>
        </is>
      </c>
    </row>
    <row r="1948">
      <c r="A1948" t="inlineStr">
        <is>
          <t>个人-江苏-南京-娅云-刘伟东</t>
        </is>
      </c>
      <c r="B1948" t="inlineStr">
        <is>
          <t>06040061</t>
        </is>
      </c>
    </row>
    <row r="1949">
      <c r="A1949" t="inlineStr">
        <is>
          <t>个人-江苏-苏州—美盼—刘团结</t>
        </is>
      </c>
      <c r="B1949" t="inlineStr">
        <is>
          <t>06030113</t>
        </is>
      </c>
    </row>
    <row r="1950">
      <c r="A1950" t="inlineStr">
        <is>
          <t>个人-江苏连云港-金道祥-刘伟东</t>
        </is>
      </c>
      <c r="B1950" t="inlineStr">
        <is>
          <t>06050531</t>
        </is>
      </c>
    </row>
    <row r="1951">
      <c r="A1951" t="inlineStr">
        <is>
          <t>个人-潍坊-仁合食品-刘伟东</t>
        </is>
      </c>
      <c r="B1951" t="inlineStr">
        <is>
          <t>06050557</t>
        </is>
      </c>
    </row>
    <row r="1952">
      <c r="A1952" t="inlineStr">
        <is>
          <t>个人-潍坊市坊子区玫瑰馆饭店</t>
        </is>
      </c>
      <c r="B1952" t="inlineStr">
        <is>
          <t>06051314</t>
        </is>
      </c>
    </row>
    <row r="1953">
      <c r="A1953" t="inlineStr">
        <is>
          <t>个人-直销点</t>
        </is>
      </c>
      <c r="B1953" t="inlineStr">
        <is>
          <t>06501460</t>
        </is>
      </c>
    </row>
    <row r="1954">
      <c r="A1954" t="inlineStr">
        <is>
          <t>个人-福建福州-卿米食品-林简倪</t>
        </is>
      </c>
      <c r="B1954" t="inlineStr">
        <is>
          <t>06020195</t>
        </is>
      </c>
    </row>
    <row r="1955">
      <c r="A1955" t="inlineStr">
        <is>
          <t>个人-诸城知味食品-刘伟东</t>
        </is>
      </c>
      <c r="B1955" t="inlineStr">
        <is>
          <t>06051262</t>
        </is>
      </c>
    </row>
    <row r="1956">
      <c r="A1956" t="inlineStr">
        <is>
          <t>个人-诸城龙欣源食品有限公司 -刘伟东</t>
        </is>
      </c>
      <c r="B1956" t="inlineStr">
        <is>
          <t>06051413</t>
        </is>
      </c>
    </row>
    <row r="1957">
      <c r="A1957" t="inlineStr">
        <is>
          <t>个人-锦程百味--福建分部</t>
        </is>
      </c>
      <c r="B1957" t="inlineStr">
        <is>
          <t>0603254</t>
        </is>
      </c>
    </row>
    <row r="1958">
      <c r="A1958" t="inlineStr">
        <is>
          <t>个人-阿訇</t>
        </is>
      </c>
      <c r="B1958" t="inlineStr">
        <is>
          <t>06051311</t>
        </is>
      </c>
    </row>
    <row r="1959">
      <c r="A1959" t="inlineStr">
        <is>
          <t>个人-青岛-代安庆</t>
        </is>
      </c>
      <c r="B1959" t="inlineStr">
        <is>
          <t>06050552</t>
        </is>
      </c>
    </row>
    <row r="1960">
      <c r="A1960" t="inlineStr">
        <is>
          <t>个人-青岛-好旺美冷鲜肉-高晓龙</t>
        </is>
      </c>
      <c r="B1960" t="inlineStr">
        <is>
          <t>06050546</t>
        </is>
      </c>
    </row>
    <row r="1961">
      <c r="A1961" t="inlineStr">
        <is>
          <t>个人-青岛-宏鑫冷库-高晓龙</t>
        </is>
      </c>
      <c r="B1961" t="inlineStr">
        <is>
          <t>06051261</t>
        </is>
      </c>
    </row>
    <row r="1962">
      <c r="A1962" t="inlineStr">
        <is>
          <t>个人-高密-栾杰-刘伟东</t>
        </is>
      </c>
      <c r="B1962" t="inlineStr">
        <is>
          <t>06050548</t>
        </is>
      </c>
    </row>
    <row r="1963">
      <c r="A1963" t="inlineStr">
        <is>
          <t>个人-高金懋</t>
        </is>
      </c>
      <c r="B1963" t="inlineStr">
        <is>
          <t>06040123</t>
        </is>
      </c>
    </row>
    <row r="1964">
      <c r="A1964" t="inlineStr">
        <is>
          <t>个人-鸿运鑫商贸-刘伟东</t>
        </is>
      </c>
      <c r="B1964" t="inlineStr">
        <is>
          <t>06050114</t>
        </is>
      </c>
    </row>
    <row r="1965">
      <c r="A1965" t="inlineStr">
        <is>
          <t>个人（新和盛拼多多店）</t>
        </is>
      </c>
      <c r="B1965" t="inlineStr">
        <is>
          <t>06051370</t>
        </is>
      </c>
    </row>
    <row r="1966">
      <c r="A1966" t="inlineStr">
        <is>
          <t>个人（新和盛飨食旗舰店）</t>
        </is>
      </c>
      <c r="B1966" t="inlineStr">
        <is>
          <t>06051126</t>
        </is>
      </c>
    </row>
    <row r="1967">
      <c r="A1967" t="inlineStr">
        <is>
          <t>中共潍坊市委峡山生态经济开发区工作委员会党校</t>
        </is>
      </c>
      <c r="B1967" t="inlineStr">
        <is>
          <t>CUST1942</t>
        </is>
      </c>
    </row>
    <row r="1968">
      <c r="A1968" t="inlineStr">
        <is>
          <t>中凯库房</t>
        </is>
      </c>
      <c r="B1968" t="inlineStr">
        <is>
          <t>06060467</t>
        </is>
      </c>
    </row>
    <row r="1969">
      <c r="A1969" t="inlineStr">
        <is>
          <t>中国农业机械化科学研究院</t>
        </is>
      </c>
      <c r="B1969" t="inlineStr">
        <is>
          <t>011555</t>
        </is>
      </c>
    </row>
    <row r="1970">
      <c r="A1970" t="inlineStr">
        <is>
          <t>中国石油天然气股份有限公司辽宁锦州销售分公司</t>
        </is>
      </c>
      <c r="B1970" t="inlineStr">
        <is>
          <t>0106</t>
        </is>
      </c>
    </row>
    <row r="1971">
      <c r="A1971" t="inlineStr">
        <is>
          <t>中圆天禾</t>
        </is>
      </c>
      <c r="B1971" t="inlineStr">
        <is>
          <t>06060370</t>
        </is>
      </c>
    </row>
    <row r="1972">
      <c r="A1972" t="inlineStr">
        <is>
          <t>中天食品有限公司</t>
        </is>
      </c>
      <c r="B1972" t="inlineStr">
        <is>
          <t>011606</t>
        </is>
      </c>
    </row>
    <row r="1973">
      <c r="A1973" t="inlineStr">
        <is>
          <t>中央储备粮潍坊直属库有限公司</t>
        </is>
      </c>
      <c r="B1973" t="inlineStr">
        <is>
          <t>1200002</t>
        </is>
      </c>
    </row>
    <row r="1974">
      <c r="A1974" t="inlineStr">
        <is>
          <t>中山嘟市基餐饮管理服务有限公司</t>
        </is>
      </c>
      <c r="B1974" t="inlineStr">
        <is>
          <t>CUST0422</t>
        </is>
      </c>
    </row>
    <row r="1975">
      <c r="A1975" t="inlineStr">
        <is>
          <t>中山市兴盟餐饮管理有限公司</t>
        </is>
      </c>
      <c r="B1975" t="inlineStr">
        <is>
          <t>CUST2046</t>
        </is>
      </c>
    </row>
    <row r="1976">
      <c r="A1976" t="inlineStr">
        <is>
          <t>中意埃欧克冷链设备有限公司</t>
        </is>
      </c>
      <c r="B1976" t="inlineStr">
        <is>
          <t>0013358</t>
        </is>
      </c>
    </row>
    <row r="1977">
      <c r="A1977" t="inlineStr">
        <is>
          <t>中慧食品有限公司</t>
        </is>
      </c>
      <c r="B1977" t="inlineStr">
        <is>
          <t>011321</t>
        </is>
      </c>
    </row>
    <row r="1978">
      <c r="A1978" t="inlineStr">
        <is>
          <t>中慧食品有限公司寿光养殖分公司</t>
        </is>
      </c>
      <c r="B1978" t="inlineStr">
        <is>
          <t>12200033</t>
        </is>
      </c>
    </row>
    <row r="1979">
      <c r="A1979" t="inlineStr">
        <is>
          <t>中泰元兴(山东)食品有限公司</t>
        </is>
      </c>
      <c r="B1979" t="inlineStr">
        <is>
          <t>0013228</t>
        </is>
      </c>
    </row>
    <row r="1980">
      <c r="A1980" t="inlineStr">
        <is>
          <t>中盛环有（庆阳）贸易有限责任公司</t>
        </is>
      </c>
      <c r="B1980" t="inlineStr">
        <is>
          <t>213052</t>
        </is>
      </c>
    </row>
    <row r="1981">
      <c r="A1981" t="inlineStr">
        <is>
          <t>中粮万威客食品有限公司上海分公司</t>
        </is>
      </c>
      <c r="B1981" t="inlineStr">
        <is>
          <t>060100258</t>
        </is>
      </c>
    </row>
    <row r="1982">
      <c r="A1982" t="inlineStr">
        <is>
          <t>中粮家家康（江苏）有限公司-徐新春</t>
        </is>
      </c>
      <c r="B1982" t="inlineStr">
        <is>
          <t>CUST0948</t>
        </is>
      </c>
    </row>
    <row r="1983">
      <c r="A1983" t="inlineStr">
        <is>
          <t>中膳健康科技（中山）有限公司—徐海峰</t>
        </is>
      </c>
      <c r="B1983" t="inlineStr">
        <is>
          <t>07102251</t>
        </is>
      </c>
    </row>
    <row r="1984">
      <c r="A1984" t="inlineStr">
        <is>
          <t>中英食品</t>
        </is>
      </c>
      <c r="B1984" t="inlineStr">
        <is>
          <t>011133</t>
        </is>
      </c>
    </row>
    <row r="1985">
      <c r="A1985" t="inlineStr">
        <is>
          <t>中誉宠物食品（漯河）有限公司-徐新春</t>
        </is>
      </c>
      <c r="B1985" t="inlineStr">
        <is>
          <t>CUST0900</t>
        </is>
      </c>
    </row>
    <row r="1986">
      <c r="A1986" t="inlineStr">
        <is>
          <t>中食联餐饮文化（湖北）有限公司</t>
        </is>
      </c>
      <c r="B1986" t="inlineStr">
        <is>
          <t>06060905</t>
        </is>
      </c>
    </row>
    <row r="1987">
      <c r="A1987" t="inlineStr">
        <is>
          <t>中饮巴比食品股份有限公司（调熟）</t>
        </is>
      </c>
      <c r="B1987" t="inlineStr">
        <is>
          <t>CUST2350</t>
        </is>
      </c>
    </row>
    <row r="1988">
      <c r="A1988" t="inlineStr">
        <is>
          <t>丰县远阳冷库</t>
        </is>
      </c>
      <c r="B1988" t="inlineStr">
        <is>
          <t>CUST0091</t>
        </is>
      </c>
    </row>
    <row r="1989">
      <c r="A1989" t="inlineStr">
        <is>
          <t>丰茂源（淄博）生态农业科技有限责任公司</t>
        </is>
      </c>
      <c r="B1989" t="inlineStr">
        <is>
          <t>06051523</t>
        </is>
      </c>
    </row>
    <row r="1990">
      <c r="A1990" t="inlineStr">
        <is>
          <t>临夏宏盛</t>
        </is>
      </c>
      <c r="B1990" t="inlineStr">
        <is>
          <t>010396</t>
        </is>
      </c>
    </row>
    <row r="1991">
      <c r="A1991" t="inlineStr">
        <is>
          <t>临夏市金海洋商贸有限公司</t>
        </is>
      </c>
      <c r="B1991" t="inlineStr">
        <is>
          <t>010397</t>
        </is>
      </c>
    </row>
    <row r="1992">
      <c r="A1992" t="inlineStr">
        <is>
          <t>临夏泰斯米食品有限公司</t>
        </is>
      </c>
      <c r="B1992" t="inlineStr">
        <is>
          <t>06060877</t>
        </is>
      </c>
    </row>
    <row r="1993">
      <c r="A1993" t="inlineStr">
        <is>
          <t>临夏泰斯米食品有限公司-王鑫</t>
        </is>
      </c>
      <c r="B1993" t="inlineStr">
        <is>
          <t>CUST1120</t>
        </is>
      </c>
    </row>
    <row r="1994">
      <c r="A1994" t="inlineStr">
        <is>
          <t>临朐-孔章柱-刘伟东</t>
        </is>
      </c>
      <c r="B1994" t="inlineStr">
        <is>
          <t>90010228</t>
        </is>
      </c>
    </row>
    <row r="1995">
      <c r="A1995" t="inlineStr">
        <is>
          <t>临朐-曾宁-王鑫</t>
        </is>
      </c>
      <c r="B1995" t="inlineStr">
        <is>
          <t>CUST1207</t>
        </is>
      </c>
    </row>
    <row r="1996">
      <c r="A1996" t="inlineStr">
        <is>
          <t>临朐-李磊-刘伟东</t>
        </is>
      </c>
      <c r="B1996" t="inlineStr">
        <is>
          <t>06051441</t>
        </is>
      </c>
    </row>
    <row r="1997">
      <c r="A1997" t="inlineStr">
        <is>
          <t>临朐-福旺-王文强</t>
        </is>
      </c>
      <c r="B1997" t="inlineStr">
        <is>
          <t>90010149</t>
        </is>
      </c>
    </row>
    <row r="1998">
      <c r="A1998" t="inlineStr">
        <is>
          <t>临朐-衣彩霞-徐新春</t>
        </is>
      </c>
      <c r="B1998" t="inlineStr">
        <is>
          <t>06050975</t>
        </is>
      </c>
    </row>
    <row r="1999">
      <c r="A1999" t="inlineStr">
        <is>
          <t>临朐—康美食品—王鑫</t>
        </is>
      </c>
      <c r="B1999" t="inlineStr">
        <is>
          <t>011407</t>
        </is>
      </c>
    </row>
    <row r="2000">
      <c r="A2000" t="inlineStr">
        <is>
          <t>临朐—曾庆国—刘伟东</t>
        </is>
      </c>
      <c r="B2000" t="inlineStr">
        <is>
          <t>06050391</t>
        </is>
      </c>
    </row>
    <row r="2001">
      <c r="A2001" t="inlineStr">
        <is>
          <t>临朐兵昌肉制食品有限公司</t>
        </is>
      </c>
      <c r="B2001" t="inlineStr">
        <is>
          <t>06051454</t>
        </is>
      </c>
    </row>
    <row r="2002">
      <c r="A2002" t="inlineStr">
        <is>
          <t>临朐县味谦食品经营部-微商城</t>
        </is>
      </c>
      <c r="B2002" t="inlineStr">
        <is>
          <t>05020012</t>
        </is>
      </c>
    </row>
    <row r="2003">
      <c r="A2003" t="inlineStr">
        <is>
          <t>临朐县润昌食品加工厂（个体工商户）</t>
        </is>
      </c>
      <c r="B2003" t="inlineStr">
        <is>
          <t>0013273</t>
        </is>
      </c>
    </row>
    <row r="2004">
      <c r="A2004" t="inlineStr">
        <is>
          <t>临朐广华肉类食品有限公司-刘洋</t>
        </is>
      </c>
      <c r="B2004" t="inlineStr">
        <is>
          <t>CUST05349</t>
        </is>
      </c>
    </row>
    <row r="2005">
      <c r="A2005" t="inlineStr">
        <is>
          <t>临朐揽翠湖温泉度假村有限公司</t>
        </is>
      </c>
      <c r="B2005" t="inlineStr">
        <is>
          <t>90010600</t>
        </is>
      </c>
    </row>
    <row r="2006">
      <c r="A2006" t="inlineStr">
        <is>
          <t>临朐浩俊食品有限公司</t>
        </is>
      </c>
      <c r="B2006" t="inlineStr">
        <is>
          <t>06051477</t>
        </is>
      </c>
    </row>
    <row r="2007">
      <c r="A2007" t="inlineStr">
        <is>
          <t>临朐温明伦</t>
        </is>
      </c>
      <c r="B2007" t="inlineStr">
        <is>
          <t>CUST1302</t>
        </is>
      </c>
    </row>
    <row r="2008">
      <c r="A2008" t="inlineStr">
        <is>
          <t>临朐玖鲁味食品有限公司</t>
        </is>
      </c>
      <c r="B2008" t="inlineStr">
        <is>
          <t>0013125</t>
        </is>
      </c>
    </row>
    <row r="2009">
      <c r="A2009" t="inlineStr">
        <is>
          <t>临汾市尧都区华玉食品商行</t>
        </is>
      </c>
      <c r="B2009" t="inlineStr">
        <is>
          <t>06010165</t>
        </is>
      </c>
    </row>
    <row r="2010">
      <c r="A2010" t="inlineStr">
        <is>
          <t>临汾市尧都区豆豆人食品配送店</t>
        </is>
      </c>
      <c r="B2010" t="inlineStr">
        <is>
          <t>06011189</t>
        </is>
      </c>
    </row>
    <row r="2011">
      <c r="A2011" t="inlineStr">
        <is>
          <t>临沂--李煜</t>
        </is>
      </c>
      <c r="B2011" t="inlineStr">
        <is>
          <t>90010826</t>
        </is>
      </c>
    </row>
    <row r="2012">
      <c r="A2012" t="inlineStr">
        <is>
          <t>临沂-三盈食品-重庆市大足区永伟商贸有限公司-高晓龙</t>
        </is>
      </c>
      <c r="B2012" t="inlineStr">
        <is>
          <t>06050483</t>
        </is>
      </c>
    </row>
    <row r="2013">
      <c r="A2013" t="inlineStr">
        <is>
          <t>临沂-三盈食品-重庆市大足区祥永商贸有限公司-高晓龙</t>
        </is>
      </c>
      <c r="B2013" t="inlineStr">
        <is>
          <t>06050484</t>
        </is>
      </c>
    </row>
    <row r="2014">
      <c r="A2014" t="inlineStr">
        <is>
          <t>临沂-临沂市兆兴食品有限公司-高晓龙</t>
        </is>
      </c>
      <c r="B2014" t="inlineStr">
        <is>
          <t>06050408</t>
        </is>
      </c>
    </row>
    <row r="2015">
      <c r="A2015" t="inlineStr">
        <is>
          <t>临沂-临沂齐汇食品有限公司-王鑫</t>
        </is>
      </c>
      <c r="B2015" t="inlineStr">
        <is>
          <t>010405</t>
        </is>
      </c>
    </row>
    <row r="2016">
      <c r="A2016" t="inlineStr">
        <is>
          <t>临沂-古连学</t>
        </is>
      </c>
      <c r="B2016" t="inlineStr">
        <is>
          <t>06051453</t>
        </is>
      </c>
    </row>
    <row r="2017">
      <c r="A2017" t="inlineStr">
        <is>
          <t>临沂-合利食品-徐晓-高小龙</t>
        </is>
      </c>
      <c r="B2017" t="inlineStr">
        <is>
          <t>06050768</t>
        </is>
      </c>
    </row>
    <row r="2018">
      <c r="A2018" t="inlineStr">
        <is>
          <t>临沂-山东威振油脂有限公司-王鑫</t>
        </is>
      </c>
      <c r="B2018" t="inlineStr">
        <is>
          <t>06050823</t>
        </is>
      </c>
    </row>
    <row r="2019">
      <c r="A2019" t="inlineStr">
        <is>
          <t>临沂-山东浩海食品有限公司-刘洋</t>
        </is>
      </c>
      <c r="B2019" t="inlineStr">
        <is>
          <t>06050813</t>
        </is>
      </c>
    </row>
    <row r="2020">
      <c r="A2020" t="inlineStr">
        <is>
          <t>临沂-扬华-孙海波</t>
        </is>
      </c>
      <c r="B2020" t="inlineStr">
        <is>
          <t>90010154</t>
        </is>
      </c>
    </row>
    <row r="2021">
      <c r="A2021" t="inlineStr">
        <is>
          <t>临沂-明宇食品-高晓龙</t>
        </is>
      </c>
      <c r="B2021" t="inlineStr">
        <is>
          <t>011756</t>
        </is>
      </c>
    </row>
    <row r="2022">
      <c r="A2022" t="inlineStr">
        <is>
          <t>临沂-春旭食品-王鑫</t>
        </is>
      </c>
      <c r="B2022" t="inlineStr">
        <is>
          <t>06050631</t>
        </is>
      </c>
    </row>
    <row r="2023">
      <c r="A2023" t="inlineStr">
        <is>
          <t>临沂-春旭食品有限公司-王鑫</t>
        </is>
      </c>
      <c r="B2023" t="inlineStr">
        <is>
          <t>06050666</t>
        </is>
      </c>
    </row>
    <row r="2024">
      <c r="A2024" t="inlineStr">
        <is>
          <t>临沂-曹晓萌-周宏亮</t>
        </is>
      </c>
      <c r="B2024" t="inlineStr">
        <is>
          <t>06050090</t>
        </is>
      </c>
    </row>
    <row r="2025">
      <c r="A2025" t="inlineStr">
        <is>
          <t>临沂-李法资-刘洋</t>
        </is>
      </c>
      <c r="B2025" t="inlineStr">
        <is>
          <t>06051285</t>
        </is>
      </c>
    </row>
    <row r="2026">
      <c r="A2026" t="inlineStr">
        <is>
          <t>临沂-李雪---大华-高小龙-刘洋</t>
        </is>
      </c>
      <c r="B2026" t="inlineStr">
        <is>
          <t>06050665</t>
        </is>
      </c>
    </row>
    <row r="2027">
      <c r="A2027" t="inlineStr">
        <is>
          <t>临沂-杜忠峰-周宏亮</t>
        </is>
      </c>
      <c r="B2027" t="inlineStr">
        <is>
          <t>90010142</t>
        </is>
      </c>
    </row>
    <row r="2028">
      <c r="A2028" t="inlineStr">
        <is>
          <t>临沂-沂水祥瑞饲料有限公司-高晓龙</t>
        </is>
      </c>
      <c r="B2028" t="inlineStr">
        <is>
          <t>06050409</t>
        </is>
      </c>
    </row>
    <row r="2029">
      <c r="A2029" t="inlineStr">
        <is>
          <t>临沂-王强</t>
        </is>
      </c>
      <c r="B2029" t="inlineStr">
        <is>
          <t>011704</t>
        </is>
      </c>
    </row>
    <row r="2030">
      <c r="A2030" t="inlineStr">
        <is>
          <t>临沂-益航食品有限公司-高晓龙</t>
        </is>
      </c>
      <c r="B2030" t="inlineStr">
        <is>
          <t>06050399</t>
        </is>
      </c>
    </row>
    <row r="2031">
      <c r="A2031" t="inlineStr">
        <is>
          <t>临沂-管颜宝-高小龙</t>
        </is>
      </c>
      <c r="B2031" t="inlineStr">
        <is>
          <t>011615</t>
        </is>
      </c>
    </row>
    <row r="2032">
      <c r="A2032" t="inlineStr">
        <is>
          <t>临沂-郯城 -周明段-刘伟东</t>
        </is>
      </c>
      <c r="B2032" t="inlineStr">
        <is>
          <t>06050113</t>
        </is>
      </c>
    </row>
    <row r="2033">
      <c r="A2033" t="inlineStr">
        <is>
          <t>临沂-铭汇食品有限公司-周宏亮</t>
        </is>
      </c>
      <c r="B2033" t="inlineStr">
        <is>
          <t>011500</t>
        </is>
      </c>
    </row>
    <row r="2034">
      <c r="A2034" t="inlineStr">
        <is>
          <t>临沂-韩帅-刘洋</t>
        </is>
      </c>
      <c r="B2034" t="inlineStr">
        <is>
          <t>06051074</t>
        </is>
      </c>
    </row>
    <row r="2035">
      <c r="A2035" t="inlineStr">
        <is>
          <t>临沂-韩新明-王鑫</t>
        </is>
      </c>
      <c r="B2035" t="inlineStr">
        <is>
          <t>011588</t>
        </is>
      </c>
    </row>
    <row r="2036">
      <c r="A2036" t="inlineStr">
        <is>
          <t>临沂—元信—高晓龙</t>
        </is>
      </c>
      <c r="B2036" t="inlineStr">
        <is>
          <t>90010047</t>
        </is>
      </c>
    </row>
    <row r="2037">
      <c r="A2037" t="inlineStr">
        <is>
          <t>临沂—赵翔宇—周宏亮</t>
        </is>
      </c>
      <c r="B2037" t="inlineStr">
        <is>
          <t>06050385</t>
        </is>
      </c>
    </row>
    <row r="2038">
      <c r="A2038" t="inlineStr">
        <is>
          <t>临沂东宇实业有限公司</t>
        </is>
      </c>
      <c r="B2038" t="inlineStr">
        <is>
          <t>CUT2699</t>
        </is>
      </c>
    </row>
    <row r="2039">
      <c r="A2039" t="inlineStr">
        <is>
          <t>临沂东航食品有限公司-孙海波</t>
        </is>
      </c>
      <c r="B2039" t="inlineStr">
        <is>
          <t>CUST0779</t>
        </is>
      </c>
    </row>
    <row r="2040">
      <c r="A2040" t="inlineStr">
        <is>
          <t>临沂中农诚创生物科技有限公司-刘洋</t>
        </is>
      </c>
      <c r="B2040" t="inlineStr">
        <is>
          <t>90010754</t>
        </is>
      </c>
    </row>
    <row r="2041">
      <c r="A2041" t="inlineStr">
        <is>
          <t>临沂丽强电子商务有限公司-孙海波</t>
        </is>
      </c>
      <c r="B2041" t="inlineStr">
        <is>
          <t>CUST1109</t>
        </is>
      </c>
    </row>
    <row r="2042">
      <c r="A2042" t="inlineStr">
        <is>
          <t>临沂创润食品有限公司</t>
        </is>
      </c>
      <c r="B2042" t="inlineStr">
        <is>
          <t>0013241</t>
        </is>
      </c>
    </row>
    <row r="2043">
      <c r="A2043" t="inlineStr">
        <is>
          <t>临沂区-良食冷冻食品-王晓亮</t>
        </is>
      </c>
      <c r="B2043" t="inlineStr">
        <is>
          <t>012214</t>
        </is>
      </c>
    </row>
    <row r="2044">
      <c r="A2044" t="inlineStr">
        <is>
          <t>临沂华众乐食品有限公司-徐新春</t>
        </is>
      </c>
      <c r="B2044" t="inlineStr">
        <is>
          <t>CUST05503</t>
        </is>
      </c>
    </row>
    <row r="2045">
      <c r="A2045" t="inlineStr">
        <is>
          <t>临沂华商食品有限公司</t>
        </is>
      </c>
      <c r="B2045" t="inlineStr">
        <is>
          <t>06051463</t>
        </is>
      </c>
    </row>
    <row r="2046">
      <c r="A2046" t="inlineStr">
        <is>
          <t>临沂华商食品有限公司-孙海波</t>
        </is>
      </c>
      <c r="B2046" t="inlineStr">
        <is>
          <t>90010126</t>
        </is>
      </c>
    </row>
    <row r="2047">
      <c r="A2047" t="inlineStr">
        <is>
          <t>临沂华宇食品有限公司</t>
        </is>
      </c>
      <c r="B2047" t="inlineStr">
        <is>
          <t>CUST0480</t>
        </is>
      </c>
    </row>
    <row r="2048">
      <c r="A2048" t="inlineStr">
        <is>
          <t>临沂华闰昌荣商贸有限公司-孙海波</t>
        </is>
      </c>
      <c r="B2048" t="inlineStr">
        <is>
          <t>CUST1228</t>
        </is>
      </c>
    </row>
    <row r="2049">
      <c r="A2049" t="inlineStr">
        <is>
          <t>临沂华颐冷藏有限公司</t>
        </is>
      </c>
      <c r="B2049" t="inlineStr">
        <is>
          <t>06061111</t>
        </is>
      </c>
    </row>
    <row r="2050">
      <c r="A2050" t="inlineStr">
        <is>
          <t>临沂华颐冷藏有限公司——刘团结</t>
        </is>
      </c>
      <c r="B2050" t="inlineStr">
        <is>
          <t>CUST0584</t>
        </is>
      </c>
    </row>
    <row r="2051">
      <c r="A2051" t="inlineStr">
        <is>
          <t>临沂厚发食品有限公司-刘洋</t>
        </is>
      </c>
      <c r="B2051" t="inlineStr">
        <is>
          <t>9001192001905</t>
        </is>
      </c>
    </row>
    <row r="2052">
      <c r="A2052" t="inlineStr">
        <is>
          <t>临沂厚宽食品供应链有限公司</t>
        </is>
      </c>
      <c r="B2052" t="inlineStr">
        <is>
          <t>213018</t>
        </is>
      </c>
    </row>
    <row r="2053">
      <c r="A2053" t="inlineStr">
        <is>
          <t>临沂双丰食品有限公司</t>
        </is>
      </c>
      <c r="B2053" t="inlineStr">
        <is>
          <t>910007</t>
        </is>
      </c>
    </row>
    <row r="2054">
      <c r="A2054" t="inlineStr">
        <is>
          <t>临沂合汇食品有限公司-刘洋</t>
        </is>
      </c>
      <c r="B2054" t="inlineStr">
        <is>
          <t>CUST1627</t>
        </is>
      </c>
    </row>
    <row r="2055">
      <c r="A2055" t="inlineStr">
        <is>
          <t>临沂和美肉类有限公司--刘洋</t>
        </is>
      </c>
      <c r="B2055" t="inlineStr">
        <is>
          <t>06050781111</t>
        </is>
      </c>
    </row>
    <row r="2056">
      <c r="A2056" t="inlineStr">
        <is>
          <t>临沂和美肉类有限公司-刘洋</t>
        </is>
      </c>
      <c r="B2056" t="inlineStr">
        <is>
          <t>06050781</t>
        </is>
      </c>
    </row>
    <row r="2057">
      <c r="A2057" t="inlineStr">
        <is>
          <t>临沂和美食品有限公司</t>
        </is>
      </c>
      <c r="B2057" t="inlineStr">
        <is>
          <t>CUST2277</t>
        </is>
      </c>
    </row>
    <row r="2058">
      <c r="A2058" t="inlineStr">
        <is>
          <t>临沂和骏西餐食品公司</t>
        </is>
      </c>
      <c r="B2058" t="inlineStr">
        <is>
          <t>010402</t>
        </is>
      </c>
    </row>
    <row r="2059">
      <c r="A2059" t="inlineStr">
        <is>
          <t>临沂品丰食品有限公司</t>
        </is>
      </c>
      <c r="B2059" t="inlineStr">
        <is>
          <t>CUST2314</t>
        </is>
      </c>
    </row>
    <row r="2060">
      <c r="A2060" t="inlineStr">
        <is>
          <t>临沂品客餐饮有限公司</t>
        </is>
      </c>
      <c r="B2060" t="inlineStr">
        <is>
          <t>90010769</t>
        </is>
      </c>
    </row>
    <row r="2061">
      <c r="A2061" t="inlineStr">
        <is>
          <t>临沂嘉旺食品有限公司-王鑫</t>
        </is>
      </c>
      <c r="B2061" t="inlineStr">
        <is>
          <t>CUST0968</t>
        </is>
      </c>
    </row>
    <row r="2062">
      <c r="A2062" t="inlineStr">
        <is>
          <t>临沂四海渔市餐饮管理有限公司</t>
        </is>
      </c>
      <c r="B2062" t="inlineStr">
        <is>
          <t>CUST2319</t>
        </is>
      </c>
    </row>
    <row r="2063">
      <c r="A2063" t="inlineStr">
        <is>
          <t>临沂圣三国食品有限公司-刘洋</t>
        </is>
      </c>
      <c r="B2063" t="inlineStr">
        <is>
          <t>9001192001902</t>
        </is>
      </c>
    </row>
    <row r="2064">
      <c r="A2064" t="inlineStr">
        <is>
          <t>临沂天利生化有限公司</t>
        </is>
      </c>
      <c r="B2064" t="inlineStr">
        <is>
          <t>010406</t>
        </is>
      </c>
    </row>
    <row r="2065">
      <c r="A2065" t="inlineStr">
        <is>
          <t>临沂太合食品有限公司</t>
        </is>
      </c>
      <c r="B2065" t="inlineStr">
        <is>
          <t>012716</t>
        </is>
      </c>
    </row>
    <row r="2066">
      <c r="A2066" t="inlineStr">
        <is>
          <t>临沂奥广源达生物科技有限公司</t>
        </is>
      </c>
      <c r="B2066" t="inlineStr">
        <is>
          <t>CUST0542</t>
        </is>
      </c>
    </row>
    <row r="2067">
      <c r="A2067" t="inlineStr">
        <is>
          <t>临沂好源来食品有限公司</t>
        </is>
      </c>
      <c r="B2067" t="inlineStr">
        <is>
          <t>06033152</t>
        </is>
      </c>
    </row>
    <row r="2068">
      <c r="A2068" t="inlineStr">
        <is>
          <t>临沂姿玉食品有限公司</t>
        </is>
      </c>
      <c r="B2068" t="inlineStr">
        <is>
          <t>0033437</t>
        </is>
      </c>
    </row>
    <row r="2069">
      <c r="A2069" t="inlineStr">
        <is>
          <t>临沂姿玉食品有限公司-刘伟东</t>
        </is>
      </c>
      <c r="B2069" t="inlineStr">
        <is>
          <t>90010147</t>
        </is>
      </c>
    </row>
    <row r="2070">
      <c r="A2070" t="inlineStr">
        <is>
          <t>临沂宸源食品有限公司</t>
        </is>
      </c>
      <c r="B2070" t="inlineStr">
        <is>
          <t>90010623</t>
        </is>
      </c>
    </row>
    <row r="2071">
      <c r="A2071" t="inlineStr">
        <is>
          <t>临沂市—兆兴食品有限公司—高晓龙</t>
        </is>
      </c>
      <c r="B2071" t="inlineStr">
        <is>
          <t>011686</t>
        </is>
      </c>
    </row>
    <row r="2072">
      <c r="A2072" t="inlineStr">
        <is>
          <t>临沂市兆兴食品有限公司</t>
        </is>
      </c>
      <c r="B2072" t="inlineStr">
        <is>
          <t>06051936</t>
        </is>
      </c>
    </row>
    <row r="2073">
      <c r="A2073" t="inlineStr">
        <is>
          <t>临沂市兆兴食品有限公司-孙海波</t>
        </is>
      </c>
      <c r="B2073" t="inlineStr">
        <is>
          <t>CUST0731</t>
        </is>
      </c>
    </row>
    <row r="2074">
      <c r="A2074" t="inlineStr">
        <is>
          <t>临沂市兰山区德伟冷冻食品销售商行</t>
        </is>
      </c>
      <c r="B2074" t="inlineStr">
        <is>
          <t>CUST2028</t>
        </is>
      </c>
    </row>
    <row r="2075">
      <c r="A2075" t="inlineStr">
        <is>
          <t>临沂市凯华饲料有限公司-刘洋</t>
        </is>
      </c>
      <c r="B2075" t="inlineStr">
        <is>
          <t>CUST1574</t>
        </is>
      </c>
    </row>
    <row r="2076">
      <c r="A2076" t="inlineStr">
        <is>
          <t>临沂市友金餐饮有限公司</t>
        </is>
      </c>
      <c r="B2076" t="inlineStr">
        <is>
          <t>90010779</t>
        </is>
      </c>
    </row>
    <row r="2077">
      <c r="A2077" t="inlineStr">
        <is>
          <t>临沂市哈吉客餐饮管理有限公司</t>
        </is>
      </c>
      <c r="B2077" t="inlineStr">
        <is>
          <t>06050522</t>
        </is>
      </c>
    </row>
    <row r="2078">
      <c r="A2078" t="inlineStr">
        <is>
          <t>临沂市妙美健康食品有限公司</t>
        </is>
      </c>
      <c r="B2078" t="inlineStr">
        <is>
          <t>06051627</t>
        </is>
      </c>
    </row>
    <row r="2079">
      <c r="A2079" t="inlineStr">
        <is>
          <t>临沂市念恩食品有限公司</t>
        </is>
      </c>
      <c r="B2079" t="inlineStr">
        <is>
          <t>06051818</t>
        </is>
      </c>
    </row>
    <row r="2080">
      <c r="A2080" t="inlineStr">
        <is>
          <t>临沂市木鼎商贸有限公司</t>
        </is>
      </c>
      <c r="B2080" t="inlineStr">
        <is>
          <t>CUST0533</t>
        </is>
      </c>
    </row>
    <row r="2081">
      <c r="A2081" t="inlineStr">
        <is>
          <t>临沂市瑞发德食品有限公司-孙海波</t>
        </is>
      </c>
      <c r="B2081" t="inlineStr">
        <is>
          <t>06050817</t>
        </is>
      </c>
    </row>
    <row r="2082">
      <c r="A2082" t="inlineStr">
        <is>
          <t>临沂市莒南兴祥食品有限公司</t>
        </is>
      </c>
      <c r="B2082" t="inlineStr">
        <is>
          <t>012008</t>
        </is>
      </c>
    </row>
    <row r="2083">
      <c r="A2083" t="inlineStr">
        <is>
          <t>临沂市鑫盛油脂加工有限公司-王鑫</t>
        </is>
      </c>
      <c r="B2083" t="inlineStr">
        <is>
          <t>CUST0960</t>
        </is>
      </c>
    </row>
    <row r="2084">
      <c r="A2084" t="inlineStr">
        <is>
          <t>临沂广兴食品</t>
        </is>
      </c>
      <c r="B2084" t="inlineStr">
        <is>
          <t>06050745</t>
        </is>
      </c>
    </row>
    <row r="2085">
      <c r="A2085" t="inlineStr">
        <is>
          <t>临沂广兴食品有限公司-孙海波</t>
        </is>
      </c>
      <c r="B2085" t="inlineStr">
        <is>
          <t>06051500</t>
        </is>
      </c>
    </row>
    <row r="2086">
      <c r="A2086" t="inlineStr">
        <is>
          <t>临沂康丰食品有限公司-王鑫</t>
        </is>
      </c>
      <c r="B2086" t="inlineStr">
        <is>
          <t>CUST1547</t>
        </is>
      </c>
    </row>
    <row r="2087">
      <c r="A2087" t="inlineStr">
        <is>
          <t>临沂康兴供应链有限公司</t>
        </is>
      </c>
      <c r="B2087" t="inlineStr">
        <is>
          <t>CUT2908</t>
        </is>
      </c>
    </row>
    <row r="2088">
      <c r="A2088" t="inlineStr">
        <is>
          <t>临沂康安食品有限责任公司</t>
        </is>
      </c>
      <c r="B2088" t="inlineStr">
        <is>
          <t>90010137</t>
        </is>
      </c>
    </row>
    <row r="2089">
      <c r="A2089" t="inlineStr">
        <is>
          <t>临沂康安食品有限责任公司-刘伟东</t>
        </is>
      </c>
      <c r="B2089" t="inlineStr">
        <is>
          <t>06050970</t>
        </is>
      </c>
    </row>
    <row r="2090">
      <c r="A2090" t="inlineStr">
        <is>
          <t>临沂开盈食品有限公司-王鑫</t>
        </is>
      </c>
      <c r="B2090" t="inlineStr">
        <is>
          <t>06052111</t>
        </is>
      </c>
    </row>
    <row r="2091">
      <c r="A2091" t="inlineStr">
        <is>
          <t>临沂开鸿食品有限公司</t>
        </is>
      </c>
      <c r="B2091" t="inlineStr">
        <is>
          <t>06051170</t>
        </is>
      </c>
    </row>
    <row r="2092">
      <c r="A2092" t="inlineStr">
        <is>
          <t>临沂德瑞恒禽业有限公司</t>
        </is>
      </c>
      <c r="B2092" t="inlineStr">
        <is>
          <t>06065444</t>
        </is>
      </c>
    </row>
    <row r="2093">
      <c r="A2093" t="inlineStr">
        <is>
          <t>临沂恒翔农业发展有限公司-周宏亮</t>
        </is>
      </c>
      <c r="B2093" t="inlineStr">
        <is>
          <t>90010213</t>
        </is>
      </c>
    </row>
    <row r="2094">
      <c r="A2094" t="inlineStr">
        <is>
          <t>临沂惠民早餐工程有限公司-徐新春</t>
        </is>
      </c>
      <c r="B2094" t="inlineStr">
        <is>
          <t>900109406</t>
        </is>
      </c>
    </row>
    <row r="2095">
      <c r="A2095" t="inlineStr">
        <is>
          <t>临沂新未来冷冻食品有限责任公司</t>
        </is>
      </c>
      <c r="B2095" t="inlineStr">
        <is>
          <t>0013331</t>
        </is>
      </c>
    </row>
    <row r="2096">
      <c r="A2096" t="inlineStr">
        <is>
          <t>临沂新程金锣肉制品集团有限公司</t>
        </is>
      </c>
      <c r="B2096" t="inlineStr">
        <is>
          <t>011324</t>
        </is>
      </c>
    </row>
    <row r="2097">
      <c r="A2097" t="inlineStr">
        <is>
          <t>临沂旺天下食品有限公司</t>
        </is>
      </c>
      <c r="B2097" t="inlineStr">
        <is>
          <t>CUT3022</t>
        </is>
      </c>
    </row>
    <row r="2098">
      <c r="A2098" t="inlineStr">
        <is>
          <t>临沂曼康供应链有限公司-孙海波</t>
        </is>
      </c>
      <c r="B2098" t="inlineStr">
        <is>
          <t>900109405</t>
        </is>
      </c>
    </row>
    <row r="2099">
      <c r="A2099" t="inlineStr">
        <is>
          <t>临沂朝阳早餐工程有限公司</t>
        </is>
      </c>
      <c r="B2099" t="inlineStr">
        <is>
          <t>06056601</t>
        </is>
      </c>
    </row>
    <row r="2100">
      <c r="A2100" t="inlineStr">
        <is>
          <t>临沂本生商贸有限公司-孙海波</t>
        </is>
      </c>
      <c r="B2100" t="inlineStr">
        <is>
          <t>06032592</t>
        </is>
      </c>
    </row>
    <row r="2101">
      <c r="A2101" t="inlineStr">
        <is>
          <t>临沂李树松-刘洋</t>
        </is>
      </c>
      <c r="B2101" t="inlineStr">
        <is>
          <t>CUST05351</t>
        </is>
      </c>
    </row>
    <row r="2102">
      <c r="A2102" t="inlineStr">
        <is>
          <t>临沂李致安</t>
        </is>
      </c>
      <c r="B2102" t="inlineStr">
        <is>
          <t>CUST0434</t>
        </is>
      </c>
    </row>
    <row r="2103">
      <c r="A2103" t="inlineStr">
        <is>
          <t>临沂正新食品有限公司-刘洋</t>
        </is>
      </c>
      <c r="B2103" t="inlineStr">
        <is>
          <t>06051168</t>
        </is>
      </c>
    </row>
    <row r="2104">
      <c r="A2104" t="inlineStr">
        <is>
          <t>临沂正潤食品</t>
        </is>
      </c>
      <c r="B2104" t="inlineStr">
        <is>
          <t>012728</t>
        </is>
      </c>
    </row>
    <row r="2105">
      <c r="A2105" t="inlineStr">
        <is>
          <t>临沂汇亨德食品有限公司-朱茂林</t>
        </is>
      </c>
      <c r="B2105" t="inlineStr">
        <is>
          <t>CUST1683</t>
        </is>
      </c>
    </row>
    <row r="2106">
      <c r="A2106" t="inlineStr">
        <is>
          <t>临沂汇香源商贸有限公司</t>
        </is>
      </c>
      <c r="B2106" t="inlineStr">
        <is>
          <t>06051147</t>
        </is>
      </c>
    </row>
    <row r="2107">
      <c r="A2107" t="inlineStr">
        <is>
          <t>临沂泉正食品有限公司-孙海波</t>
        </is>
      </c>
      <c r="B2107" t="inlineStr">
        <is>
          <t>CUST0899</t>
        </is>
      </c>
    </row>
    <row r="2108">
      <c r="A2108" t="inlineStr">
        <is>
          <t>临沂泰盛祥餐饮管理有限公司</t>
        </is>
      </c>
      <c r="B2108" t="inlineStr">
        <is>
          <t>020038</t>
        </is>
      </c>
    </row>
    <row r="2109">
      <c r="A2109" t="inlineStr">
        <is>
          <t>临沂泽天-王鑫</t>
        </is>
      </c>
      <c r="B2109" t="inlineStr">
        <is>
          <t>06052138</t>
        </is>
      </c>
    </row>
    <row r="2110">
      <c r="A2110" t="inlineStr">
        <is>
          <t>临沂海亚美食品有限公司-刘伟东</t>
        </is>
      </c>
      <c r="B2110" t="inlineStr">
        <is>
          <t>012306</t>
        </is>
      </c>
    </row>
    <row r="2111">
      <c r="A2111" t="inlineStr">
        <is>
          <t>临沂海良食品有限公司</t>
        </is>
      </c>
      <c r="B2111" t="inlineStr">
        <is>
          <t>010401</t>
        </is>
      </c>
    </row>
    <row r="2112">
      <c r="A2112" t="inlineStr">
        <is>
          <t>临沂海良食品有限公司-王鑫</t>
        </is>
      </c>
      <c r="B2112" t="inlineStr">
        <is>
          <t>06051967</t>
        </is>
      </c>
    </row>
    <row r="2113">
      <c r="A2113" t="inlineStr">
        <is>
          <t>临沂猫小咪食品有限公司-刘洋</t>
        </is>
      </c>
      <c r="B2113" t="inlineStr">
        <is>
          <t>CUST1553</t>
        </is>
      </c>
    </row>
    <row r="2114">
      <c r="A2114" t="inlineStr">
        <is>
          <t>临沂瑞发德食品加工有限公司-刘洋</t>
        </is>
      </c>
      <c r="B2114" t="inlineStr">
        <is>
          <t>06051550</t>
        </is>
      </c>
    </row>
    <row r="2115">
      <c r="A2115" t="inlineStr">
        <is>
          <t>临沂瑞发德食品有限公司-刘洋</t>
        </is>
      </c>
      <c r="B2115" t="inlineStr">
        <is>
          <t>06051542</t>
        </is>
      </c>
    </row>
    <row r="2116">
      <c r="A2116" t="inlineStr">
        <is>
          <t>临沂瑞茂食品有限公司</t>
        </is>
      </c>
      <c r="B2116" t="inlineStr">
        <is>
          <t>06051155</t>
        </is>
      </c>
    </row>
    <row r="2117">
      <c r="A2117" t="inlineStr">
        <is>
          <t>临沂管彦峰</t>
        </is>
      </c>
      <c r="B2117" t="inlineStr">
        <is>
          <t>06050188</t>
        </is>
      </c>
    </row>
    <row r="2118">
      <c r="A2118" t="inlineStr">
        <is>
          <t>临沂缔鑫食品有限公司-刘洋</t>
        </is>
      </c>
      <c r="B2118" t="inlineStr">
        <is>
          <t>CUST1252</t>
        </is>
      </c>
    </row>
    <row r="2119">
      <c r="A2119" t="inlineStr">
        <is>
          <t>临沂膳优食品有限公司</t>
        </is>
      </c>
      <c r="B2119" t="inlineStr">
        <is>
          <t>06011602</t>
        </is>
      </c>
    </row>
    <row r="2120">
      <c r="A2120" t="inlineStr">
        <is>
          <t>临沂致诚商贸</t>
        </is>
      </c>
      <c r="B2120" t="inlineStr">
        <is>
          <t>06060243</t>
        </is>
      </c>
    </row>
    <row r="2121">
      <c r="A2121" t="inlineStr">
        <is>
          <t>临沂致诚商贸有限公司</t>
        </is>
      </c>
      <c r="B2121" t="inlineStr">
        <is>
          <t>06050191</t>
        </is>
      </c>
    </row>
    <row r="2122">
      <c r="A2122" t="inlineStr">
        <is>
          <t>临沂舍余食品有限公司</t>
        </is>
      </c>
      <c r="B2122" t="inlineStr">
        <is>
          <t>0013553</t>
        </is>
      </c>
    </row>
    <row r="2123">
      <c r="A2123" t="inlineStr">
        <is>
          <t>临沂苏邦食品有限公司-刘洋</t>
        </is>
      </c>
      <c r="B2123" t="inlineStr">
        <is>
          <t>CUST1352</t>
        </is>
      </c>
    </row>
    <row r="2124">
      <c r="A2124" t="inlineStr">
        <is>
          <t>临沂裕昌食品有限公司-王鑫</t>
        </is>
      </c>
      <c r="B2124" t="inlineStr">
        <is>
          <t>06032594</t>
        </is>
      </c>
    </row>
    <row r="2125">
      <c r="A2125" t="inlineStr">
        <is>
          <t>临沂赛娜食品有限公司-孙海波</t>
        </is>
      </c>
      <c r="B2125" t="inlineStr">
        <is>
          <t>90010872</t>
        </is>
      </c>
    </row>
    <row r="2126">
      <c r="A2126" t="inlineStr">
        <is>
          <t>临沂超和食品有限公司</t>
        </is>
      </c>
      <c r="B2126" t="inlineStr">
        <is>
          <t>12200102</t>
        </is>
      </c>
    </row>
    <row r="2127">
      <c r="A2127" t="inlineStr">
        <is>
          <t>临沂辛品供应链有限公司</t>
        </is>
      </c>
      <c r="B2127" t="inlineStr">
        <is>
          <t>CUT2427</t>
        </is>
      </c>
    </row>
    <row r="2128">
      <c r="A2128" t="inlineStr">
        <is>
          <t>临沂辛荣</t>
        </is>
      </c>
      <c r="B2128" t="inlineStr">
        <is>
          <t>06060557</t>
        </is>
      </c>
    </row>
    <row r="2129">
      <c r="A2129" t="inlineStr">
        <is>
          <t>临沂迪雨扬商贸有限公司-王鑫</t>
        </is>
      </c>
      <c r="B2129" t="inlineStr">
        <is>
          <t>CUST1161</t>
        </is>
      </c>
    </row>
    <row r="2130">
      <c r="A2130" t="inlineStr">
        <is>
          <t>临沂那年供应链有限公司</t>
        </is>
      </c>
      <c r="B2130" t="inlineStr">
        <is>
          <t>06065637</t>
        </is>
      </c>
    </row>
    <row r="2131">
      <c r="A2131" t="inlineStr">
        <is>
          <t>临沂郯润食品有限公司</t>
        </is>
      </c>
      <c r="B2131" t="inlineStr">
        <is>
          <t>1220020</t>
        </is>
      </c>
    </row>
    <row r="2132">
      <c r="A2132" t="inlineStr">
        <is>
          <t>临沂金福林电子商务有限公司-刘洋</t>
        </is>
      </c>
      <c r="B2132" t="inlineStr">
        <is>
          <t>CUST0677</t>
        </is>
      </c>
    </row>
    <row r="2133">
      <c r="A2133" t="inlineStr">
        <is>
          <t>临沂鑫禾瑞冷链有限公司</t>
        </is>
      </c>
      <c r="B2133" t="inlineStr">
        <is>
          <t>0013196</t>
        </is>
      </c>
    </row>
    <row r="2134">
      <c r="A2134" t="inlineStr">
        <is>
          <t>临沂食之喜食品有限公司-朱茂林</t>
        </is>
      </c>
      <c r="B2134" t="inlineStr">
        <is>
          <t>CUST0867</t>
        </is>
      </c>
    </row>
    <row r="2135">
      <c r="A2135" t="inlineStr">
        <is>
          <t>临沂鸿丰生态养殖有限公司</t>
        </is>
      </c>
      <c r="B2135" t="inlineStr">
        <is>
          <t>211074</t>
        </is>
      </c>
    </row>
    <row r="2136">
      <c r="A2136" t="inlineStr">
        <is>
          <t>临沂黄传龙-刘洋</t>
        </is>
      </c>
      <c r="B2136" t="inlineStr">
        <is>
          <t>06050977</t>
        </is>
      </c>
    </row>
    <row r="2137">
      <c r="A2137" t="inlineStr">
        <is>
          <t>临沂鼎诺养殖服务有限公司</t>
        </is>
      </c>
      <c r="B2137" t="inlineStr">
        <is>
          <t>211062</t>
        </is>
      </c>
    </row>
    <row r="2138">
      <c r="A2138" t="inlineStr">
        <is>
          <t>临沭县华诚商贸有限公司</t>
        </is>
      </c>
      <c r="B2138" t="inlineStr">
        <is>
          <t>3010042</t>
        </is>
      </c>
    </row>
    <row r="2139">
      <c r="A2139" t="inlineStr">
        <is>
          <t>临颍县令尧商贸有限公司-王文强</t>
        </is>
      </c>
      <c r="B2139" t="inlineStr">
        <is>
          <t>06020372</t>
        </is>
      </c>
    </row>
    <row r="2140">
      <c r="A2140" t="inlineStr">
        <is>
          <t>丹东冷啊冷食品销售有限公司</t>
        </is>
      </c>
      <c r="B2140" t="inlineStr">
        <is>
          <t>06010356</t>
        </is>
      </c>
    </row>
    <row r="2141">
      <c r="A2141" t="inlineStr">
        <is>
          <t>丹东四海水产有限公司-王鑫</t>
        </is>
      </c>
      <c r="B2141" t="inlineStr">
        <is>
          <t>CUST0863</t>
        </is>
      </c>
    </row>
    <row r="2142">
      <c r="A2142" t="inlineStr">
        <is>
          <t>丹东市先创贸易有限公司</t>
        </is>
      </c>
      <c r="B2142" t="inlineStr">
        <is>
          <t>CUT2899</t>
        </is>
      </c>
    </row>
    <row r="2143">
      <c r="A2143" t="inlineStr">
        <is>
          <t>丹东市冷冷食品商贸有限责任公司</t>
        </is>
      </c>
      <c r="B2143" t="inlineStr">
        <is>
          <t>00335602</t>
        </is>
      </c>
    </row>
    <row r="2144">
      <c r="A2144" t="inlineStr">
        <is>
          <t>丹东市家家福商贸有限公司</t>
        </is>
      </c>
      <c r="B2144" t="inlineStr">
        <is>
          <t>CUT2750</t>
        </is>
      </c>
    </row>
    <row r="2145">
      <c r="A2145" t="inlineStr">
        <is>
          <t>丹东市振兴区小意呆摩欧客快餐店(个体工商户)</t>
        </is>
      </c>
      <c r="B2145" t="inlineStr">
        <is>
          <t>06011562</t>
        </is>
      </c>
    </row>
    <row r="2146">
      <c r="A2146" t="inlineStr">
        <is>
          <t>丹东市泰禾食品商贸有限责任公司</t>
        </is>
      </c>
      <c r="B2146" t="inlineStr">
        <is>
          <t>06060802</t>
        </is>
      </c>
    </row>
    <row r="2147">
      <c r="A2147" t="inlineStr">
        <is>
          <t>丹东润达商贸有限公司</t>
        </is>
      </c>
      <c r="B2147" t="inlineStr">
        <is>
          <t>CUT2423</t>
        </is>
      </c>
    </row>
    <row r="2148">
      <c r="A2148" t="inlineStr">
        <is>
          <t>丹东达亿食品贸易有限公司</t>
        </is>
      </c>
      <c r="B2148" t="inlineStr">
        <is>
          <t>CUT2900</t>
        </is>
      </c>
    </row>
    <row r="2149">
      <c r="A2149" t="inlineStr">
        <is>
          <t>丹阳市云阳镇常润发超市</t>
        </is>
      </c>
      <c r="B2149" t="inlineStr">
        <is>
          <t>3010017</t>
        </is>
      </c>
    </row>
    <row r="2150">
      <c r="A2150" t="inlineStr">
        <is>
          <t>丽水大良商贸有限公司</t>
        </is>
      </c>
      <c r="B2150" t="inlineStr">
        <is>
          <t>06030483</t>
        </is>
      </c>
    </row>
    <row r="2151">
      <c r="A2151" t="inlineStr">
        <is>
          <t>丽水市德润农产品配送有限公司</t>
        </is>
      </c>
      <c r="B2151" t="inlineStr">
        <is>
          <t>CUST1962</t>
        </is>
      </c>
    </row>
    <row r="2152">
      <c r="A2152" t="inlineStr">
        <is>
          <t>丽水市新嬉里商贸有限公司</t>
        </is>
      </c>
      <c r="B2152" t="inlineStr">
        <is>
          <t>CUT2729</t>
        </is>
      </c>
    </row>
    <row r="2153">
      <c r="A2153" t="inlineStr">
        <is>
          <t>丽水市诚惠商贸有限公司</t>
        </is>
      </c>
      <c r="B2153" t="inlineStr">
        <is>
          <t>CUT2658</t>
        </is>
      </c>
    </row>
    <row r="2154">
      <c r="A2154" t="inlineStr">
        <is>
          <t>丽水市阿正食品有限公司</t>
        </is>
      </c>
      <c r="B2154" t="inlineStr">
        <is>
          <t>CUST0421</t>
        </is>
      </c>
    </row>
    <row r="2155">
      <c r="A2155" t="inlineStr">
        <is>
          <t>丽江享购电子商务有限责任公司</t>
        </is>
      </c>
      <c r="B2155" t="inlineStr">
        <is>
          <t>06021443</t>
        </is>
      </c>
    </row>
    <row r="2156">
      <c r="A2156" t="inlineStr">
        <is>
          <t>丽江卓远洋商贸有限公司</t>
        </is>
      </c>
      <c r="B2156" t="inlineStr">
        <is>
          <t>06070029</t>
        </is>
      </c>
    </row>
    <row r="2157">
      <c r="A2157" t="inlineStr">
        <is>
          <t>丽江市古城区丽客隆超市-杨丽梅</t>
        </is>
      </c>
      <c r="B2157" t="inlineStr">
        <is>
          <t>06020323</t>
        </is>
      </c>
    </row>
    <row r="2158">
      <c r="A2158" t="inlineStr">
        <is>
          <t>丽江渝跃商贸有限公司</t>
        </is>
      </c>
      <c r="B2158" t="inlineStr">
        <is>
          <t>CUT2946</t>
        </is>
      </c>
    </row>
    <row r="2159">
      <c r="A2159" t="inlineStr">
        <is>
          <t>义乌市徽小堡食品商行</t>
        </is>
      </c>
      <c r="B2159" t="inlineStr">
        <is>
          <t>06031205</t>
        </is>
      </c>
    </row>
    <row r="2160">
      <c r="A2160" t="inlineStr">
        <is>
          <t>义乌悦冰悦家食品有限公司</t>
        </is>
      </c>
      <c r="B2160" t="inlineStr">
        <is>
          <t>30010007</t>
        </is>
      </c>
    </row>
    <row r="2161">
      <c r="A2161" t="inlineStr">
        <is>
          <t>义乌满瑾商贸有限公司</t>
        </is>
      </c>
      <c r="B2161" t="inlineStr">
        <is>
          <t>0033220</t>
        </is>
      </c>
    </row>
    <row r="2162">
      <c r="A2162" t="inlineStr">
        <is>
          <t>乌兰察布市恩泽原料食品有限公司</t>
        </is>
      </c>
      <c r="B2162" t="inlineStr">
        <is>
          <t>CUST2145</t>
        </is>
      </c>
    </row>
    <row r="2163">
      <c r="A2163" t="inlineStr">
        <is>
          <t>乌兰浩特中海</t>
        </is>
      </c>
      <c r="B2163" t="inlineStr">
        <is>
          <t>06060510</t>
        </is>
      </c>
    </row>
    <row r="2164">
      <c r="A2164" t="inlineStr">
        <is>
          <t>乌兰浩特市圣旺三达商贸有限公司</t>
        </is>
      </c>
      <c r="B2164" t="inlineStr">
        <is>
          <t>CUST0309</t>
        </is>
      </c>
    </row>
    <row r="2165">
      <c r="A2165" t="inlineStr">
        <is>
          <t>乌兰浩特市聪聪家常菜店(个体工商户)</t>
        </is>
      </c>
      <c r="B2165" t="inlineStr">
        <is>
          <t>CUST2127</t>
        </is>
      </c>
    </row>
    <row r="2166">
      <c r="A2166" t="inlineStr">
        <is>
          <t>乌兰浩特炸鸡汉堡供应李冬</t>
        </is>
      </c>
      <c r="B2166" t="inlineStr">
        <is>
          <t>06060605</t>
        </is>
      </c>
    </row>
    <row r="2167">
      <c r="A2167" t="inlineStr">
        <is>
          <t>乌苏市明盛时代超市有限公司</t>
        </is>
      </c>
      <c r="B2167" t="inlineStr">
        <is>
          <t>CUT2857</t>
        </is>
      </c>
    </row>
    <row r="2168">
      <c r="A2168" t="inlineStr">
        <is>
          <t>乌鲁木齐双佳优品餐饮管理有限公司</t>
        </is>
      </c>
      <c r="B2168" t="inlineStr">
        <is>
          <t>06060027</t>
        </is>
      </c>
    </row>
    <row r="2169">
      <c r="A2169" t="inlineStr">
        <is>
          <t>乌鲁木齐市健达益海商贸有限公司</t>
        </is>
      </c>
      <c r="B2169" t="inlineStr">
        <is>
          <t>06060191</t>
        </is>
      </c>
    </row>
    <row r="2170">
      <c r="A2170" t="inlineStr">
        <is>
          <t>乌鲁木齐市瑞增商贸有限公司</t>
        </is>
      </c>
      <c r="B2170" t="inlineStr">
        <is>
          <t>06060011</t>
        </is>
      </c>
    </row>
    <row r="2171">
      <c r="A2171" t="inlineStr">
        <is>
          <t>乌鲁木齐市黎弯德餐饮-艾思克江-王鑫</t>
        </is>
      </c>
      <c r="B2171" t="inlineStr">
        <is>
          <t>CUST0846</t>
        </is>
      </c>
    </row>
    <row r="2172">
      <c r="A2172" t="inlineStr">
        <is>
          <t>乌鲁木齐海生源水产有限公司</t>
        </is>
      </c>
      <c r="B2172" t="inlineStr">
        <is>
          <t>06060155</t>
        </is>
      </c>
    </row>
    <row r="2173">
      <c r="A2173" t="inlineStr">
        <is>
          <t>乌鲁木齐百味楼兰琴饮服务有限公司喀什市第一分公司-艾思克江-王鑫</t>
        </is>
      </c>
      <c r="B2173" t="inlineStr">
        <is>
          <t>CUST0845</t>
        </is>
      </c>
    </row>
    <row r="2174">
      <c r="A2174" t="inlineStr">
        <is>
          <t>乌鲁木齐百味楼兰餐饮服务有限公司-艾思克江-王鑫</t>
        </is>
      </c>
      <c r="B2174" t="inlineStr">
        <is>
          <t>CUST1132</t>
        </is>
      </c>
    </row>
    <row r="2175">
      <c r="A2175" t="inlineStr">
        <is>
          <t>乌鲁木齐经济技术开发区华尔圣食品商行</t>
        </is>
      </c>
      <c r="B2175" t="inlineStr">
        <is>
          <t>06060064</t>
        </is>
      </c>
    </row>
    <row r="2176">
      <c r="A2176" t="inlineStr">
        <is>
          <t>乌鲁木齐经济技术开发区欣优客食品商行</t>
        </is>
      </c>
      <c r="B2176" t="inlineStr">
        <is>
          <t>06060016</t>
        </is>
      </c>
    </row>
    <row r="2177">
      <c r="A2177" t="inlineStr">
        <is>
          <t>乌鲁木齐经济技术开发区湘启航水产经销部</t>
        </is>
      </c>
      <c r="B2177" t="inlineStr">
        <is>
          <t>CUST0126</t>
        </is>
      </c>
    </row>
    <row r="2178">
      <c r="A2178" t="inlineStr">
        <is>
          <t>乌鲁木齐经济技术开发区瑞鑫源商行</t>
        </is>
      </c>
      <c r="B2178" t="inlineStr">
        <is>
          <t>06060188</t>
        </is>
      </c>
    </row>
    <row r="2179">
      <c r="A2179" t="inlineStr">
        <is>
          <t>乌鲁木齐经济技术开发区融兴水产经销部</t>
        </is>
      </c>
      <c r="B2179" t="inlineStr">
        <is>
          <t>30080018</t>
        </is>
      </c>
    </row>
    <row r="2180">
      <c r="A2180" t="inlineStr">
        <is>
          <t>乌鲁木齐风泽中孚商贸有限公司</t>
        </is>
      </c>
      <c r="B2180" t="inlineStr">
        <is>
          <t>06061238</t>
        </is>
      </c>
    </row>
    <row r="2181">
      <c r="A2181" t="inlineStr">
        <is>
          <t>乌鲁木齐麦热哈吧国际贸易有限公司</t>
        </is>
      </c>
      <c r="B2181" t="inlineStr">
        <is>
          <t>010914</t>
        </is>
      </c>
    </row>
    <row r="2182">
      <c r="A2182" t="inlineStr">
        <is>
          <t>乐亭六和馨美滋食品有限公司</t>
        </is>
      </c>
      <c r="B2182" t="inlineStr">
        <is>
          <t>011471</t>
        </is>
      </c>
    </row>
    <row r="2183">
      <c r="A2183" t="inlineStr">
        <is>
          <t>乐夫宠物零食</t>
        </is>
      </c>
      <c r="B2183" t="inlineStr">
        <is>
          <t>90010129</t>
        </is>
      </c>
    </row>
    <row r="2184">
      <c r="A2184" t="inlineStr">
        <is>
          <t>乐夫宠物食品（山东）有限公司-刘洋</t>
        </is>
      </c>
      <c r="B2184" t="inlineStr">
        <is>
          <t>06051103</t>
        </is>
      </c>
    </row>
    <row r="2185">
      <c r="A2185" t="inlineStr">
        <is>
          <t>乐山舂米家餐饮有限公司</t>
        </is>
      </c>
      <c r="B2185" t="inlineStr">
        <is>
          <t>06090165</t>
        </is>
      </c>
    </row>
    <row r="2186">
      <c r="A2186" t="inlineStr">
        <is>
          <t>乐牛悦羊（湖北）农业发展有限公司-林涛-孙海波</t>
        </is>
      </c>
      <c r="B2186" t="inlineStr">
        <is>
          <t>CUST0576</t>
        </is>
      </c>
    </row>
    <row r="2187">
      <c r="A2187" t="inlineStr">
        <is>
          <t>乐联商贸有限公司</t>
        </is>
      </c>
      <c r="B2187" t="inlineStr">
        <is>
          <t>CUST2159</t>
        </is>
      </c>
    </row>
    <row r="2188">
      <c r="A2188" t="inlineStr">
        <is>
          <t>乐联（安徽）连锁超市有限公司</t>
        </is>
      </c>
      <c r="B2188" t="inlineStr">
        <is>
          <t>CUST2233</t>
        </is>
      </c>
    </row>
    <row r="2189">
      <c r="A2189" t="inlineStr">
        <is>
          <t>乐购超市-胡晓波</t>
        </is>
      </c>
      <c r="B2189" t="inlineStr">
        <is>
          <t>011819</t>
        </is>
      </c>
    </row>
    <row r="2190">
      <c r="A2190" t="inlineStr">
        <is>
          <t>乐陵市云大食品有限公司</t>
        </is>
      </c>
      <c r="B2190" t="inlineStr">
        <is>
          <t>011741</t>
        </is>
      </c>
    </row>
    <row r="2191">
      <c r="A2191" t="inlineStr">
        <is>
          <t>乔世娜</t>
        </is>
      </c>
      <c r="B2191" t="inlineStr">
        <is>
          <t>CUT2722</t>
        </is>
      </c>
    </row>
    <row r="2192">
      <c r="A2192" t="inlineStr">
        <is>
          <t>乔义强</t>
        </is>
      </c>
      <c r="B2192" t="inlineStr">
        <is>
          <t>CUST2068</t>
        </is>
      </c>
    </row>
    <row r="2193">
      <c r="A2193" t="inlineStr">
        <is>
          <t>乔江昆</t>
        </is>
      </c>
      <c r="B2193" t="inlineStr">
        <is>
          <t>211075</t>
        </is>
      </c>
    </row>
    <row r="2194">
      <c r="A2194" t="inlineStr">
        <is>
          <t>九江圣旺三达食品有限公司</t>
        </is>
      </c>
      <c r="B2194" t="inlineStr">
        <is>
          <t>06110053</t>
        </is>
      </c>
    </row>
    <row r="2195">
      <c r="A2195" t="inlineStr">
        <is>
          <t>九江市晟源贸易有限公司</t>
        </is>
      </c>
      <c r="B2195" t="inlineStr">
        <is>
          <t>CUT2413</t>
        </is>
      </c>
    </row>
    <row r="2196">
      <c r="A2196" t="inlineStr">
        <is>
          <t>九江市晟源贸易有限公司-刘伟东</t>
        </is>
      </c>
      <c r="B2196" t="inlineStr">
        <is>
          <t>06020325</t>
        </is>
      </c>
    </row>
    <row r="2197">
      <c r="A2197" t="inlineStr">
        <is>
          <t>九江陈建平</t>
        </is>
      </c>
      <c r="B2197" t="inlineStr">
        <is>
          <t>CUST0157</t>
        </is>
      </c>
    </row>
    <row r="2198">
      <c r="A2198" t="inlineStr">
        <is>
          <t>九江陈氏冷冻</t>
        </is>
      </c>
      <c r="B2198" t="inlineStr">
        <is>
          <t>06020033</t>
        </is>
      </c>
    </row>
    <row r="2199">
      <c r="A2199" t="inlineStr">
        <is>
          <t>九章开物（重庆）科技有限公司</t>
        </is>
      </c>
      <c r="B2199" t="inlineStr">
        <is>
          <t>06090143</t>
        </is>
      </c>
    </row>
    <row r="2200">
      <c r="A2200" t="inlineStr">
        <is>
          <t>九龙坡区丽炙餐饮店</t>
        </is>
      </c>
      <c r="B2200" t="inlineStr">
        <is>
          <t>CUT2455</t>
        </is>
      </c>
    </row>
    <row r="2201">
      <c r="A2201" t="inlineStr">
        <is>
          <t>乳山市千和餐饮管理有限公司</t>
        </is>
      </c>
      <c r="B2201" t="inlineStr">
        <is>
          <t>020022</t>
        </is>
      </c>
    </row>
    <row r="2202">
      <c r="A2202" t="inlineStr">
        <is>
          <t>二冷下脚料-傅万强</t>
        </is>
      </c>
      <c r="B2202" t="inlineStr">
        <is>
          <t>06051123</t>
        </is>
      </c>
    </row>
    <row r="2203">
      <c r="A2203" t="inlineStr">
        <is>
          <t>二冷小肚—董滨—郭伟君</t>
        </is>
      </c>
      <c r="B2203" t="inlineStr">
        <is>
          <t>06050139</t>
        </is>
      </c>
    </row>
    <row r="2204">
      <c r="A2204" t="inlineStr">
        <is>
          <t>二冷计划调控部</t>
        </is>
      </c>
      <c r="B2204" t="inlineStr">
        <is>
          <t>0010002</t>
        </is>
      </c>
    </row>
    <row r="2205">
      <c r="A2205" t="inlineStr">
        <is>
          <t>二厂计划调控部</t>
        </is>
      </c>
      <c r="B2205" t="inlineStr">
        <is>
          <t>0010004</t>
        </is>
      </c>
    </row>
    <row r="2206">
      <c r="A2206" t="inlineStr">
        <is>
          <t>二连市久恒进出口贸易有限公司</t>
        </is>
      </c>
      <c r="B2206" t="inlineStr">
        <is>
          <t>06050112</t>
        </is>
      </c>
    </row>
    <row r="2207">
      <c r="A2207" t="inlineStr">
        <is>
          <t>二连市久远昌进出口贸易有限公司</t>
        </is>
      </c>
      <c r="B2207" t="inlineStr">
        <is>
          <t>06050083</t>
        </is>
      </c>
    </row>
    <row r="2208">
      <c r="A2208" t="inlineStr">
        <is>
          <t>二连浩特市久熙贸易有限公司</t>
        </is>
      </c>
      <c r="B2208" t="inlineStr">
        <is>
          <t>06010380</t>
        </is>
      </c>
    </row>
    <row r="2209">
      <c r="A2209" t="inlineStr">
        <is>
          <t>于丽梅</t>
        </is>
      </c>
      <c r="B2209" t="inlineStr">
        <is>
          <t>1220008</t>
        </is>
      </c>
    </row>
    <row r="2210">
      <c r="A2210" t="inlineStr">
        <is>
          <t>于亦龙</t>
        </is>
      </c>
      <c r="B2210" t="inlineStr">
        <is>
          <t>CUT2553</t>
        </is>
      </c>
    </row>
    <row r="2211">
      <c r="A2211" t="inlineStr">
        <is>
          <t>于佳雯</t>
        </is>
      </c>
      <c r="B2211" t="inlineStr">
        <is>
          <t>06051624</t>
        </is>
      </c>
    </row>
    <row r="2212">
      <c r="A2212" t="inlineStr">
        <is>
          <t>于克顺</t>
        </is>
      </c>
      <c r="B2212" t="inlineStr">
        <is>
          <t>011045</t>
        </is>
      </c>
    </row>
    <row r="2213">
      <c r="A2213" t="inlineStr">
        <is>
          <t>于兰兰</t>
        </is>
      </c>
      <c r="B2213" t="inlineStr">
        <is>
          <t>06012300</t>
        </is>
      </c>
    </row>
    <row r="2214">
      <c r="A2214" t="inlineStr">
        <is>
          <t>于冬梅</t>
        </is>
      </c>
      <c r="B2214" t="inlineStr">
        <is>
          <t>CUT2887</t>
        </is>
      </c>
    </row>
    <row r="2215">
      <c r="A2215" t="inlineStr">
        <is>
          <t>于凯军</t>
        </is>
      </c>
      <c r="B2215" t="inlineStr">
        <is>
          <t>011044</t>
        </is>
      </c>
    </row>
    <row r="2216">
      <c r="A2216" t="inlineStr">
        <is>
          <t>于娟</t>
        </is>
      </c>
      <c r="B2216" t="inlineStr">
        <is>
          <t>1220061</t>
        </is>
      </c>
    </row>
    <row r="2217">
      <c r="A2217" t="inlineStr">
        <is>
          <t>于子恒</t>
        </is>
      </c>
      <c r="B2217" t="inlineStr">
        <is>
          <t>011050</t>
        </is>
      </c>
    </row>
    <row r="2218">
      <c r="A2218" t="inlineStr">
        <is>
          <t>于子海-刘洋</t>
        </is>
      </c>
      <c r="B2218" t="inlineStr">
        <is>
          <t>06050773</t>
        </is>
      </c>
    </row>
    <row r="2219">
      <c r="A2219" t="inlineStr">
        <is>
          <t>于尊成</t>
        </is>
      </c>
      <c r="B2219" t="inlineStr">
        <is>
          <t>06050067</t>
        </is>
      </c>
    </row>
    <row r="2220">
      <c r="A2220" t="inlineStr">
        <is>
          <t>于康华-刘团结</t>
        </is>
      </c>
      <c r="B2220" t="inlineStr">
        <is>
          <t>90011922</t>
        </is>
      </c>
    </row>
    <row r="2221">
      <c r="A2221" t="inlineStr">
        <is>
          <t>于志莲</t>
        </is>
      </c>
      <c r="B2221" t="inlineStr">
        <is>
          <t>06051613</t>
        </is>
      </c>
    </row>
    <row r="2222">
      <c r="A2222" t="inlineStr">
        <is>
          <t>于志萍</t>
        </is>
      </c>
      <c r="B2222" t="inlineStr">
        <is>
          <t>06034200</t>
        </is>
      </c>
    </row>
    <row r="2223">
      <c r="A2223" t="inlineStr">
        <is>
          <t>于忠志-烟台良明生物制品有限公司-周宏亮</t>
        </is>
      </c>
      <c r="B2223" t="inlineStr">
        <is>
          <t>06050270</t>
        </is>
      </c>
    </row>
    <row r="2224">
      <c r="A2224" t="inlineStr">
        <is>
          <t>于恒志</t>
        </is>
      </c>
      <c r="B2224" t="inlineStr">
        <is>
          <t>0605C600</t>
        </is>
      </c>
    </row>
    <row r="2225">
      <c r="A2225" t="inlineStr">
        <is>
          <t>于恒慧</t>
        </is>
      </c>
      <c r="B2225" t="inlineStr">
        <is>
          <t>06059700</t>
        </is>
      </c>
    </row>
    <row r="2226">
      <c r="A2226" t="inlineStr">
        <is>
          <t>于文贞</t>
        </is>
      </c>
      <c r="B2226" t="inlineStr">
        <is>
          <t>90011031</t>
        </is>
      </c>
    </row>
    <row r="2227">
      <c r="A2227" t="inlineStr">
        <is>
          <t>于新刚</t>
        </is>
      </c>
      <c r="B2227" t="inlineStr">
        <is>
          <t>12200095</t>
        </is>
      </c>
    </row>
    <row r="2228">
      <c r="A2228" t="inlineStr">
        <is>
          <t>于新涛-孙海波</t>
        </is>
      </c>
      <c r="B2228" t="inlineStr">
        <is>
          <t>CUST1603</t>
        </is>
      </c>
    </row>
    <row r="2229">
      <c r="A2229" t="inlineStr">
        <is>
          <t>于晓龙</t>
        </is>
      </c>
      <c r="B2229" t="inlineStr">
        <is>
          <t>06090092</t>
        </is>
      </c>
    </row>
    <row r="2230">
      <c r="A2230" t="inlineStr">
        <is>
          <t>于朋飞</t>
        </is>
      </c>
      <c r="B2230" t="inlineStr">
        <is>
          <t>06080058</t>
        </is>
      </c>
    </row>
    <row r="2231">
      <c r="A2231" t="inlineStr">
        <is>
          <t>于永忠</t>
        </is>
      </c>
      <c r="B2231" t="inlineStr">
        <is>
          <t>0073038</t>
        </is>
      </c>
    </row>
    <row r="2232">
      <c r="A2232" t="inlineStr">
        <is>
          <t>于浩</t>
        </is>
      </c>
      <c r="B2232" t="inlineStr">
        <is>
          <t>0033353</t>
        </is>
      </c>
    </row>
    <row r="2233">
      <c r="A2233" t="inlineStr">
        <is>
          <t>于浩然——周华绪</t>
        </is>
      </c>
      <c r="B2233" t="inlineStr">
        <is>
          <t>CUST1415</t>
        </is>
      </c>
    </row>
    <row r="2234">
      <c r="A2234" t="inlineStr">
        <is>
          <t>于海春</t>
        </is>
      </c>
      <c r="B2234" t="inlineStr">
        <is>
          <t>211082</t>
        </is>
      </c>
    </row>
    <row r="2235">
      <c r="A2235" t="inlineStr">
        <is>
          <t>于涛</t>
        </is>
      </c>
      <c r="B2235" t="inlineStr">
        <is>
          <t>CUT3090</t>
        </is>
      </c>
    </row>
    <row r="2236">
      <c r="A2236" t="inlineStr">
        <is>
          <t>于澎涛</t>
        </is>
      </c>
      <c r="B2236" t="inlineStr">
        <is>
          <t>12200074</t>
        </is>
      </c>
    </row>
    <row r="2237">
      <c r="A2237" t="inlineStr">
        <is>
          <t>于燕春（帅帅严选）</t>
        </is>
      </c>
      <c r="B2237" t="inlineStr">
        <is>
          <t>213016</t>
        </is>
      </c>
    </row>
    <row r="2238">
      <c r="A2238" t="inlineStr">
        <is>
          <t>于琼</t>
        </is>
      </c>
      <c r="B2238" t="inlineStr">
        <is>
          <t>0033105</t>
        </is>
      </c>
    </row>
    <row r="2239">
      <c r="A2239" t="inlineStr">
        <is>
          <t>于白民</t>
        </is>
      </c>
      <c r="B2239" t="inlineStr">
        <is>
          <t>06050046</t>
        </is>
      </c>
    </row>
    <row r="2240">
      <c r="A2240" t="inlineStr">
        <is>
          <t>于自莲</t>
        </is>
      </c>
      <c r="B2240" t="inlineStr">
        <is>
          <t>06010037</t>
        </is>
      </c>
    </row>
    <row r="2241">
      <c r="A2241" t="inlineStr">
        <is>
          <t>于辰</t>
        </is>
      </c>
      <c r="B2241" t="inlineStr">
        <is>
          <t>CUST2218</t>
        </is>
      </c>
    </row>
    <row r="2242">
      <c r="A2242" t="inlineStr">
        <is>
          <t>于迎洲</t>
        </is>
      </c>
      <c r="B2242" t="inlineStr">
        <is>
          <t>CUST2015</t>
        </is>
      </c>
    </row>
    <row r="2243">
      <c r="A2243" t="inlineStr">
        <is>
          <t>于运旭</t>
        </is>
      </c>
      <c r="B2243" t="inlineStr">
        <is>
          <t>06110035</t>
        </is>
      </c>
    </row>
    <row r="2244">
      <c r="A2244" t="inlineStr">
        <is>
          <t>于金萍</t>
        </is>
      </c>
      <c r="B2244" t="inlineStr">
        <is>
          <t>06010264</t>
        </is>
      </c>
    </row>
    <row r="2245">
      <c r="A2245" t="inlineStr">
        <is>
          <t>于钰</t>
        </is>
      </c>
      <c r="B2245" t="inlineStr">
        <is>
          <t>06051623</t>
        </is>
      </c>
    </row>
    <row r="2246">
      <c r="A2246" t="inlineStr">
        <is>
          <t>于锡青</t>
        </is>
      </c>
      <c r="B2246" t="inlineStr">
        <is>
          <t>06090708</t>
        </is>
      </c>
    </row>
    <row r="2247">
      <c r="A2247" t="inlineStr">
        <is>
          <t>于鹏</t>
        </is>
      </c>
      <c r="B2247" t="inlineStr">
        <is>
          <t>CUT2628</t>
        </is>
      </c>
    </row>
    <row r="2248">
      <c r="A2248" t="inlineStr">
        <is>
          <t>于龙</t>
        </is>
      </c>
      <c r="B2248" t="inlineStr">
        <is>
          <t>211013</t>
        </is>
      </c>
    </row>
    <row r="2249">
      <c r="A2249" t="inlineStr">
        <is>
          <t>于龙喜</t>
        </is>
      </c>
      <c r="B2249" t="inlineStr">
        <is>
          <t>211117</t>
        </is>
      </c>
    </row>
    <row r="2250">
      <c r="A2250" t="inlineStr">
        <is>
          <t>云南-曦道善商贸有限公司--高磊</t>
        </is>
      </c>
      <c r="B2250" t="inlineStr">
        <is>
          <t>06020157</t>
        </is>
      </c>
    </row>
    <row r="2251">
      <c r="A2251" t="inlineStr">
        <is>
          <t>云南-杨丽梅-玉龙县三口百货商贸有限公司-孙海波</t>
        </is>
      </c>
      <c r="B2251" t="inlineStr">
        <is>
          <t>200007</t>
        </is>
      </c>
    </row>
    <row r="2252">
      <c r="A2252" t="inlineStr">
        <is>
          <t>云南享润食品有限责任公司</t>
        </is>
      </c>
      <c r="B2252" t="inlineStr">
        <is>
          <t>CUST1925</t>
        </is>
      </c>
    </row>
    <row r="2253">
      <c r="A2253" t="inlineStr">
        <is>
          <t>云南享购电子商务有限公司</t>
        </is>
      </c>
      <c r="B2253" t="inlineStr">
        <is>
          <t>06021442</t>
        </is>
      </c>
    </row>
    <row r="2254">
      <c r="A2254" t="inlineStr">
        <is>
          <t>云南众盈食品有限公司</t>
        </is>
      </c>
      <c r="B2254" t="inlineStr">
        <is>
          <t>06090019</t>
        </is>
      </c>
    </row>
    <row r="2255">
      <c r="A2255" t="inlineStr">
        <is>
          <t>云南便档狗餐饮服务有限公司</t>
        </is>
      </c>
      <c r="B2255" t="inlineStr">
        <is>
          <t>CUT2578</t>
        </is>
      </c>
    </row>
    <row r="2256">
      <c r="A2256" t="inlineStr">
        <is>
          <t>云南便档狗餐饮管理有限公司</t>
        </is>
      </c>
      <c r="B2256" t="inlineStr">
        <is>
          <t>CUT2649</t>
        </is>
      </c>
    </row>
    <row r="2257">
      <c r="A2257" t="inlineStr">
        <is>
          <t>云南兴年商贸有限公司</t>
        </is>
      </c>
      <c r="B2257" t="inlineStr">
        <is>
          <t>CUT3031</t>
        </is>
      </c>
    </row>
    <row r="2258">
      <c r="A2258" t="inlineStr">
        <is>
          <t>云南利年供应链管理有限公司</t>
        </is>
      </c>
      <c r="B2258" t="inlineStr">
        <is>
          <t>06090001</t>
        </is>
      </c>
    </row>
    <row r="2259">
      <c r="A2259" t="inlineStr">
        <is>
          <t>云南卓一食品有限公司</t>
        </is>
      </c>
      <c r="B2259" t="inlineStr">
        <is>
          <t>011309</t>
        </is>
      </c>
    </row>
    <row r="2260">
      <c r="A2260" t="inlineStr">
        <is>
          <t>云南吉满福供应链管理有限公司</t>
        </is>
      </c>
      <c r="B2260" t="inlineStr">
        <is>
          <t>06070064</t>
        </is>
      </c>
    </row>
    <row r="2261">
      <c r="A2261" t="inlineStr">
        <is>
          <t>云南吉满福供应链管理有限公司-王鑫</t>
        </is>
      </c>
      <c r="B2261" t="inlineStr">
        <is>
          <t>CUST1225</t>
        </is>
      </c>
    </row>
    <row r="2262">
      <c r="A2262" t="inlineStr">
        <is>
          <t>云南和胜沐商贸有限公司</t>
        </is>
      </c>
      <c r="B2262" t="inlineStr">
        <is>
          <t>06090207</t>
        </is>
      </c>
    </row>
    <row r="2263">
      <c r="A2263" t="inlineStr">
        <is>
          <t>云南和诚冷冻供应链有限公司</t>
        </is>
      </c>
      <c r="B2263" t="inlineStr">
        <is>
          <t>06070063</t>
        </is>
      </c>
    </row>
    <row r="2264">
      <c r="A2264" t="inlineStr">
        <is>
          <t>云南哈鲜商贸有限公司</t>
        </is>
      </c>
      <c r="B2264" t="inlineStr">
        <is>
          <t>30050025</t>
        </is>
      </c>
    </row>
    <row r="2265">
      <c r="A2265" t="inlineStr">
        <is>
          <t>云南四方街商贸有限公司</t>
        </is>
      </c>
      <c r="B2265" t="inlineStr">
        <is>
          <t>011061</t>
        </is>
      </c>
    </row>
    <row r="2266">
      <c r="A2266" t="inlineStr">
        <is>
          <t>云南大源全冠</t>
        </is>
      </c>
      <c r="B2266" t="inlineStr">
        <is>
          <t>06060562</t>
        </is>
      </c>
    </row>
    <row r="2267">
      <c r="A2267" t="inlineStr">
        <is>
          <t>云南大源全冠商贸有限公司-孙海波</t>
        </is>
      </c>
      <c r="B2267" t="inlineStr">
        <is>
          <t>06020268</t>
        </is>
      </c>
    </row>
    <row r="2268">
      <c r="A2268" t="inlineStr">
        <is>
          <t>云南带投农业科技有限公司-王鑫</t>
        </is>
      </c>
      <c r="B2268" t="inlineStr">
        <is>
          <t>CUST0400</t>
        </is>
      </c>
    </row>
    <row r="2269">
      <c r="A2269" t="inlineStr">
        <is>
          <t>云南旭港商贸有限公司</t>
        </is>
      </c>
      <c r="B2269" t="inlineStr">
        <is>
          <t>06091025</t>
        </is>
      </c>
    </row>
    <row r="2270">
      <c r="A2270" t="inlineStr">
        <is>
          <t>云南昆明-冯彦桥-孙海波</t>
        </is>
      </c>
      <c r="B2270" t="inlineStr">
        <is>
          <t>90010462</t>
        </is>
      </c>
    </row>
    <row r="2271">
      <c r="A2271" t="inlineStr">
        <is>
          <t>云南昆明-王冠军-刘团结</t>
        </is>
      </c>
      <c r="B2271" t="inlineStr">
        <is>
          <t>011579</t>
        </is>
      </c>
    </row>
    <row r="2272">
      <c r="A2272" t="inlineStr">
        <is>
          <t>云南曦道善商贸有限公司</t>
        </is>
      </c>
      <c r="B2272" t="inlineStr">
        <is>
          <t>06070004</t>
        </is>
      </c>
    </row>
    <row r="2273">
      <c r="A2273" t="inlineStr">
        <is>
          <t>云南海鸿食品有限公司</t>
        </is>
      </c>
      <c r="B2273" t="inlineStr">
        <is>
          <t>CUT2447</t>
        </is>
      </c>
    </row>
    <row r="2274">
      <c r="A2274" t="inlineStr">
        <is>
          <t>云南盘中餐食品有限公司</t>
        </is>
      </c>
      <c r="B2274" t="inlineStr">
        <is>
          <t>06020503</t>
        </is>
      </c>
    </row>
    <row r="2275">
      <c r="A2275" t="inlineStr">
        <is>
          <t>云南美速餐饮管理有限责任公司</t>
        </is>
      </c>
      <c r="B2275" t="inlineStr">
        <is>
          <t>06070030</t>
        </is>
      </c>
    </row>
    <row r="2276">
      <c r="A2276" t="inlineStr">
        <is>
          <t>云惠海产</t>
        </is>
      </c>
      <c r="B2276" t="inlineStr">
        <is>
          <t>213051</t>
        </is>
      </c>
    </row>
    <row r="2277">
      <c r="A2277" t="inlineStr">
        <is>
          <t>云龙区李庆冷冻食品批发部</t>
        </is>
      </c>
      <c r="B2277" t="inlineStr">
        <is>
          <t>CUST1727</t>
        </is>
      </c>
    </row>
    <row r="2278">
      <c r="A2278" t="inlineStr">
        <is>
          <t>五丰行(山东)食品供应链有限公司</t>
        </is>
      </c>
      <c r="B2278" t="inlineStr">
        <is>
          <t>0013522</t>
        </is>
      </c>
    </row>
    <row r="2279">
      <c r="A2279" t="inlineStr">
        <is>
          <t>五爷拌面（哈尔滨品念商贸有限公司）</t>
        </is>
      </c>
      <c r="B2279" t="inlineStr">
        <is>
          <t>07010054</t>
        </is>
      </c>
    </row>
    <row r="2280">
      <c r="A2280" t="inlineStr">
        <is>
          <t>五莲华辉商贸有限公司-刘洋</t>
        </is>
      </c>
      <c r="B2280" t="inlineStr">
        <is>
          <t>CUST1222</t>
        </is>
      </c>
    </row>
    <row r="2281">
      <c r="A2281" t="inlineStr">
        <is>
          <t>五莲华辉商贸有限公司-徐新春</t>
        </is>
      </c>
      <c r="B2281" t="inlineStr">
        <is>
          <t>CUST1331</t>
        </is>
      </c>
    </row>
    <row r="2282">
      <c r="A2282" t="inlineStr">
        <is>
          <t>五莲宏裕生态农业发展有限公司</t>
        </is>
      </c>
      <c r="B2282" t="inlineStr">
        <is>
          <t>211121</t>
        </is>
      </c>
    </row>
    <row r="2283">
      <c r="A2283" t="inlineStr">
        <is>
          <t>五莲美华食品有限公司</t>
        </is>
      </c>
      <c r="B2283" t="inlineStr">
        <is>
          <t>012714</t>
        </is>
      </c>
    </row>
    <row r="2284">
      <c r="A2284" t="inlineStr">
        <is>
          <t>五莲美好食品有限公司</t>
        </is>
      </c>
      <c r="B2284" t="inlineStr">
        <is>
          <t>06050121</t>
        </is>
      </c>
    </row>
    <row r="2285">
      <c r="A2285" t="inlineStr">
        <is>
          <t>亚隆达佟浩</t>
        </is>
      </c>
      <c r="B2285" t="inlineStr">
        <is>
          <t>06010089</t>
        </is>
      </c>
    </row>
    <row r="2286">
      <c r="A2286" t="inlineStr">
        <is>
          <t>交警大队</t>
        </is>
      </c>
      <c r="B2286" t="inlineStr">
        <is>
          <t>010309</t>
        </is>
      </c>
    </row>
    <row r="2287">
      <c r="A2287" t="inlineStr">
        <is>
          <t>亨德士(沈阳)餐饮配送服务有限公司</t>
        </is>
      </c>
      <c r="B2287" t="inlineStr">
        <is>
          <t>06011169</t>
        </is>
      </c>
    </row>
    <row r="2288">
      <c r="A2288" t="inlineStr">
        <is>
          <t>京东物流运输有限公司</t>
        </is>
      </c>
      <c r="B2288" t="inlineStr">
        <is>
          <t>30450055</t>
        </is>
      </c>
    </row>
    <row r="2289">
      <c r="A2289" t="inlineStr">
        <is>
          <t>京津冀大区-北京李辰翔-徐新春</t>
        </is>
      </c>
      <c r="B2289" t="inlineStr">
        <is>
          <t>06040116</t>
        </is>
      </c>
    </row>
    <row r="2290">
      <c r="A2290" t="inlineStr">
        <is>
          <t>京津冀战区-内蒙古-鸿涛冷冻食品-王既彪</t>
        </is>
      </c>
      <c r="B2290" t="inlineStr">
        <is>
          <t>010240</t>
        </is>
      </c>
    </row>
    <row r="2291">
      <c r="A2291" t="inlineStr">
        <is>
          <t>京津冀战区-刘海涛-北京西南郊食品冷冻有限公司-孙庆宝</t>
        </is>
      </c>
      <c r="B2291" t="inlineStr">
        <is>
          <t>011939</t>
        </is>
      </c>
    </row>
    <row r="2292">
      <c r="A2292" t="inlineStr">
        <is>
          <t>京津冀战区-北京-刘海涛</t>
        </is>
      </c>
      <c r="B2292" t="inlineStr">
        <is>
          <t>06040005</t>
        </is>
      </c>
    </row>
    <row r="2293">
      <c r="A2293" t="inlineStr">
        <is>
          <t>京津冀战区-北京-和润文达商贸有限公司</t>
        </is>
      </c>
      <c r="B2293" t="inlineStr">
        <is>
          <t>06040002</t>
        </is>
      </c>
    </row>
    <row r="2294">
      <c r="A2294" t="inlineStr">
        <is>
          <t>京津冀战区-北京-嘉滢餐饮</t>
        </is>
      </c>
      <c r="B2294" t="inlineStr">
        <is>
          <t>06040014</t>
        </is>
      </c>
    </row>
    <row r="2295">
      <c r="A2295" t="inlineStr">
        <is>
          <t>京津冀战区-北京-杨冰程-赵磊</t>
        </is>
      </c>
      <c r="B2295" t="inlineStr">
        <is>
          <t>06040028</t>
        </is>
      </c>
    </row>
    <row r="2296">
      <c r="A2296" t="inlineStr">
        <is>
          <t>京津冀战区-北京-百润万丰餐饮管理（北京）有限公司</t>
        </is>
      </c>
      <c r="B2296" t="inlineStr">
        <is>
          <t>06040001</t>
        </is>
      </c>
    </row>
    <row r="2297">
      <c r="A2297" t="inlineStr">
        <is>
          <t>京津冀战区-北京创世容天餐饮管理有限公司（京麦肯汉堡连锁）-孙庆宝</t>
        </is>
      </c>
      <c r="B2297" t="inlineStr">
        <is>
          <t>012461</t>
        </is>
      </c>
    </row>
    <row r="2298">
      <c r="A2298" t="inlineStr">
        <is>
          <t>京津冀战区-唐山市路北区春悦餐饮服务中心（有限合伙）-刘洋</t>
        </is>
      </c>
      <c r="B2298" t="inlineStr">
        <is>
          <t>06040115</t>
        </is>
      </c>
    </row>
    <row r="2299">
      <c r="A2299" t="inlineStr">
        <is>
          <t>京津冀战区-天津- 天津市瑞春祥和餐饮有限公司-葛均营</t>
        </is>
      </c>
      <c r="B2299" t="inlineStr">
        <is>
          <t>011731</t>
        </is>
      </c>
    </row>
    <row r="2300">
      <c r="A2300" t="inlineStr">
        <is>
          <t>京津冀战区-天津-十双筷子餐饮管理有限公司-葛均营</t>
        </is>
      </c>
      <c r="B2300" t="inlineStr">
        <is>
          <t>011899</t>
        </is>
      </c>
    </row>
    <row r="2301">
      <c r="A2301" t="inlineStr">
        <is>
          <t>京津冀战区-天津-成都市桃李食品有限公司 dk</t>
        </is>
      </c>
      <c r="B2301" t="inlineStr">
        <is>
          <t>02100001</t>
        </is>
      </c>
    </row>
    <row r="2302">
      <c r="A2302" t="inlineStr">
        <is>
          <t>京津冀战区-天津-日益丰食品配送有限公司东丽分公司-葛均营</t>
        </is>
      </c>
      <c r="B2302" t="inlineStr">
        <is>
          <t>011651</t>
        </is>
      </c>
    </row>
    <row r="2303">
      <c r="A2303" t="inlineStr">
        <is>
          <t>京津冀战区-天津-桃李食品有限公司-葛均营</t>
        </is>
      </c>
      <c r="B2303" t="inlineStr">
        <is>
          <t>011712</t>
        </is>
      </c>
    </row>
    <row r="2304">
      <c r="A2304" t="inlineStr">
        <is>
          <t>京津冀战区-天津-瑞雪冬莱商贸有限公司</t>
        </is>
      </c>
      <c r="B2304" t="inlineStr">
        <is>
          <t>CUST0224</t>
        </is>
      </c>
    </row>
    <row r="2305">
      <c r="A2305" t="inlineStr">
        <is>
          <t>京津冀战区-天津伊宁-化立强-葛均营</t>
        </is>
      </c>
      <c r="B2305" t="inlineStr">
        <is>
          <t>06040030</t>
        </is>
      </c>
    </row>
    <row r="2306">
      <c r="A2306" t="inlineStr">
        <is>
          <t>京津冀战区-天津市-北京市桃李食品有限公司  dk</t>
        </is>
      </c>
      <c r="B2306" t="inlineStr">
        <is>
          <t>02100003</t>
        </is>
      </c>
    </row>
    <row r="2307">
      <c r="A2307" t="inlineStr">
        <is>
          <t>京津冀战区-天津市-西安桃李食品有限公司  dk</t>
        </is>
      </c>
      <c r="B2307" t="inlineStr">
        <is>
          <t>02100002</t>
        </is>
      </c>
    </row>
    <row r="2308">
      <c r="A2308" t="inlineStr">
        <is>
          <t>京津冀战区-天津新华水产</t>
        </is>
      </c>
      <c r="B2308" t="inlineStr">
        <is>
          <t>06040032</t>
        </is>
      </c>
    </row>
    <row r="2309">
      <c r="A2309" t="inlineStr">
        <is>
          <t>京津冀战区-山西-乔金源于小三-葛均营</t>
        </is>
      </c>
      <c r="B2309" t="inlineStr">
        <is>
          <t>010735</t>
        </is>
      </c>
    </row>
    <row r="2310">
      <c r="A2310" t="inlineStr">
        <is>
          <t>京津冀战区-山西-加丽俊-葛均营</t>
        </is>
      </c>
      <c r="B2310" t="inlineStr">
        <is>
          <t>010284</t>
        </is>
      </c>
    </row>
    <row r="2311">
      <c r="A2311" t="inlineStr">
        <is>
          <t>京津冀战区-山西-周星斌</t>
        </is>
      </c>
      <c r="B2311" t="inlineStr">
        <is>
          <t>06010048</t>
        </is>
      </c>
    </row>
    <row r="2312">
      <c r="A2312" t="inlineStr">
        <is>
          <t>京津冀战区-山西-大同金土豆商贸-郭洪超-葛均营</t>
        </is>
      </c>
      <c r="B2312" t="inlineStr">
        <is>
          <t>010110</t>
        </is>
      </c>
    </row>
    <row r="2313">
      <c r="A2313" t="inlineStr">
        <is>
          <t>京津冀战区-山西-杨正军-葛均营</t>
        </is>
      </c>
      <c r="B2313" t="inlineStr">
        <is>
          <t>011018</t>
        </is>
      </c>
    </row>
    <row r="2314">
      <c r="A2314" t="inlineStr">
        <is>
          <t>京津冀战区-山西-王宏朝-葛均营</t>
        </is>
      </c>
      <c r="B2314" t="inlineStr">
        <is>
          <t>010783</t>
        </is>
      </c>
    </row>
    <row r="2315">
      <c r="A2315" t="inlineStr">
        <is>
          <t>京津冀战区-河北-德克萨斯-孙红军-于晓鹏</t>
        </is>
      </c>
      <c r="B2315" t="inlineStr">
        <is>
          <t>010970</t>
        </is>
      </c>
    </row>
    <row r="2316">
      <c r="A2316" t="inlineStr">
        <is>
          <t>京津冀战区-河北-盛锦宏西餐原料商行-于晓朋</t>
        </is>
      </c>
      <c r="B2316" t="inlineStr">
        <is>
          <t>011055</t>
        </is>
      </c>
    </row>
    <row r="2317">
      <c r="A2317" t="inlineStr">
        <is>
          <t>京津冀战区-河北-石家庄豪德贸易-于晓朋</t>
        </is>
      </c>
      <c r="B2317" t="inlineStr">
        <is>
          <t>011765</t>
        </is>
      </c>
    </row>
    <row r="2318">
      <c r="A2318" t="inlineStr">
        <is>
          <t>京津冀战区-河北-科技大学后勤集团伙食-于晓鹏</t>
        </is>
      </c>
      <c r="B2318" t="inlineStr">
        <is>
          <t>010135</t>
        </is>
      </c>
    </row>
    <row r="2319">
      <c r="A2319" t="inlineStr">
        <is>
          <t>京津冀战区-河北-胡建伟-王既彪</t>
        </is>
      </c>
      <c r="B2319" t="inlineStr">
        <is>
          <t>010242</t>
        </is>
      </c>
    </row>
    <row r="2320">
      <c r="A2320" t="inlineStr">
        <is>
          <t>京津冀战区-河北-藁城林型楼</t>
        </is>
      </c>
      <c r="B2320" t="inlineStr">
        <is>
          <t>011426</t>
        </is>
      </c>
    </row>
    <row r="2321">
      <c r="A2321" t="inlineStr">
        <is>
          <t>京津冀战区-河北-道可道食品行-王既彪</t>
        </is>
      </c>
      <c r="B2321" t="inlineStr">
        <is>
          <t>010744</t>
        </is>
      </c>
    </row>
    <row r="2322">
      <c r="A2322" t="inlineStr">
        <is>
          <t>京津冀战区-石家庄增烨商贸-于晓朋</t>
        </is>
      </c>
      <c r="B2322" t="inlineStr">
        <is>
          <t>012313</t>
        </is>
      </c>
    </row>
    <row r="2323">
      <c r="A2323" t="inlineStr">
        <is>
          <t>京津冀战区-石家庄欧道商贸有限公司-赵磊</t>
        </is>
      </c>
      <c r="B2323" t="inlineStr">
        <is>
          <t>011988</t>
        </is>
      </c>
    </row>
    <row r="2324">
      <c r="A2324" t="inlineStr">
        <is>
          <t>京津冀战区—山西—山西省临汾市北外环冷库－宝丰美食</t>
        </is>
      </c>
      <c r="B2324" t="inlineStr">
        <is>
          <t>011631</t>
        </is>
      </c>
    </row>
    <row r="2325">
      <c r="A2325" t="inlineStr">
        <is>
          <t>京津冀战区—王金秋—衡水聚新西餐配送中心—于晓朋</t>
        </is>
      </c>
      <c r="B2325" t="inlineStr">
        <is>
          <t>06040069</t>
        </is>
      </c>
    </row>
    <row r="2326">
      <c r="A2326" t="inlineStr">
        <is>
          <t>京津冀战区—邯郸寒轩西餐配送中心—于晓朋</t>
        </is>
      </c>
      <c r="B2326" t="inlineStr">
        <is>
          <t>011597</t>
        </is>
      </c>
    </row>
    <row r="2327">
      <c r="A2327" t="inlineStr">
        <is>
          <t>京津大区-刘吉峰-王文强</t>
        </is>
      </c>
      <c r="B2327" t="inlineStr">
        <is>
          <t>CUST0254</t>
        </is>
      </c>
    </row>
    <row r="2328">
      <c r="A2328" t="inlineStr">
        <is>
          <t>京津大区-北京王琲颀-徐新春</t>
        </is>
      </c>
      <c r="B2328" t="inlineStr">
        <is>
          <t>06040079</t>
        </is>
      </c>
    </row>
    <row r="2329">
      <c r="A2329" t="inlineStr">
        <is>
          <t>京津大区-天津-天津市台食记餐饮管理有限公司</t>
        </is>
      </c>
      <c r="B2329" t="inlineStr">
        <is>
          <t>CUST0147</t>
        </is>
      </c>
    </row>
    <row r="2330">
      <c r="A2330" t="inlineStr">
        <is>
          <t>京津大区-天津市-明亮永盛菜业有限公司-葛均营</t>
        </is>
      </c>
      <c r="B2330" t="inlineStr">
        <is>
          <t>06040120</t>
        </is>
      </c>
    </row>
    <row r="2331">
      <c r="A2331" t="inlineStr">
        <is>
          <t>京津大区-楚占辉-葛均营</t>
        </is>
      </c>
      <c r="B2331" t="inlineStr">
        <is>
          <t>06040121</t>
        </is>
      </c>
    </row>
    <row r="2332">
      <c r="A2332" t="inlineStr">
        <is>
          <t>亳州市典诺食品有限公司</t>
        </is>
      </c>
      <c r="B2332" t="inlineStr">
        <is>
          <t>CUST2150</t>
        </is>
      </c>
    </row>
    <row r="2333">
      <c r="A2333" t="inlineStr">
        <is>
          <t>亳州市华膳楼酒店有限公司</t>
        </is>
      </c>
      <c r="B2333" t="inlineStr">
        <is>
          <t>0043042</t>
        </is>
      </c>
    </row>
    <row r="2334">
      <c r="A2334" t="inlineStr">
        <is>
          <t>亳州市富丽华君悦酒店有限公司</t>
        </is>
      </c>
      <c r="B2334" t="inlineStr">
        <is>
          <t>CUT2886</t>
        </is>
      </c>
    </row>
    <row r="2335">
      <c r="A2335" t="inlineStr">
        <is>
          <t>人康</t>
        </is>
      </c>
      <c r="B2335" t="inlineStr">
        <is>
          <t>213081</t>
        </is>
      </c>
    </row>
    <row r="2336">
      <c r="A2336" t="inlineStr">
        <is>
          <t>亿达宠物饲料有限公司</t>
        </is>
      </c>
      <c r="B2336" t="inlineStr">
        <is>
          <t>06051340</t>
        </is>
      </c>
    </row>
    <row r="2337">
      <c r="A2337" t="inlineStr">
        <is>
          <t>仁寿县仁鑫食品有限公司</t>
        </is>
      </c>
      <c r="B2337" t="inlineStr">
        <is>
          <t>90010472</t>
        </is>
      </c>
    </row>
    <row r="2338">
      <c r="A2338" t="inlineStr">
        <is>
          <t>仁寿宽菜食品有限公司-王鑫</t>
        </is>
      </c>
      <c r="B2338" t="inlineStr">
        <is>
          <t>CUST0940</t>
        </is>
      </c>
    </row>
    <row r="2339">
      <c r="A2339" t="inlineStr">
        <is>
          <t>仇荣</t>
        </is>
      </c>
      <c r="B2339" t="inlineStr">
        <is>
          <t>010099</t>
        </is>
      </c>
    </row>
    <row r="2340">
      <c r="A2340" t="inlineStr">
        <is>
          <t>今麦郎面品有限公司-王文强</t>
        </is>
      </c>
      <c r="B2340" t="inlineStr">
        <is>
          <t>06020407</t>
        </is>
      </c>
    </row>
    <row r="2341">
      <c r="A2341" t="inlineStr">
        <is>
          <t>付亚楠</t>
        </is>
      </c>
      <c r="B2341" t="inlineStr">
        <is>
          <t>06060425</t>
        </is>
      </c>
    </row>
    <row r="2342">
      <c r="A2342" t="inlineStr">
        <is>
          <t>付修斌</t>
        </is>
      </c>
      <c r="B2342" t="inlineStr">
        <is>
          <t>06050150</t>
        </is>
      </c>
    </row>
    <row r="2343">
      <c r="A2343" t="inlineStr">
        <is>
          <t>付君福</t>
        </is>
      </c>
      <c r="B2343" t="inlineStr">
        <is>
          <t>06052006</t>
        </is>
      </c>
    </row>
    <row r="2344">
      <c r="A2344" t="inlineStr">
        <is>
          <t>付孝龙</t>
        </is>
      </c>
      <c r="B2344" t="inlineStr">
        <is>
          <t>012353</t>
        </is>
      </c>
    </row>
    <row r="2345">
      <c r="A2345" t="inlineStr">
        <is>
          <t>付小伟</t>
        </is>
      </c>
      <c r="B2345" t="inlineStr">
        <is>
          <t>90010712</t>
        </is>
      </c>
    </row>
    <row r="2346">
      <c r="A2346" t="inlineStr">
        <is>
          <t>付岩岩</t>
        </is>
      </c>
      <c r="B2346" t="inlineStr">
        <is>
          <t>CUT2498</t>
        </is>
      </c>
    </row>
    <row r="2347">
      <c r="A2347" t="inlineStr">
        <is>
          <t>付怀胜</t>
        </is>
      </c>
      <c r="B2347" t="inlineStr">
        <is>
          <t>011263</t>
        </is>
      </c>
    </row>
    <row r="2348">
      <c r="A2348" t="inlineStr">
        <is>
          <t>付明奎</t>
        </is>
      </c>
      <c r="B2348" t="inlineStr">
        <is>
          <t>06012404</t>
        </is>
      </c>
    </row>
    <row r="2349">
      <c r="A2349" t="inlineStr">
        <is>
          <t>付湦洧</t>
        </is>
      </c>
      <c r="B2349" t="inlineStr">
        <is>
          <t>0602223</t>
        </is>
      </c>
    </row>
    <row r="2350">
      <c r="A2350" t="inlineStr">
        <is>
          <t>付荷花</t>
        </is>
      </c>
      <c r="B2350" t="inlineStr">
        <is>
          <t>06060031</t>
        </is>
      </c>
    </row>
    <row r="2351">
      <c r="A2351" t="inlineStr">
        <is>
          <t>仙居县家客隆超市-孙海波</t>
        </is>
      </c>
      <c r="B2351" t="inlineStr">
        <is>
          <t>90010883</t>
        </is>
      </c>
    </row>
    <row r="2352">
      <c r="A2352" t="inlineStr">
        <is>
          <t>代英（贵州）</t>
        </is>
      </c>
      <c r="B2352" t="inlineStr">
        <is>
          <t>06070502</t>
        </is>
      </c>
    </row>
    <row r="2353">
      <c r="A2353" t="inlineStr">
        <is>
          <t>代英（赣州）</t>
        </is>
      </c>
      <c r="B2353" t="inlineStr">
        <is>
          <t>06033512</t>
        </is>
      </c>
    </row>
    <row r="2354">
      <c r="A2354" t="inlineStr">
        <is>
          <t>仲二站</t>
        </is>
      </c>
      <c r="B2354" t="inlineStr">
        <is>
          <t>06050563</t>
        </is>
      </c>
    </row>
    <row r="2355">
      <c r="A2355" t="inlineStr">
        <is>
          <t>仲计梅</t>
        </is>
      </c>
      <c r="B2355" t="inlineStr">
        <is>
          <t>06057501</t>
        </is>
      </c>
    </row>
    <row r="2356">
      <c r="A2356" t="inlineStr">
        <is>
          <t>仹犇泰（江苏）生物技术有限公司</t>
        </is>
      </c>
      <c r="B2356" t="inlineStr">
        <is>
          <t>12200092</t>
        </is>
      </c>
    </row>
    <row r="2357">
      <c r="A2357" t="inlineStr">
        <is>
          <t>任丘市高隆主题乐园有限公司-徐新春</t>
        </is>
      </c>
      <c r="B2357" t="inlineStr">
        <is>
          <t>CUST0759</t>
        </is>
      </c>
    </row>
    <row r="2358">
      <c r="A2358" t="inlineStr">
        <is>
          <t>任倍宏</t>
        </is>
      </c>
      <c r="B2358" t="inlineStr">
        <is>
          <t>06059001</t>
        </is>
      </c>
    </row>
    <row r="2359">
      <c r="A2359" t="inlineStr">
        <is>
          <t>任兆菲</t>
        </is>
      </c>
      <c r="B2359" t="inlineStr">
        <is>
          <t>06012501</t>
        </is>
      </c>
    </row>
    <row r="2360">
      <c r="A2360" t="inlineStr">
        <is>
          <t>任利锋</t>
        </is>
      </c>
      <c r="B2360" t="inlineStr">
        <is>
          <t>06060483</t>
        </is>
      </c>
    </row>
    <row r="2361">
      <c r="A2361" t="inlineStr">
        <is>
          <t>任勇</t>
        </is>
      </c>
      <c r="B2361" t="inlineStr">
        <is>
          <t>CUT3000</t>
        </is>
      </c>
    </row>
    <row r="2362">
      <c r="A2362" t="inlineStr">
        <is>
          <t>任希辉</t>
        </is>
      </c>
      <c r="B2362" t="inlineStr">
        <is>
          <t>06060318</t>
        </is>
      </c>
    </row>
    <row r="2363">
      <c r="A2363" t="inlineStr">
        <is>
          <t>任泽勇</t>
        </is>
      </c>
      <c r="B2363" t="inlineStr">
        <is>
          <t>06051807</t>
        </is>
      </c>
    </row>
    <row r="2364">
      <c r="A2364" t="inlineStr">
        <is>
          <t>伊宁</t>
        </is>
      </c>
      <c r="B2364" t="inlineStr">
        <is>
          <t>06014600</t>
        </is>
      </c>
    </row>
    <row r="2365">
      <c r="A2365" t="inlineStr">
        <is>
          <t>伊宁市一个七汉堡店</t>
        </is>
      </c>
      <c r="B2365" t="inlineStr">
        <is>
          <t>0013426</t>
        </is>
      </c>
    </row>
    <row r="2366">
      <c r="A2366" t="inlineStr">
        <is>
          <t>伊宁市博味园食品添加剂商行</t>
        </is>
      </c>
      <c r="B2366" t="inlineStr">
        <is>
          <t>06060038</t>
        </is>
      </c>
    </row>
    <row r="2367">
      <c r="A2367" t="inlineStr">
        <is>
          <t>伊宁市尚本餐饮服务有限公司</t>
        </is>
      </c>
      <c r="B2367" t="inlineStr">
        <is>
          <t>3010012</t>
        </is>
      </c>
    </row>
    <row r="2368">
      <c r="A2368" t="inlineStr">
        <is>
          <t>伊宁市浩如炸鸡汉堡店</t>
        </is>
      </c>
      <c r="B2368" t="inlineStr">
        <is>
          <t>0013500</t>
        </is>
      </c>
    </row>
    <row r="2369">
      <c r="A2369" t="inlineStr">
        <is>
          <t>伊宁市雷傲商贸有限公司-王鑫</t>
        </is>
      </c>
      <c r="B2369" t="inlineStr">
        <is>
          <t>CUST0719</t>
        </is>
      </c>
    </row>
    <row r="2370">
      <c r="A2370" t="inlineStr">
        <is>
          <t>伊州区友谊路苏臣咖啡奶茶食品批发店</t>
        </is>
      </c>
      <c r="B2370" t="inlineStr">
        <is>
          <t>06060675</t>
        </is>
      </c>
    </row>
    <row r="2371">
      <c r="A2371" t="inlineStr">
        <is>
          <t>伊犁品泽食品有限公司-东宝-王鑫</t>
        </is>
      </c>
      <c r="B2371" t="inlineStr">
        <is>
          <t>CUST1230</t>
        </is>
      </c>
    </row>
    <row r="2372">
      <c r="A2372" t="inlineStr">
        <is>
          <t>伊犁聪宁商贸有限公司</t>
        </is>
      </c>
      <c r="B2372" t="inlineStr">
        <is>
          <t>0023494</t>
        </is>
      </c>
    </row>
    <row r="2373">
      <c r="A2373" t="inlineStr">
        <is>
          <t>伊犁葡萄树食品有限公司</t>
        </is>
      </c>
      <c r="B2373" t="inlineStr">
        <is>
          <t>0083359</t>
        </is>
      </c>
    </row>
    <row r="2374">
      <c r="A2374" t="inlineStr">
        <is>
          <t>伊犁金礼兵</t>
        </is>
      </c>
      <c r="B2374" t="inlineStr">
        <is>
          <t>06060024</t>
        </is>
      </c>
    </row>
    <row r="2375">
      <c r="A2375" t="inlineStr">
        <is>
          <t>伊莎瑞特文具用品</t>
        </is>
      </c>
      <c r="B2375" t="inlineStr">
        <is>
          <t>30070033</t>
        </is>
      </c>
    </row>
    <row r="2376">
      <c r="A2376" t="inlineStr">
        <is>
          <t>伍文杰</t>
        </is>
      </c>
      <c r="B2376" t="inlineStr">
        <is>
          <t>06035122</t>
        </is>
      </c>
    </row>
    <row r="2377">
      <c r="A2377" t="inlineStr">
        <is>
          <t>伍毅</t>
        </is>
      </c>
      <c r="B2377" t="inlineStr">
        <is>
          <t>06090206</t>
        </is>
      </c>
    </row>
    <row r="2378">
      <c r="A2378" t="inlineStr">
        <is>
          <t>伍氏（中国）有限公司-刘伟东</t>
        </is>
      </c>
      <c r="B2378" t="inlineStr">
        <is>
          <t>06051429</t>
        </is>
      </c>
    </row>
    <row r="2379">
      <c r="A2379" t="inlineStr">
        <is>
          <t>伍特兰</t>
        </is>
      </c>
      <c r="B2379" t="inlineStr">
        <is>
          <t>CUT3062</t>
        </is>
      </c>
    </row>
    <row r="2380">
      <c r="A2380" t="inlineStr">
        <is>
          <t>众信亿聚（临沂）电子商务有限公司</t>
        </is>
      </c>
      <c r="B2380" t="inlineStr">
        <is>
          <t>CUT3016</t>
        </is>
      </c>
    </row>
    <row r="2381">
      <c r="A2381" t="inlineStr">
        <is>
          <t>众合-王丽-朱茂林</t>
        </is>
      </c>
      <c r="B2381" t="inlineStr">
        <is>
          <t>CUST0578</t>
        </is>
      </c>
    </row>
    <row r="2382">
      <c r="A2382" t="inlineStr">
        <is>
          <t>众合副食品经营部</t>
        </is>
      </c>
      <c r="B2382" t="inlineStr">
        <is>
          <t>06020508</t>
        </is>
      </c>
    </row>
    <row r="2383">
      <c r="A2383" t="inlineStr">
        <is>
          <t>众合副食品经营部.</t>
        </is>
      </c>
      <c r="B2383" t="inlineStr">
        <is>
          <t>06090075</t>
        </is>
      </c>
    </row>
    <row r="2384">
      <c r="A2384" t="inlineStr">
        <is>
          <t>众合勤业食品有限公司- 刘洋</t>
        </is>
      </c>
      <c r="B2384" t="inlineStr">
        <is>
          <t>06050988</t>
        </is>
      </c>
    </row>
    <row r="2385">
      <c r="A2385" t="inlineStr">
        <is>
          <t>众汇优厨(沈阳)供应链有限公司</t>
        </is>
      </c>
      <c r="B2385" t="inlineStr">
        <is>
          <t>CUT2724</t>
        </is>
      </c>
    </row>
    <row r="2386">
      <c r="A2386" t="inlineStr">
        <is>
          <t>众汇优厨(长春)供应链有限公司</t>
        </is>
      </c>
      <c r="B2386" t="inlineStr">
        <is>
          <t>0033115</t>
        </is>
      </c>
    </row>
    <row r="2387">
      <c r="A2387" t="inlineStr">
        <is>
          <t>众鼎</t>
        </is>
      </c>
      <c r="B2387" t="inlineStr">
        <is>
          <t>06060410</t>
        </is>
      </c>
    </row>
    <row r="2388">
      <c r="A2388" t="inlineStr">
        <is>
          <t>优柿（合肥）供应链管理服务有限公司</t>
        </is>
      </c>
      <c r="B2388" t="inlineStr">
        <is>
          <t>06070027</t>
        </is>
      </c>
    </row>
    <row r="2389">
      <c r="A2389" t="inlineStr">
        <is>
          <t>优渥有机农业有限公司</t>
        </is>
      </c>
      <c r="B2389" t="inlineStr">
        <is>
          <t>06051773</t>
        </is>
      </c>
    </row>
    <row r="2390">
      <c r="A2390" t="inlineStr">
        <is>
          <t>优芙得</t>
        </is>
      </c>
      <c r="B2390" t="inlineStr">
        <is>
          <t>06060505</t>
        </is>
      </c>
    </row>
    <row r="2391">
      <c r="A2391" t="inlineStr">
        <is>
          <t>优选海参工厂店</t>
        </is>
      </c>
      <c r="B2391" t="inlineStr">
        <is>
          <t>213048</t>
        </is>
      </c>
    </row>
    <row r="2392">
      <c r="A2392" t="inlineStr">
        <is>
          <t>优鲜采（重庆）供应链科技有限公司</t>
        </is>
      </c>
      <c r="B2392" t="inlineStr">
        <is>
          <t>06090060</t>
        </is>
      </c>
    </row>
    <row r="2393">
      <c r="A2393" t="inlineStr">
        <is>
          <t>伦宗超-朱茂林</t>
        </is>
      </c>
      <c r="B2393" t="inlineStr">
        <is>
          <t>CUST1398</t>
        </is>
      </c>
    </row>
    <row r="2394">
      <c r="A2394" t="inlineStr">
        <is>
          <t>但佳驹</t>
        </is>
      </c>
      <c r="B2394" t="inlineStr">
        <is>
          <t>CUST2152</t>
        </is>
      </c>
    </row>
    <row r="2395">
      <c r="A2395" t="inlineStr">
        <is>
          <t>何万鸿</t>
        </is>
      </c>
      <c r="B2395" t="inlineStr">
        <is>
          <t>06090800</t>
        </is>
      </c>
    </row>
    <row r="2396">
      <c r="A2396" t="inlineStr">
        <is>
          <t>何世雄</t>
        </is>
      </c>
      <c r="B2396" t="inlineStr">
        <is>
          <t>0073585</t>
        </is>
      </c>
    </row>
    <row r="2397">
      <c r="A2397" t="inlineStr">
        <is>
          <t>何亚新</t>
        </is>
      </c>
      <c r="B2397" t="inlineStr">
        <is>
          <t>06060299</t>
        </is>
      </c>
    </row>
    <row r="2398">
      <c r="A2398" t="inlineStr">
        <is>
          <t>何兰贞</t>
        </is>
      </c>
      <c r="B2398" t="inlineStr">
        <is>
          <t>06090402</t>
        </is>
      </c>
    </row>
    <row r="2399">
      <c r="A2399" t="inlineStr">
        <is>
          <t>何利国</t>
        </is>
      </c>
      <c r="B2399" t="inlineStr">
        <is>
          <t>06070801</t>
        </is>
      </c>
    </row>
    <row r="2400">
      <c r="A2400" t="inlineStr">
        <is>
          <t>何可蓉</t>
        </is>
      </c>
      <c r="B2400" t="inlineStr">
        <is>
          <t>CUT3014</t>
        </is>
      </c>
    </row>
    <row r="2401">
      <c r="A2401" t="inlineStr">
        <is>
          <t>何坤</t>
        </is>
      </c>
      <c r="B2401" t="inlineStr">
        <is>
          <t>06010134</t>
        </is>
      </c>
    </row>
    <row r="2402">
      <c r="A2402" t="inlineStr">
        <is>
          <t>何延卿</t>
        </is>
      </c>
      <c r="B2402" t="inlineStr">
        <is>
          <t>010222</t>
        </is>
      </c>
    </row>
    <row r="2403">
      <c r="A2403" t="inlineStr">
        <is>
          <t>何文娟</t>
        </is>
      </c>
      <c r="B2403" t="inlineStr">
        <is>
          <t>CUT2453</t>
        </is>
      </c>
    </row>
    <row r="2404">
      <c r="A2404" t="inlineStr">
        <is>
          <t>何方勇</t>
        </is>
      </c>
      <c r="B2404" t="inlineStr">
        <is>
          <t>06080017</t>
        </is>
      </c>
    </row>
    <row r="2405">
      <c r="A2405" t="inlineStr">
        <is>
          <t>何方平</t>
        </is>
      </c>
      <c r="B2405" t="inlineStr">
        <is>
          <t>06032101</t>
        </is>
      </c>
    </row>
    <row r="2406">
      <c r="A2406" t="inlineStr">
        <is>
          <t>何昕</t>
        </is>
      </c>
      <c r="B2406" t="inlineStr">
        <is>
          <t>06010305</t>
        </is>
      </c>
    </row>
    <row r="2407">
      <c r="A2407" t="inlineStr">
        <is>
          <t>何春涛物流</t>
        </is>
      </c>
      <c r="B2407" t="inlineStr">
        <is>
          <t>06060633</t>
        </is>
      </c>
    </row>
    <row r="2408">
      <c r="A2408" t="inlineStr">
        <is>
          <t>何春香</t>
        </is>
      </c>
      <c r="B2408" t="inlineStr">
        <is>
          <t>06010325</t>
        </is>
      </c>
    </row>
    <row r="2409">
      <c r="A2409" t="inlineStr">
        <is>
          <t>何晶</t>
        </is>
      </c>
      <c r="B2409" t="inlineStr">
        <is>
          <t>06080076</t>
        </is>
      </c>
    </row>
    <row r="2410">
      <c r="A2410" t="inlineStr">
        <is>
          <t>何正华</t>
        </is>
      </c>
      <c r="B2410" t="inlineStr">
        <is>
          <t>06092118</t>
        </is>
      </c>
    </row>
    <row r="2411">
      <c r="A2411" t="inlineStr">
        <is>
          <t>何谦</t>
        </is>
      </c>
      <c r="B2411" t="inlineStr">
        <is>
          <t>010221</t>
        </is>
      </c>
    </row>
    <row r="2412">
      <c r="A2412" t="inlineStr">
        <is>
          <t>何金林-刘洋</t>
        </is>
      </c>
      <c r="B2412" t="inlineStr">
        <is>
          <t>CUST0913</t>
        </is>
      </c>
    </row>
    <row r="2413">
      <c r="A2413" t="inlineStr">
        <is>
          <t>何长涛农副产品经销商行</t>
        </is>
      </c>
      <c r="B2413" t="inlineStr">
        <is>
          <t>06060712</t>
        </is>
      </c>
    </row>
    <row r="2414">
      <c r="A2414" t="inlineStr">
        <is>
          <t>何高峰</t>
        </is>
      </c>
      <c r="B2414" t="inlineStr">
        <is>
          <t>06080701</t>
        </is>
      </c>
    </row>
    <row r="2415">
      <c r="A2415" t="inlineStr">
        <is>
          <t>余军婷</t>
        </is>
      </c>
      <c r="B2415" t="inlineStr">
        <is>
          <t>06060099</t>
        </is>
      </c>
    </row>
    <row r="2416">
      <c r="A2416" t="inlineStr">
        <is>
          <t>余小敏</t>
        </is>
      </c>
      <c r="B2416" t="inlineStr">
        <is>
          <t>0073357</t>
        </is>
      </c>
    </row>
    <row r="2417">
      <c r="A2417" t="inlineStr">
        <is>
          <t>余恩光</t>
        </is>
      </c>
      <c r="B2417" t="inlineStr">
        <is>
          <t>CUST2036</t>
        </is>
      </c>
    </row>
    <row r="2418">
      <c r="A2418" t="inlineStr">
        <is>
          <t>余海云</t>
        </is>
      </c>
      <c r="B2418" t="inlineStr">
        <is>
          <t>06033509</t>
        </is>
      </c>
    </row>
    <row r="2419">
      <c r="A2419" t="inlineStr">
        <is>
          <t>余海洋</t>
        </is>
      </c>
      <c r="B2419" t="inlineStr">
        <is>
          <t>06030468</t>
        </is>
      </c>
    </row>
    <row r="2420">
      <c r="A2420" t="inlineStr">
        <is>
          <t>余燕</t>
        </is>
      </c>
      <c r="B2420" t="inlineStr">
        <is>
          <t>0073578</t>
        </is>
      </c>
    </row>
    <row r="2421">
      <c r="A2421" t="inlineStr">
        <is>
          <t>余良辰</t>
        </is>
      </c>
      <c r="B2421" t="inlineStr">
        <is>
          <t>06031288</t>
        </is>
      </c>
    </row>
    <row r="2422">
      <c r="A2422" t="inlineStr">
        <is>
          <t>佛山久惠食品有限公司</t>
        </is>
      </c>
      <c r="B2422" t="inlineStr">
        <is>
          <t>011549</t>
        </is>
      </c>
    </row>
    <row r="2423">
      <c r="A2423" t="inlineStr">
        <is>
          <t>佛山市圣旺三达供应链有限公司</t>
        </is>
      </c>
      <c r="B2423" t="inlineStr">
        <is>
          <t>06021268</t>
        </is>
      </c>
    </row>
    <row r="2424">
      <c r="A2424" t="inlineStr">
        <is>
          <t>佛山市必来客贸易有限公司</t>
        </is>
      </c>
      <c r="B2424" t="inlineStr">
        <is>
          <t>CUST0475</t>
        </is>
      </c>
    </row>
    <row r="2425">
      <c r="A2425" t="inlineStr">
        <is>
          <t>佛山市思康达贸易有限公司</t>
        </is>
      </c>
      <c r="B2425" t="inlineStr">
        <is>
          <t>06120158</t>
        </is>
      </c>
    </row>
    <row r="2426">
      <c r="A2426" t="inlineStr">
        <is>
          <t>佛山市悦家商业有限公司</t>
        </is>
      </c>
      <c r="B2426" t="inlineStr">
        <is>
          <t>0100</t>
        </is>
      </c>
    </row>
    <row r="2427">
      <c r="A2427" t="inlineStr">
        <is>
          <t>佛山市憨尊餐饮管理有限公司</t>
        </is>
      </c>
      <c r="B2427" t="inlineStr">
        <is>
          <t>0083505</t>
        </is>
      </c>
    </row>
    <row r="2428">
      <c r="A2428" t="inlineStr">
        <is>
          <t>佛山市海长盈食品贸易有限公司</t>
        </is>
      </c>
      <c r="B2428" t="inlineStr">
        <is>
          <t>06080095</t>
        </is>
      </c>
    </row>
    <row r="2429">
      <c r="A2429" t="inlineStr">
        <is>
          <t>佛山市荣享商贸有限公司-徐新春</t>
        </is>
      </c>
      <c r="B2429" t="inlineStr">
        <is>
          <t>06080066</t>
        </is>
      </c>
    </row>
    <row r="2430">
      <c r="A2430" t="inlineStr">
        <is>
          <t>佛山市蜀海华南供应链管理有限责任公司</t>
        </is>
      </c>
      <c r="B2430" t="inlineStr">
        <is>
          <t>06020417</t>
        </is>
      </c>
    </row>
    <row r="2431">
      <c r="A2431" t="inlineStr">
        <is>
          <t>佛山市铭优食品有限公司</t>
        </is>
      </c>
      <c r="B2431" t="inlineStr">
        <is>
          <t>06092332</t>
        </is>
      </c>
    </row>
    <row r="2432">
      <c r="A2432" t="inlineStr">
        <is>
          <t>佛山市顺德区泊兴食品有限公司</t>
        </is>
      </c>
      <c r="B2432" t="inlineStr">
        <is>
          <t>06080018</t>
        </is>
      </c>
    </row>
    <row r="2433">
      <c r="A2433" t="inlineStr">
        <is>
          <t>佛山市顺德区膳安食品有限公司</t>
        </is>
      </c>
      <c r="B2433" t="inlineStr">
        <is>
          <t>06080061</t>
        </is>
      </c>
    </row>
    <row r="2434">
      <c r="A2434" t="inlineStr">
        <is>
          <t>佛山市鲜惠莱食品贸易有限公司</t>
        </is>
      </c>
      <c r="B2434" t="inlineStr">
        <is>
          <t>CUT2478</t>
        </is>
      </c>
    </row>
    <row r="2435">
      <c r="A2435" t="inlineStr">
        <is>
          <t>佛山曹波</t>
        </is>
      </c>
      <c r="B2435" t="inlineStr">
        <is>
          <t>011548</t>
        </is>
      </c>
    </row>
    <row r="2436">
      <c r="A2436" t="inlineStr">
        <is>
          <t>佛山木林之森食品有限公司</t>
        </is>
      </c>
      <c r="B2436" t="inlineStr">
        <is>
          <t>06080102</t>
        </is>
      </c>
    </row>
    <row r="2437">
      <c r="A2437" t="inlineStr">
        <is>
          <t>佛山鑫久惠食品有限公司</t>
        </is>
      </c>
      <c r="B2437" t="inlineStr">
        <is>
          <t>CUT2896</t>
        </is>
      </c>
    </row>
    <row r="2438">
      <c r="A2438" t="inlineStr">
        <is>
          <t>佰康食品有限公司</t>
        </is>
      </c>
      <c r="B2438" t="inlineStr">
        <is>
          <t>CUST0166</t>
        </is>
      </c>
    </row>
    <row r="2439">
      <c r="A2439" t="inlineStr">
        <is>
          <t>佳乐家</t>
        </is>
      </c>
      <c r="B2439" t="inlineStr">
        <is>
          <t>06060472</t>
        </is>
      </c>
    </row>
    <row r="2440">
      <c r="A2440" t="inlineStr">
        <is>
          <t>佳木斯士水营养配餐中心</t>
        </is>
      </c>
      <c r="B2440" t="inlineStr">
        <is>
          <t>06011109</t>
        </is>
      </c>
    </row>
    <row r="2441">
      <c r="A2441" t="inlineStr">
        <is>
          <t>佳木斯士水餐饮管理有限公司</t>
        </is>
      </c>
      <c r="B2441" t="inlineStr">
        <is>
          <t>06100109</t>
        </is>
      </c>
    </row>
    <row r="2442">
      <c r="A2442" t="inlineStr">
        <is>
          <t>佳木斯子涵商贸</t>
        </is>
      </c>
      <c r="B2442" t="inlineStr">
        <is>
          <t>06060526</t>
        </is>
      </c>
    </row>
    <row r="2443">
      <c r="A2443" t="inlineStr">
        <is>
          <t>佳木斯家乐购商业有限公司</t>
        </is>
      </c>
      <c r="B2443" t="inlineStr">
        <is>
          <t>3010095</t>
        </is>
      </c>
    </row>
    <row r="2444">
      <c r="A2444" t="inlineStr">
        <is>
          <t>佳木斯市向阳区光复麦德士披萨店</t>
        </is>
      </c>
      <c r="B2444" t="inlineStr">
        <is>
          <t>06010243</t>
        </is>
      </c>
    </row>
    <row r="2445">
      <c r="A2445" t="inlineStr">
        <is>
          <t>佳木斯市向阳区意呆悦荟快餐店(个体工商户)</t>
        </is>
      </c>
      <c r="B2445" t="inlineStr">
        <is>
          <t>CUT2442</t>
        </is>
      </c>
    </row>
    <row r="2446">
      <c r="A2446" t="inlineStr">
        <is>
          <t>佳木斯市向阳区意呆摩欧客快餐店(个体工商户)</t>
        </is>
      </c>
      <c r="B2446" t="inlineStr">
        <is>
          <t>0033224</t>
        </is>
      </c>
    </row>
    <row r="2447">
      <c r="A2447" t="inlineStr">
        <is>
          <t>佳木斯建三江家乐购商贸有限公司</t>
        </is>
      </c>
      <c r="B2447" t="inlineStr">
        <is>
          <t>3010087</t>
        </is>
      </c>
    </row>
    <row r="2448">
      <c r="A2448" t="inlineStr">
        <is>
          <t>佳木斯澜予餐饮有限公司</t>
        </is>
      </c>
      <c r="B2448" t="inlineStr">
        <is>
          <t>CUST0424</t>
        </is>
      </c>
    </row>
    <row r="2449">
      <c r="A2449" t="inlineStr">
        <is>
          <t>佳木斯麦德士餐饮管理有限公司</t>
        </is>
      </c>
      <c r="B2449" t="inlineStr">
        <is>
          <t>CUST1763</t>
        </is>
      </c>
    </row>
    <row r="2450">
      <c r="A2450" t="inlineStr">
        <is>
          <t>佳程诚业贸易</t>
        </is>
      </c>
      <c r="B2450" t="inlineStr">
        <is>
          <t>010285</t>
        </is>
      </c>
    </row>
    <row r="2451">
      <c r="A2451" t="inlineStr">
        <is>
          <t>佳美超市-王鑫</t>
        </is>
      </c>
      <c r="B2451" t="inlineStr">
        <is>
          <t>90010850</t>
        </is>
      </c>
    </row>
    <row r="2452">
      <c r="A2452" t="inlineStr">
        <is>
          <t>侯会丽</t>
        </is>
      </c>
      <c r="B2452" t="inlineStr">
        <is>
          <t>12200060</t>
        </is>
      </c>
    </row>
    <row r="2453">
      <c r="A2453" t="inlineStr">
        <is>
          <t>侯冬亚</t>
        </is>
      </c>
      <c r="B2453" t="inlineStr">
        <is>
          <t>06062500</t>
        </is>
      </c>
    </row>
    <row r="2454">
      <c r="A2454" t="inlineStr">
        <is>
          <t>侯希斌</t>
        </is>
      </c>
      <c r="B2454" t="inlineStr">
        <is>
          <t>06051728</t>
        </is>
      </c>
    </row>
    <row r="2455">
      <c r="A2455" t="inlineStr">
        <is>
          <t>侯文岗</t>
        </is>
      </c>
      <c r="B2455" t="inlineStr">
        <is>
          <t>CUT2819</t>
        </is>
      </c>
    </row>
    <row r="2456">
      <c r="A2456" t="inlineStr">
        <is>
          <t>侯松涛</t>
        </is>
      </c>
      <c r="B2456" t="inlineStr">
        <is>
          <t>CUST1927</t>
        </is>
      </c>
    </row>
    <row r="2457">
      <c r="A2457" t="inlineStr">
        <is>
          <t>侯树松</t>
        </is>
      </c>
      <c r="B2457" t="inlineStr">
        <is>
          <t>0603252</t>
        </is>
      </c>
    </row>
    <row r="2458">
      <c r="A2458" t="inlineStr">
        <is>
          <t>侯桂云</t>
        </is>
      </c>
      <c r="B2458" t="inlineStr">
        <is>
          <t>0013295</t>
        </is>
      </c>
    </row>
    <row r="2459">
      <c r="A2459" t="inlineStr">
        <is>
          <t>侯现臣-孙海波</t>
        </is>
      </c>
      <c r="B2459" t="inlineStr">
        <is>
          <t>CUST1540</t>
        </is>
      </c>
    </row>
    <row r="2460">
      <c r="A2460" t="inlineStr">
        <is>
          <t>侯立强</t>
        </is>
      </c>
      <c r="B2460" t="inlineStr">
        <is>
          <t>06051752</t>
        </is>
      </c>
    </row>
    <row r="2461">
      <c r="A2461" t="inlineStr">
        <is>
          <t>侯西银</t>
        </is>
      </c>
      <c r="B2461" t="inlineStr">
        <is>
          <t>CUT2379</t>
        </is>
      </c>
    </row>
    <row r="2462">
      <c r="A2462" t="inlineStr">
        <is>
          <t>保大庄园</t>
        </is>
      </c>
      <c r="B2462" t="inlineStr">
        <is>
          <t>06060528</t>
        </is>
      </c>
    </row>
    <row r="2463">
      <c r="A2463" t="inlineStr">
        <is>
          <t>保定全聚粉餐饮服务有限公司</t>
        </is>
      </c>
      <c r="B2463" t="inlineStr">
        <is>
          <t>06011569</t>
        </is>
      </c>
    </row>
    <row r="2464">
      <c r="A2464" t="inlineStr">
        <is>
          <t>保定全聚粉餐饮服务有限公司（廊坊)</t>
        </is>
      </c>
      <c r="B2464" t="inlineStr">
        <is>
          <t>06011065</t>
        </is>
      </c>
    </row>
    <row r="2465">
      <c r="A2465" t="inlineStr">
        <is>
          <t>保定喜盛源食品有限公司-王鑫</t>
        </is>
      </c>
      <c r="B2465" t="inlineStr">
        <is>
          <t>CUST1264</t>
        </is>
      </c>
    </row>
    <row r="2466">
      <c r="A2466" t="inlineStr">
        <is>
          <t>保定尝今餐饮管理有限公司</t>
        </is>
      </c>
      <c r="B2466" t="inlineStr">
        <is>
          <t>020062</t>
        </is>
      </c>
    </row>
    <row r="2467">
      <c r="A2467" t="inlineStr">
        <is>
          <t>保定市保大名品食品销售有限公司</t>
        </is>
      </c>
      <c r="B2467" t="inlineStr">
        <is>
          <t>06010528</t>
        </is>
      </c>
    </row>
    <row r="2468">
      <c r="A2468" t="inlineStr">
        <is>
          <t>保定市保大商贸有限公司</t>
        </is>
      </c>
      <c r="B2468" t="inlineStr">
        <is>
          <t>06010002</t>
        </is>
      </c>
    </row>
    <row r="2469">
      <c r="A2469" t="inlineStr">
        <is>
          <t>保定市市翟老头食品有限责任公司-王鑫</t>
        </is>
      </c>
      <c r="B2469" t="inlineStr">
        <is>
          <t>06051516</t>
        </is>
      </c>
    </row>
    <row r="2470">
      <c r="A2470" t="inlineStr">
        <is>
          <t>保定市新依家商贸有限公司</t>
        </is>
      </c>
      <c r="B2470" t="inlineStr">
        <is>
          <t>06010003</t>
        </is>
      </c>
    </row>
    <row r="2471">
      <c r="A2471" t="inlineStr">
        <is>
          <t>保定市翟老头食品有限责任公司</t>
        </is>
      </c>
      <c r="B2471" t="inlineStr">
        <is>
          <t>06040106</t>
        </is>
      </c>
    </row>
    <row r="2472">
      <c r="A2472" t="inlineStr">
        <is>
          <t>保定市翟老头食品有限责任公司-刘伟东</t>
        </is>
      </c>
      <c r="B2472" t="inlineStr">
        <is>
          <t>012394</t>
        </is>
      </c>
    </row>
    <row r="2473">
      <c r="A2473" t="inlineStr">
        <is>
          <t>保定市莲池肉类联合加工厂-刘伟东</t>
        </is>
      </c>
      <c r="B2473" t="inlineStr">
        <is>
          <t>06040105</t>
        </is>
      </c>
    </row>
    <row r="2474">
      <c r="A2474" t="inlineStr">
        <is>
          <t>保定市莲池肉类联合加工厂-王鑫</t>
        </is>
      </c>
      <c r="B2474" t="inlineStr">
        <is>
          <t>CUST0435</t>
        </is>
      </c>
    </row>
    <row r="2475">
      <c r="A2475" t="inlineStr">
        <is>
          <t>保食捷实业（上海）有限公司</t>
        </is>
      </c>
      <c r="B2475" t="inlineStr">
        <is>
          <t>30160028</t>
        </is>
      </c>
    </row>
    <row r="2476">
      <c r="A2476" t="inlineStr">
        <is>
          <t>俞斌</t>
        </is>
      </c>
      <c r="B2476" t="inlineStr">
        <is>
          <t>06020241</t>
        </is>
      </c>
    </row>
    <row r="2477">
      <c r="A2477" t="inlineStr">
        <is>
          <t>俞斌-孙海波</t>
        </is>
      </c>
      <c r="B2477" t="inlineStr">
        <is>
          <t>CUST1077</t>
        </is>
      </c>
    </row>
    <row r="2478">
      <c r="A2478" t="inlineStr">
        <is>
          <t>俞贵君</t>
        </is>
      </c>
      <c r="B2478" t="inlineStr">
        <is>
          <t>06033603</t>
        </is>
      </c>
    </row>
    <row r="2479">
      <c r="A2479" t="inlineStr">
        <is>
          <t>信州区童歌餐饮店(个体工商户)</t>
        </is>
      </c>
      <c r="B2479" t="inlineStr">
        <is>
          <t>06110258</t>
        </is>
      </c>
    </row>
    <row r="2480">
      <c r="A2480" t="inlineStr">
        <is>
          <t>信良记食品科技（北京）有限公司</t>
        </is>
      </c>
      <c r="B2480" t="inlineStr">
        <is>
          <t>09010002</t>
        </is>
      </c>
    </row>
    <row r="2481">
      <c r="A2481" t="inlineStr">
        <is>
          <t>信誉楼晋州店</t>
        </is>
      </c>
      <c r="B2481" t="inlineStr">
        <is>
          <t>3010004</t>
        </is>
      </c>
    </row>
    <row r="2482">
      <c r="A2482" t="inlineStr">
        <is>
          <t>信誉楼沧州文庙店</t>
        </is>
      </c>
      <c r="B2482" t="inlineStr">
        <is>
          <t>3010002</t>
        </is>
      </c>
    </row>
    <row r="2483">
      <c r="A2483" t="inlineStr">
        <is>
          <t>信誉楼石家庄港悦店</t>
        </is>
      </c>
      <c r="B2483" t="inlineStr">
        <is>
          <t>3010003</t>
        </is>
      </c>
    </row>
    <row r="2484">
      <c r="A2484" t="inlineStr">
        <is>
          <t>信誉楼莱芜店</t>
        </is>
      </c>
      <c r="B2484" t="inlineStr">
        <is>
          <t>3010068</t>
        </is>
      </c>
    </row>
    <row r="2485">
      <c r="A2485" t="inlineStr">
        <is>
          <t>信誉楼超市于基亮客户</t>
        </is>
      </c>
      <c r="B2485" t="inlineStr">
        <is>
          <t>3010056</t>
        </is>
      </c>
    </row>
    <row r="2486">
      <c r="A2486" t="inlineStr">
        <is>
          <t>信迪食品陈碧凤</t>
        </is>
      </c>
      <c r="B2486" t="inlineStr">
        <is>
          <t>06060597</t>
        </is>
      </c>
    </row>
    <row r="2487">
      <c r="A2487" t="inlineStr">
        <is>
          <t>倪家文</t>
        </is>
      </c>
      <c r="B2487" t="inlineStr">
        <is>
          <t>06070081</t>
        </is>
      </c>
    </row>
    <row r="2488">
      <c r="A2488" t="inlineStr">
        <is>
          <t>倪连福-福泉-刘洋</t>
        </is>
      </c>
      <c r="B2488" t="inlineStr">
        <is>
          <t>CUST1034</t>
        </is>
      </c>
    </row>
    <row r="2489">
      <c r="A2489" t="inlineStr">
        <is>
          <t>傅书仰</t>
        </is>
      </c>
      <c r="B2489" t="inlineStr">
        <is>
          <t>06051513</t>
        </is>
      </c>
    </row>
    <row r="2490">
      <c r="A2490" t="inlineStr">
        <is>
          <t>傅得文</t>
        </is>
      </c>
      <c r="B2490" t="inlineStr">
        <is>
          <t>010155</t>
        </is>
      </c>
    </row>
    <row r="2491">
      <c r="A2491" t="inlineStr">
        <is>
          <t>傅成蛟</t>
        </is>
      </c>
      <c r="B2491" t="inlineStr">
        <is>
          <t>06055501</t>
        </is>
      </c>
    </row>
    <row r="2492">
      <c r="A2492" t="inlineStr">
        <is>
          <t>傅成豹</t>
        </is>
      </c>
      <c r="B2492" t="inlineStr">
        <is>
          <t>06055500</t>
        </is>
      </c>
    </row>
    <row r="2493">
      <c r="A2493" t="inlineStr">
        <is>
          <t>傅有良</t>
        </is>
      </c>
      <c r="B2493" t="inlineStr">
        <is>
          <t>06036600</t>
        </is>
      </c>
    </row>
    <row r="2494">
      <c r="A2494" t="inlineStr">
        <is>
          <t>傅茜茜</t>
        </is>
      </c>
      <c r="B2494" t="inlineStr">
        <is>
          <t>0070002</t>
        </is>
      </c>
    </row>
    <row r="2495">
      <c r="A2495" t="inlineStr">
        <is>
          <t>傅雪</t>
        </is>
      </c>
      <c r="B2495" t="inlineStr">
        <is>
          <t>0013615</t>
        </is>
      </c>
    </row>
    <row r="2496">
      <c r="A2496" t="inlineStr">
        <is>
          <t>元华超市陕西北路店</t>
        </is>
      </c>
      <c r="B2496" t="inlineStr">
        <is>
          <t>30520006</t>
        </is>
      </c>
    </row>
    <row r="2497">
      <c r="A2497" t="inlineStr">
        <is>
          <t>元氏店</t>
        </is>
      </c>
      <c r="B2497" t="inlineStr">
        <is>
          <t>3010010</t>
        </is>
      </c>
    </row>
    <row r="2498">
      <c r="A2498" t="inlineStr">
        <is>
          <t>兆胜(广东)餐饮管理有限公司</t>
        </is>
      </c>
      <c r="B2498" t="inlineStr">
        <is>
          <t>0093359</t>
        </is>
      </c>
    </row>
    <row r="2499">
      <c r="A2499" t="inlineStr">
        <is>
          <t>先优</t>
        </is>
      </c>
      <c r="B2499" t="inlineStr">
        <is>
          <t>CUST0111</t>
        </is>
      </c>
    </row>
    <row r="2500">
      <c r="A2500" t="inlineStr">
        <is>
          <t>光辉冷库</t>
        </is>
      </c>
      <c r="B2500" t="inlineStr">
        <is>
          <t>06060424</t>
        </is>
      </c>
    </row>
    <row r="2501">
      <c r="A2501" t="inlineStr">
        <is>
          <t>克瓦勒(天津)企业管理有限公司</t>
        </is>
      </c>
      <c r="B2501" t="inlineStr">
        <is>
          <t>CUST1745</t>
        </is>
      </c>
    </row>
    <row r="2502">
      <c r="A2502" t="inlineStr">
        <is>
          <t>全福元</t>
        </is>
      </c>
      <c r="B2502" t="inlineStr">
        <is>
          <t>CUST0208</t>
        </is>
      </c>
    </row>
    <row r="2503">
      <c r="A2503" t="inlineStr">
        <is>
          <t>公司名称c</t>
        </is>
      </c>
      <c r="B2503" t="inlineStr">
        <is>
          <t>CUST0093</t>
        </is>
      </c>
    </row>
    <row r="2504">
      <c r="A2504" t="inlineStr">
        <is>
          <t>公司研发中心</t>
        </is>
      </c>
      <c r="B2504" t="inlineStr">
        <is>
          <t>90010231</t>
        </is>
      </c>
    </row>
    <row r="2505">
      <c r="A2505" t="inlineStr">
        <is>
          <t>公积金</t>
        </is>
      </c>
      <c r="B2505" t="inlineStr">
        <is>
          <t>30020003</t>
        </is>
      </c>
    </row>
    <row r="2506">
      <c r="A2506" t="inlineStr">
        <is>
          <t>公维梅</t>
        </is>
      </c>
      <c r="B2506" t="inlineStr">
        <is>
          <t>06051745</t>
        </is>
      </c>
    </row>
    <row r="2507">
      <c r="A2507" t="inlineStr">
        <is>
          <t>六和东方食品-刘洋</t>
        </is>
      </c>
      <c r="B2507" t="inlineStr">
        <is>
          <t>06050990</t>
        </is>
      </c>
    </row>
    <row r="2508">
      <c r="A2508" t="inlineStr">
        <is>
          <t>六和许振</t>
        </is>
      </c>
      <c r="B2508" t="inlineStr">
        <is>
          <t>010431</t>
        </is>
      </c>
    </row>
    <row r="2509">
      <c r="A2509" t="inlineStr">
        <is>
          <t>六安市-程洁</t>
        </is>
      </c>
      <c r="B2509" t="inlineStr">
        <is>
          <t>06020074</t>
        </is>
      </c>
    </row>
    <row r="2510">
      <c r="A2510" t="inlineStr">
        <is>
          <t>六安市徽宁记餐饮管理服务有限公司</t>
        </is>
      </c>
      <c r="B2510" t="inlineStr">
        <is>
          <t>020037</t>
        </is>
      </c>
    </row>
    <row r="2511">
      <c r="A2511" t="inlineStr">
        <is>
          <t>六安新佰味食品供应链有限公司</t>
        </is>
      </c>
      <c r="B2511" t="inlineStr">
        <is>
          <t>CUT2929</t>
        </is>
      </c>
    </row>
    <row r="2512">
      <c r="A2512" t="inlineStr">
        <is>
          <t>六盘水宏铭商贸有限公司</t>
        </is>
      </c>
      <c r="B2512" t="inlineStr">
        <is>
          <t>CUST2335</t>
        </is>
      </c>
    </row>
    <row r="2513">
      <c r="A2513" t="inlineStr">
        <is>
          <t>六盘水市红月经贸有限公司</t>
        </is>
      </c>
      <c r="B2513" t="inlineStr">
        <is>
          <t>06070006</t>
        </is>
      </c>
    </row>
    <row r="2514">
      <c r="A2514" t="inlineStr">
        <is>
          <t>六盘水市钟山区万马商贸有限公司</t>
        </is>
      </c>
      <c r="B2514" t="inlineStr">
        <is>
          <t>CUT2441</t>
        </is>
      </c>
    </row>
    <row r="2515">
      <c r="A2515" t="inlineStr">
        <is>
          <t>兰州-兴祥水产-赵明永</t>
        </is>
      </c>
      <c r="B2515" t="inlineStr">
        <is>
          <t>06060671</t>
        </is>
      </c>
    </row>
    <row r="2516">
      <c r="A2516" t="inlineStr">
        <is>
          <t>兰州-李卫峰-刘伟东</t>
        </is>
      </c>
      <c r="B2516" t="inlineStr">
        <is>
          <t>011745</t>
        </is>
      </c>
    </row>
    <row r="2517">
      <c r="A2517" t="inlineStr">
        <is>
          <t>兰州-杜小刚-王鑫</t>
        </is>
      </c>
      <c r="B2517" t="inlineStr">
        <is>
          <t>06060072</t>
        </is>
      </c>
    </row>
    <row r="2518">
      <c r="A2518" t="inlineStr">
        <is>
          <t>兰州-杜晓刚-刘伟东</t>
        </is>
      </c>
      <c r="B2518" t="inlineStr">
        <is>
          <t>011623</t>
        </is>
      </c>
    </row>
    <row r="2519">
      <c r="A2519" t="inlineStr">
        <is>
          <t>兰州-王建-刘团结</t>
        </is>
      </c>
      <c r="B2519" t="inlineStr">
        <is>
          <t>06060122</t>
        </is>
      </c>
    </row>
    <row r="2520">
      <c r="A2520" t="inlineStr">
        <is>
          <t>兰州-白守权-王鑫</t>
        </is>
      </c>
      <c r="B2520" t="inlineStr">
        <is>
          <t>06060093</t>
        </is>
      </c>
    </row>
    <row r="2521">
      <c r="A2521" t="inlineStr">
        <is>
          <t>兰州兴祥水产</t>
        </is>
      </c>
      <c r="B2521" t="inlineStr">
        <is>
          <t>90010666</t>
        </is>
      </c>
    </row>
    <row r="2522">
      <c r="A2522" t="inlineStr">
        <is>
          <t>兰州卓越鲜优食品有限公司</t>
        </is>
      </c>
      <c r="B2522" t="inlineStr">
        <is>
          <t>0073424</t>
        </is>
      </c>
    </row>
    <row r="2523">
      <c r="A2523" t="inlineStr">
        <is>
          <t>兰州恒丰餐饮管理有限公司</t>
        </is>
      </c>
      <c r="B2523" t="inlineStr">
        <is>
          <t>020040</t>
        </is>
      </c>
    </row>
    <row r="2524">
      <c r="A2524" t="inlineStr">
        <is>
          <t>兰州福源商贸</t>
        </is>
      </c>
      <c r="B2524" t="inlineStr">
        <is>
          <t>06060672</t>
        </is>
      </c>
    </row>
    <row r="2525">
      <c r="A2525" t="inlineStr">
        <is>
          <t>兰州胡师傅食品有限责任公司</t>
        </is>
      </c>
      <c r="B2525" t="inlineStr">
        <is>
          <t>06060921</t>
        </is>
      </c>
    </row>
    <row r="2526">
      <c r="A2526" t="inlineStr">
        <is>
          <t>兰州金坤商贸有限公司</t>
        </is>
      </c>
      <c r="B2526" t="inlineStr">
        <is>
          <t>06060006</t>
        </is>
      </c>
    </row>
    <row r="2527">
      <c r="A2527" t="inlineStr">
        <is>
          <t>兰有桂（上海）食品有限公司</t>
        </is>
      </c>
      <c r="B2527" t="inlineStr">
        <is>
          <t>06030008</t>
        </is>
      </c>
    </row>
    <row r="2528">
      <c r="A2528" t="inlineStr">
        <is>
          <t>兰陵县玉岭家禽养殖场</t>
        </is>
      </c>
      <c r="B2528" t="inlineStr">
        <is>
          <t>211058</t>
        </is>
      </c>
    </row>
    <row r="2529">
      <c r="A2529" t="inlineStr">
        <is>
          <t>兰陵县瑞隆商贸有限公司</t>
        </is>
      </c>
      <c r="B2529" t="inlineStr">
        <is>
          <t>CUT2358</t>
        </is>
      </c>
    </row>
    <row r="2530">
      <c r="A2530" t="inlineStr">
        <is>
          <t>兰陵鲁东油脂有限公司</t>
        </is>
      </c>
      <c r="B2530" t="inlineStr">
        <is>
          <t>06051678</t>
        </is>
      </c>
    </row>
    <row r="2531">
      <c r="A2531" t="inlineStr">
        <is>
          <t>兰陵鲁东油脂有限公司-徐新春</t>
        </is>
      </c>
      <c r="B2531" t="inlineStr">
        <is>
          <t>CUST1227</t>
        </is>
      </c>
    </row>
    <row r="2532">
      <c r="A2532" t="inlineStr">
        <is>
          <t>关晓娜</t>
        </is>
      </c>
      <c r="B2532" t="inlineStr">
        <is>
          <t>0605C000</t>
        </is>
      </c>
    </row>
    <row r="2533">
      <c r="A2533" t="inlineStr">
        <is>
          <t>关红星</t>
        </is>
      </c>
      <c r="B2533" t="inlineStr">
        <is>
          <t>06010331</t>
        </is>
      </c>
    </row>
    <row r="2534">
      <c r="A2534" t="inlineStr">
        <is>
          <t>兴业银行潍坊分行工会委员会</t>
        </is>
      </c>
      <c r="B2534" t="inlineStr">
        <is>
          <t>06052120</t>
        </is>
      </c>
    </row>
    <row r="2535">
      <c r="A2535" t="inlineStr">
        <is>
          <t>兴义五里山食品</t>
        </is>
      </c>
      <c r="B2535" t="inlineStr">
        <is>
          <t>CUST0235</t>
        </is>
      </c>
    </row>
    <row r="2536">
      <c r="A2536" t="inlineStr">
        <is>
          <t>兴化市春集萍选超市有限公司</t>
        </is>
      </c>
      <c r="B2536" t="inlineStr">
        <is>
          <t>3010073</t>
        </is>
      </c>
    </row>
    <row r="2537">
      <c r="A2537" t="inlineStr">
        <is>
          <t>兴安盟壹号库商贸有限公司</t>
        </is>
      </c>
      <c r="B2537" t="inlineStr">
        <is>
          <t>06100039</t>
        </is>
      </c>
    </row>
    <row r="2538">
      <c r="A2538" t="inlineStr">
        <is>
          <t>兴安盟惠泽商贸有限公司</t>
        </is>
      </c>
      <c r="B2538" t="inlineStr">
        <is>
          <t>CUST1803</t>
        </is>
      </c>
    </row>
    <row r="2539">
      <c r="A2539" t="inlineStr">
        <is>
          <t>兴安盟钰坤商贸有限公司</t>
        </is>
      </c>
      <c r="B2539" t="inlineStr">
        <is>
          <t>06010167</t>
        </is>
      </c>
    </row>
    <row r="2540">
      <c r="A2540" t="inlineStr">
        <is>
          <t>兴客隆</t>
        </is>
      </c>
      <c r="B2540" t="inlineStr">
        <is>
          <t>3010074</t>
        </is>
      </c>
    </row>
    <row r="2541">
      <c r="A2541" t="inlineStr">
        <is>
          <t>冀唐凤凰（河北）食材供应链管理有限公司</t>
        </is>
      </c>
      <c r="B2541" t="inlineStr">
        <is>
          <t>CUST2310</t>
        </is>
      </c>
    </row>
    <row r="2542">
      <c r="A2542" t="inlineStr">
        <is>
          <t>冀宏伟</t>
        </is>
      </c>
      <c r="B2542" t="inlineStr">
        <is>
          <t>06010259</t>
        </is>
      </c>
    </row>
    <row r="2543">
      <c r="A2543" t="inlineStr">
        <is>
          <t>冀建强</t>
        </is>
      </c>
      <c r="B2543" t="inlineStr">
        <is>
          <t>CUST2216</t>
        </is>
      </c>
    </row>
    <row r="2544">
      <c r="A2544" t="inlineStr">
        <is>
          <t>内蒙古万鼎肉业有限公司</t>
        </is>
      </c>
      <c r="B2544" t="inlineStr">
        <is>
          <t>06060178</t>
        </is>
      </c>
    </row>
    <row r="2545">
      <c r="A2545" t="inlineStr">
        <is>
          <t>内蒙古东和商贸有限责任公司-孙海波</t>
        </is>
      </c>
      <c r="B2545" t="inlineStr">
        <is>
          <t>CUST0742</t>
        </is>
      </c>
    </row>
    <row r="2546">
      <c r="A2546" t="inlineStr">
        <is>
          <t>内蒙古伊泽鑫食品有限公司</t>
        </is>
      </c>
      <c r="B2546" t="inlineStr">
        <is>
          <t>06060171</t>
        </is>
      </c>
    </row>
    <row r="2547">
      <c r="A2547" t="inlineStr">
        <is>
          <t>内蒙古双盈供应链管理有限公司</t>
        </is>
      </c>
      <c r="B2547" t="inlineStr">
        <is>
          <t>CUT2965</t>
        </is>
      </c>
    </row>
    <row r="2548">
      <c r="A2548" t="inlineStr">
        <is>
          <t>内蒙古嘉玥水产有限公司</t>
        </is>
      </c>
      <c r="B2548" t="inlineStr">
        <is>
          <t>06010207</t>
        </is>
      </c>
    </row>
    <row r="2549">
      <c r="A2549" t="inlineStr">
        <is>
          <t>内蒙古固荣商贸有限公司</t>
        </is>
      </c>
      <c r="B2549" t="inlineStr">
        <is>
          <t>CUST1672</t>
        </is>
      </c>
    </row>
    <row r="2550">
      <c r="A2550" t="inlineStr">
        <is>
          <t>内蒙古圻源商贸有限公司</t>
        </is>
      </c>
      <c r="B2550" t="inlineStr">
        <is>
          <t>08010092</t>
        </is>
      </c>
    </row>
    <row r="2551">
      <c r="A2551" t="inlineStr">
        <is>
          <t>内蒙古圻源商贸有限公司-胡晓波</t>
        </is>
      </c>
      <c r="B2551" t="inlineStr">
        <is>
          <t>06060784</t>
        </is>
      </c>
    </row>
    <row r="2552">
      <c r="A2552" t="inlineStr">
        <is>
          <t>内蒙古塔库物业管理有限公司</t>
        </is>
      </c>
      <c r="B2552" t="inlineStr">
        <is>
          <t>06010129</t>
        </is>
      </c>
    </row>
    <row r="2553">
      <c r="A2553" t="inlineStr">
        <is>
          <t>内蒙古塔库物业管理有限责任公司</t>
        </is>
      </c>
      <c r="B2553" t="inlineStr">
        <is>
          <t>06010128</t>
        </is>
      </c>
    </row>
    <row r="2554">
      <c r="A2554" t="inlineStr">
        <is>
          <t>内蒙古好食汇商贸有限责任公司</t>
        </is>
      </c>
      <c r="B2554" t="inlineStr">
        <is>
          <t>06010379</t>
        </is>
      </c>
    </row>
    <row r="2555">
      <c r="A2555" t="inlineStr">
        <is>
          <t>内蒙古小肥羊餐饮连锁有限公司</t>
        </is>
      </c>
      <c r="B2555" t="inlineStr">
        <is>
          <t>010481</t>
        </is>
      </c>
    </row>
    <row r="2556">
      <c r="A2556" t="inlineStr">
        <is>
          <t>内蒙古小肥羊餐饮连锁有限公司 dk</t>
        </is>
      </c>
      <c r="B2556" t="inlineStr">
        <is>
          <t>06060102</t>
        </is>
      </c>
    </row>
    <row r="2557">
      <c r="A2557" t="inlineStr">
        <is>
          <t>内蒙古希籽餐饮管理有限公司</t>
        </is>
      </c>
      <c r="B2557" t="inlineStr">
        <is>
          <t>06010069</t>
        </is>
      </c>
    </row>
    <row r="2558">
      <c r="A2558" t="inlineStr">
        <is>
          <t>内蒙古彩厨食品有限责任公司</t>
        </is>
      </c>
      <c r="B2558" t="inlineStr">
        <is>
          <t>06060172</t>
        </is>
      </c>
    </row>
    <row r="2559">
      <c r="A2559" t="inlineStr">
        <is>
          <t>内蒙古御鼎盛餐饮管理有限公司</t>
        </is>
      </c>
      <c r="B2559" t="inlineStr">
        <is>
          <t>06010180</t>
        </is>
      </c>
    </row>
    <row r="2560">
      <c r="A2560" t="inlineStr">
        <is>
          <t>内蒙古悦源春团膳餐饮管理有限公司</t>
        </is>
      </c>
      <c r="B2560" t="inlineStr">
        <is>
          <t>06010175</t>
        </is>
      </c>
    </row>
    <row r="2561">
      <c r="A2561" t="inlineStr">
        <is>
          <t>内蒙古智厨商贸有限公司</t>
        </is>
      </c>
      <c r="B2561" t="inlineStr">
        <is>
          <t>06010210</t>
        </is>
      </c>
    </row>
    <row r="2562">
      <c r="A2562" t="inlineStr">
        <is>
          <t>内蒙古有雨有田商贸有限公司-孙海波</t>
        </is>
      </c>
      <c r="B2562" t="inlineStr">
        <is>
          <t>CUST1575</t>
        </is>
      </c>
    </row>
    <row r="2563">
      <c r="A2563" t="inlineStr">
        <is>
          <t>内蒙古永全餐饮管理有限责任公司</t>
        </is>
      </c>
      <c r="B2563" t="inlineStr">
        <is>
          <t>CUT2754</t>
        </is>
      </c>
    </row>
    <row r="2564">
      <c r="A2564" t="inlineStr">
        <is>
          <t>内蒙古浩龙食品有限公司</t>
        </is>
      </c>
      <c r="B2564" t="inlineStr">
        <is>
          <t>06011068</t>
        </is>
      </c>
    </row>
    <row r="2565">
      <c r="A2565" t="inlineStr">
        <is>
          <t>内蒙古焰尚鲜餐饮管理有限公司</t>
        </is>
      </c>
      <c r="B2565" t="inlineStr">
        <is>
          <t>06062266</t>
        </is>
      </c>
    </row>
    <row r="2566">
      <c r="A2566" t="inlineStr">
        <is>
          <t>内蒙古玖福衍锦餐饮管理有限公司</t>
        </is>
      </c>
      <c r="B2566" t="inlineStr">
        <is>
          <t>06010189</t>
        </is>
      </c>
    </row>
    <row r="2567">
      <c r="A2567" t="inlineStr">
        <is>
          <t>内蒙古玖通供应链有限公司</t>
        </is>
      </c>
      <c r="B2567" t="inlineStr">
        <is>
          <t>CUT2991</t>
        </is>
      </c>
    </row>
    <row r="2568">
      <c r="A2568" t="inlineStr">
        <is>
          <t>内蒙古美特万福商贸有限公司</t>
        </is>
      </c>
      <c r="B2568" t="inlineStr">
        <is>
          <t>06011399</t>
        </is>
      </c>
    </row>
    <row r="2569">
      <c r="A2569" t="inlineStr">
        <is>
          <t>内蒙古蒙纳食品有限责任公司-刘洋</t>
        </is>
      </c>
      <c r="B2569" t="inlineStr">
        <is>
          <t>CUST1586</t>
        </is>
      </c>
    </row>
    <row r="2570">
      <c r="A2570" t="inlineStr">
        <is>
          <t>内蒙古西领食品有限责任公司</t>
        </is>
      </c>
      <c r="B2570" t="inlineStr">
        <is>
          <t>0033330</t>
        </is>
      </c>
    </row>
    <row r="2571">
      <c r="A2571" t="inlineStr">
        <is>
          <t>内蒙古诚佳商贸有限责任公司</t>
        </is>
      </c>
      <c r="B2571" t="inlineStr">
        <is>
          <t>06010125</t>
        </is>
      </c>
    </row>
    <row r="2572">
      <c r="A2572" t="inlineStr">
        <is>
          <t>内蒙古赤峰</t>
        </is>
      </c>
      <c r="B2572" t="inlineStr">
        <is>
          <t>08010062</t>
        </is>
      </c>
    </row>
    <row r="2573">
      <c r="A2573" t="inlineStr">
        <is>
          <t>内蒙古赵连宏</t>
        </is>
      </c>
      <c r="B2573" t="inlineStr">
        <is>
          <t>06010085</t>
        </is>
      </c>
    </row>
    <row r="2574">
      <c r="A2574" t="inlineStr">
        <is>
          <t>内蒙古鄂尔多斯贺斌</t>
        </is>
      </c>
      <c r="B2574" t="inlineStr">
        <is>
          <t>06060168</t>
        </is>
      </c>
    </row>
    <row r="2575">
      <c r="A2575" t="inlineStr">
        <is>
          <t>内蒙古金隅汉都酒店有限公司-咕咕鸡-刘洋</t>
        </is>
      </c>
      <c r="B2575" t="inlineStr">
        <is>
          <t>06051549</t>
        </is>
      </c>
    </row>
    <row r="2576">
      <c r="A2576" t="inlineStr">
        <is>
          <t>内蒙古雅拉养殖有限公司</t>
        </is>
      </c>
      <c r="B2576" t="inlineStr">
        <is>
          <t>06066666</t>
        </is>
      </c>
    </row>
    <row r="2577">
      <c r="A2577" t="inlineStr">
        <is>
          <t>内黄县航海商贸有限公司</t>
        </is>
      </c>
      <c r="B2577" t="inlineStr">
        <is>
          <t>06060197</t>
        </is>
      </c>
    </row>
    <row r="2578">
      <c r="A2578" t="inlineStr">
        <is>
          <t>冉学彬</t>
        </is>
      </c>
      <c r="B2578" t="inlineStr">
        <is>
          <t>06092003</t>
        </is>
      </c>
    </row>
    <row r="2579">
      <c r="A2579" t="inlineStr">
        <is>
          <t>农发行</t>
        </is>
      </c>
      <c r="B2579" t="inlineStr">
        <is>
          <t>011938</t>
        </is>
      </c>
    </row>
    <row r="2580">
      <c r="A2580" t="inlineStr">
        <is>
          <t>农工商超市(集团)有限公司</t>
        </is>
      </c>
      <c r="B2580" t="inlineStr">
        <is>
          <t>30750040</t>
        </is>
      </c>
    </row>
    <row r="2581">
      <c r="A2581" t="inlineStr">
        <is>
          <t>冠县京优客商贸有限公司</t>
        </is>
      </c>
      <c r="B2581" t="inlineStr">
        <is>
          <t>3010032</t>
        </is>
      </c>
    </row>
    <row r="2582">
      <c r="A2582" t="inlineStr">
        <is>
          <t>冠县华英食品商店</t>
        </is>
      </c>
      <c r="B2582" t="inlineStr">
        <is>
          <t>06051164</t>
        </is>
      </c>
    </row>
    <row r="2583">
      <c r="A2583" t="inlineStr">
        <is>
          <t>冠益生（北京）食品科技有限公司</t>
        </is>
      </c>
      <c r="B2583" t="inlineStr">
        <is>
          <t>06060785</t>
        </is>
      </c>
    </row>
    <row r="2584">
      <c r="A2584" t="inlineStr">
        <is>
          <t>冯俊杰</t>
        </is>
      </c>
      <c r="B2584" t="inlineStr">
        <is>
          <t>06035703</t>
        </is>
      </c>
    </row>
    <row r="2585">
      <c r="A2585" t="inlineStr">
        <is>
          <t>冯修年</t>
        </is>
      </c>
      <c r="B2585" t="inlineStr">
        <is>
          <t>06012337</t>
        </is>
      </c>
    </row>
    <row r="2586">
      <c r="A2586" t="inlineStr">
        <is>
          <t>冯备</t>
        </is>
      </c>
      <c r="B2586" t="inlineStr">
        <is>
          <t>CUST1880</t>
        </is>
      </c>
    </row>
    <row r="2587">
      <c r="A2587" t="inlineStr">
        <is>
          <t>冯志斌</t>
        </is>
      </c>
      <c r="B2587" t="inlineStr">
        <is>
          <t>211103</t>
        </is>
      </c>
    </row>
    <row r="2588">
      <c r="A2588" t="inlineStr">
        <is>
          <t>冯敏卫</t>
        </is>
      </c>
      <c r="B2588" t="inlineStr">
        <is>
          <t>06035704</t>
        </is>
      </c>
    </row>
    <row r="2589">
      <c r="A2589" t="inlineStr">
        <is>
          <t>冯春晓</t>
        </is>
      </c>
      <c r="B2589" t="inlineStr">
        <is>
          <t>06055300</t>
        </is>
      </c>
    </row>
    <row r="2590">
      <c r="A2590" t="inlineStr">
        <is>
          <t>冯柠</t>
        </is>
      </c>
      <c r="B2590" t="inlineStr">
        <is>
          <t>06100122</t>
        </is>
      </c>
    </row>
    <row r="2591">
      <c r="A2591" t="inlineStr">
        <is>
          <t>冯永亮</t>
        </is>
      </c>
      <c r="B2591" t="inlineStr">
        <is>
          <t>CUST2188</t>
        </is>
      </c>
    </row>
    <row r="2592">
      <c r="A2592" t="inlineStr">
        <is>
          <t>冯永升-刘洋</t>
        </is>
      </c>
      <c r="B2592" t="inlineStr">
        <is>
          <t>9001192001917</t>
        </is>
      </c>
    </row>
    <row r="2593">
      <c r="A2593" t="inlineStr">
        <is>
          <t>冯永升-王鑫</t>
        </is>
      </c>
      <c r="B2593" t="inlineStr">
        <is>
          <t>9001192001916</t>
        </is>
      </c>
    </row>
    <row r="2594">
      <c r="A2594" t="inlineStr">
        <is>
          <t>冯泊霖</t>
        </is>
      </c>
      <c r="B2594" t="inlineStr">
        <is>
          <t>CUT3092</t>
        </is>
      </c>
    </row>
    <row r="2595">
      <c r="A2595" t="inlineStr">
        <is>
          <t>冯波</t>
        </is>
      </c>
      <c r="B2595" t="inlineStr">
        <is>
          <t>06050137</t>
        </is>
      </c>
    </row>
    <row r="2596">
      <c r="A2596" t="inlineStr">
        <is>
          <t>冯海娟（密州香）</t>
        </is>
      </c>
      <c r="B2596" t="inlineStr">
        <is>
          <t>213038</t>
        </is>
      </c>
    </row>
    <row r="2597">
      <c r="A2597" t="inlineStr">
        <is>
          <t>冯海燕</t>
        </is>
      </c>
      <c r="B2597" t="inlineStr">
        <is>
          <t>06051754</t>
        </is>
      </c>
    </row>
    <row r="2598">
      <c r="A2598" t="inlineStr">
        <is>
          <t>冯闯</t>
        </is>
      </c>
      <c r="B2598" t="inlineStr">
        <is>
          <t>06015700</t>
        </is>
      </c>
    </row>
    <row r="2599">
      <c r="A2599" t="inlineStr">
        <is>
          <t>冷刚</t>
        </is>
      </c>
      <c r="B2599" t="inlineStr">
        <is>
          <t>010349</t>
        </is>
      </c>
    </row>
    <row r="2600">
      <c r="A2600" t="inlineStr">
        <is>
          <t>冻冻（深圳）网络科技有限公司-深圳必来客</t>
        </is>
      </c>
      <c r="B2600" t="inlineStr">
        <is>
          <t>CUST0493</t>
        </is>
      </c>
    </row>
    <row r="2601">
      <c r="A2601" t="inlineStr">
        <is>
          <t>冻品-山西太原-朱海龙-刘团结</t>
        </is>
      </c>
      <c r="B2601" t="inlineStr">
        <is>
          <t>011612</t>
        </is>
      </c>
    </row>
    <row r="2602">
      <c r="A2602" t="inlineStr">
        <is>
          <t>冻品-山西太原-朱玉杰-刘团结</t>
        </is>
      </c>
      <c r="B2602" t="inlineStr">
        <is>
          <t>011544</t>
        </is>
      </c>
    </row>
    <row r="2603">
      <c r="A2603" t="inlineStr">
        <is>
          <t>冻品-昌邑-王俊卓</t>
        </is>
      </c>
      <c r="B2603" t="inlineStr">
        <is>
          <t>011493</t>
        </is>
      </c>
    </row>
    <row r="2604">
      <c r="A2604" t="inlineStr">
        <is>
          <t>冻品-昌邑石埠流河-孙淑杰</t>
        </is>
      </c>
      <c r="B2604" t="inlineStr">
        <is>
          <t>011511</t>
        </is>
      </c>
    </row>
    <row r="2605">
      <c r="A2605" t="inlineStr">
        <is>
          <t>凌海大有普田实业有限公司</t>
        </is>
      </c>
      <c r="B2605" t="inlineStr">
        <is>
          <t>CUST2058</t>
        </is>
      </c>
    </row>
    <row r="2606">
      <c r="A2606" t="inlineStr">
        <is>
          <t>凡佳食品（青岛）有限责任公司</t>
        </is>
      </c>
      <c r="B2606" t="inlineStr">
        <is>
          <t>06051109</t>
        </is>
      </c>
    </row>
    <row r="2607">
      <c r="A2607" t="inlineStr">
        <is>
          <t>凤台县士兰商贸有限公司</t>
        </is>
      </c>
      <c r="B2607" t="inlineStr">
        <is>
          <t>CUT2380</t>
        </is>
      </c>
    </row>
    <row r="2608">
      <c r="A2608" t="inlineStr">
        <is>
          <t>凤台县大兴镇腾灿商行-孙海波</t>
        </is>
      </c>
      <c r="B2608" t="inlineStr">
        <is>
          <t>CUST1341</t>
        </is>
      </c>
    </row>
    <row r="2609">
      <c r="A2609" t="inlineStr">
        <is>
          <t>凤城市凤凰城经济管理区家家福生活购物超市亿林店</t>
        </is>
      </c>
      <c r="B2609" t="inlineStr">
        <is>
          <t>CUT2825</t>
        </is>
      </c>
    </row>
    <row r="2610">
      <c r="A2610" t="inlineStr">
        <is>
          <t>凤城市凤凰经济管理区广浩食品批发店</t>
        </is>
      </c>
      <c r="B2610" t="inlineStr">
        <is>
          <t>CUST2253</t>
        </is>
      </c>
    </row>
    <row r="2611">
      <c r="A2611" t="inlineStr">
        <is>
          <t>凤祥水产</t>
        </is>
      </c>
      <c r="B2611" t="inlineStr">
        <is>
          <t>06040042</t>
        </is>
      </c>
    </row>
    <row r="2612">
      <c r="A2612" t="inlineStr">
        <is>
          <t>凯博创信(大连)商贸有限公司</t>
        </is>
      </c>
      <c r="B2612" t="inlineStr">
        <is>
          <t>CUT2477</t>
        </is>
      </c>
    </row>
    <row r="2613">
      <c r="A2613" t="inlineStr">
        <is>
          <t>凯里圣福供应链管理有限公司</t>
        </is>
      </c>
      <c r="B2613" t="inlineStr">
        <is>
          <t>06071088</t>
        </is>
      </c>
    </row>
    <row r="2614">
      <c r="A2614" t="inlineStr">
        <is>
          <t>刁文武</t>
        </is>
      </c>
      <c r="B2614" t="inlineStr">
        <is>
          <t>12200063</t>
        </is>
      </c>
    </row>
    <row r="2615">
      <c r="A2615" t="inlineStr">
        <is>
          <t>刘丰硕</t>
        </is>
      </c>
      <c r="B2615" t="inlineStr">
        <is>
          <t>CUT2906</t>
        </is>
      </c>
    </row>
    <row r="2616">
      <c r="A2616" t="inlineStr">
        <is>
          <t>刘丹红</t>
        </is>
      </c>
      <c r="B2616" t="inlineStr">
        <is>
          <t>CUST1855</t>
        </is>
      </c>
    </row>
    <row r="2617">
      <c r="A2617" t="inlineStr">
        <is>
          <t>刘义</t>
        </is>
      </c>
      <c r="B2617" t="inlineStr">
        <is>
          <t>CUST1721</t>
        </is>
      </c>
    </row>
    <row r="2618">
      <c r="A2618" t="inlineStr">
        <is>
          <t>刘二明</t>
        </is>
      </c>
      <c r="B2618" t="inlineStr">
        <is>
          <t>06060045</t>
        </is>
      </c>
    </row>
    <row r="2619">
      <c r="A2619" t="inlineStr">
        <is>
          <t>刘云飞</t>
        </is>
      </c>
      <c r="B2619" t="inlineStr">
        <is>
          <t>CUT2420</t>
        </is>
      </c>
    </row>
    <row r="2620">
      <c r="A2620" t="inlineStr">
        <is>
          <t>刘亚丽</t>
        </is>
      </c>
      <c r="B2620" t="inlineStr">
        <is>
          <t>9001109439</t>
        </is>
      </c>
    </row>
    <row r="2621">
      <c r="A2621" t="inlineStr">
        <is>
          <t>刘亚琦</t>
        </is>
      </c>
      <c r="B2621" t="inlineStr">
        <is>
          <t>06010378</t>
        </is>
      </c>
    </row>
    <row r="2622">
      <c r="A2622" t="inlineStr">
        <is>
          <t>刘仁丰</t>
        </is>
      </c>
      <c r="B2622" t="inlineStr">
        <is>
          <t>CUT2872</t>
        </is>
      </c>
    </row>
    <row r="2623">
      <c r="A2623" t="inlineStr">
        <is>
          <t>刘会军</t>
        </is>
      </c>
      <c r="B2623" t="inlineStr">
        <is>
          <t>06050669</t>
        </is>
      </c>
    </row>
    <row r="2624">
      <c r="A2624" t="inlineStr">
        <is>
          <t>刘伟</t>
        </is>
      </c>
      <c r="B2624" t="inlineStr">
        <is>
          <t>06015800</t>
        </is>
      </c>
    </row>
    <row r="2625">
      <c r="A2625" t="inlineStr">
        <is>
          <t>刘伟-刘洋</t>
        </is>
      </c>
      <c r="B2625" t="inlineStr">
        <is>
          <t>CUST1310</t>
        </is>
      </c>
    </row>
    <row r="2626">
      <c r="A2626" t="inlineStr">
        <is>
          <t>刘伟-王鑫</t>
        </is>
      </c>
      <c r="B2626" t="inlineStr">
        <is>
          <t>CUST1256</t>
        </is>
      </c>
    </row>
    <row r="2627">
      <c r="A2627" t="inlineStr">
        <is>
          <t>刘传杰</t>
        </is>
      </c>
      <c r="B2627" t="inlineStr">
        <is>
          <t>CUST1922</t>
        </is>
      </c>
    </row>
    <row r="2628">
      <c r="A2628" t="inlineStr">
        <is>
          <t>刘体乐</t>
        </is>
      </c>
      <c r="B2628" t="inlineStr">
        <is>
          <t>011390</t>
        </is>
      </c>
    </row>
    <row r="2629">
      <c r="A2629" t="inlineStr">
        <is>
          <t>刘俊会</t>
        </is>
      </c>
      <c r="B2629" t="inlineStr">
        <is>
          <t>06062602</t>
        </is>
      </c>
    </row>
    <row r="2630">
      <c r="A2630" t="inlineStr">
        <is>
          <t>刘光忠</t>
        </is>
      </c>
      <c r="B2630" t="inlineStr">
        <is>
          <t>211048</t>
        </is>
      </c>
    </row>
    <row r="2631">
      <c r="A2631" t="inlineStr">
        <is>
          <t>刘光杰</t>
        </is>
      </c>
      <c r="B2631" t="inlineStr">
        <is>
          <t>06100107</t>
        </is>
      </c>
    </row>
    <row r="2632">
      <c r="A2632" t="inlineStr">
        <is>
          <t>刘光林</t>
        </is>
      </c>
      <c r="B2632" t="inlineStr">
        <is>
          <t>06050192</t>
        </is>
      </c>
    </row>
    <row r="2633">
      <c r="A2633" t="inlineStr">
        <is>
          <t>刘全威</t>
        </is>
      </c>
      <c r="B2633" t="inlineStr">
        <is>
          <t>06100110</t>
        </is>
      </c>
    </row>
    <row r="2634">
      <c r="A2634" t="inlineStr">
        <is>
          <t>刘全明</t>
        </is>
      </c>
      <c r="B2634" t="inlineStr">
        <is>
          <t>CUT2859</t>
        </is>
      </c>
    </row>
    <row r="2635">
      <c r="A2635" t="inlineStr">
        <is>
          <t>刘军</t>
        </is>
      </c>
      <c r="B2635" t="inlineStr">
        <is>
          <t>06012600</t>
        </is>
      </c>
    </row>
    <row r="2636">
      <c r="A2636" t="inlineStr">
        <is>
          <t>刘凤霞</t>
        </is>
      </c>
      <c r="B2636" t="inlineStr">
        <is>
          <t>06013400</t>
        </is>
      </c>
    </row>
    <row r="2637">
      <c r="A2637" t="inlineStr">
        <is>
          <t>刘刚</t>
        </is>
      </c>
      <c r="B2637" t="inlineStr">
        <is>
          <t>06060873</t>
        </is>
      </c>
    </row>
    <row r="2638">
      <c r="A2638" t="inlineStr">
        <is>
          <t>刘勇军</t>
        </is>
      </c>
      <c r="B2638" t="inlineStr">
        <is>
          <t>CUST1732</t>
        </is>
      </c>
    </row>
    <row r="2639">
      <c r="A2639" t="inlineStr">
        <is>
          <t>刘卫东</t>
        </is>
      </c>
      <c r="B2639" t="inlineStr">
        <is>
          <t>010423</t>
        </is>
      </c>
    </row>
    <row r="2640">
      <c r="A2640" t="inlineStr">
        <is>
          <t>刘友贵</t>
        </is>
      </c>
      <c r="B2640" t="inlineStr">
        <is>
          <t>0113071</t>
        </is>
      </c>
    </row>
    <row r="2641">
      <c r="A2641" t="inlineStr">
        <is>
          <t>刘嘉亮</t>
        </is>
      </c>
      <c r="B2641" t="inlineStr">
        <is>
          <t>06060586</t>
        </is>
      </c>
    </row>
    <row r="2642">
      <c r="A2642" t="inlineStr">
        <is>
          <t>刘国宾-高晓龙</t>
        </is>
      </c>
      <c r="B2642" t="inlineStr">
        <is>
          <t>06050097</t>
        </is>
      </c>
    </row>
    <row r="2643">
      <c r="A2643" t="inlineStr">
        <is>
          <t>刘国旗</t>
        </is>
      </c>
      <c r="B2643" t="inlineStr">
        <is>
          <t>1220026</t>
        </is>
      </c>
    </row>
    <row r="2644">
      <c r="A2644" t="inlineStr">
        <is>
          <t>刘在贵</t>
        </is>
      </c>
      <c r="B2644" t="inlineStr">
        <is>
          <t>06050194</t>
        </is>
      </c>
    </row>
    <row r="2645">
      <c r="A2645" t="inlineStr">
        <is>
          <t>刘坤昊</t>
        </is>
      </c>
      <c r="B2645" t="inlineStr">
        <is>
          <t>211106</t>
        </is>
      </c>
    </row>
    <row r="2646">
      <c r="A2646" t="inlineStr">
        <is>
          <t>刘培钰</t>
        </is>
      </c>
      <c r="B2646" t="inlineStr">
        <is>
          <t>06063000</t>
        </is>
      </c>
    </row>
    <row r="2647">
      <c r="A2647" t="inlineStr">
        <is>
          <t>刘威</t>
        </is>
      </c>
      <c r="B2647" t="inlineStr">
        <is>
          <t>06060225</t>
        </is>
      </c>
    </row>
    <row r="2648">
      <c r="A2648" t="inlineStr">
        <is>
          <t>刘娟娟</t>
        </is>
      </c>
      <c r="B2648" t="inlineStr">
        <is>
          <t>12200099</t>
        </is>
      </c>
    </row>
    <row r="2649">
      <c r="A2649" t="inlineStr">
        <is>
          <t>刘婷婷</t>
        </is>
      </c>
      <c r="B2649" t="inlineStr">
        <is>
          <t>CUT2865</t>
        </is>
      </c>
    </row>
    <row r="2650">
      <c r="A2650" t="inlineStr">
        <is>
          <t>刘子扬</t>
        </is>
      </c>
      <c r="B2650" t="inlineStr">
        <is>
          <t>12200081</t>
        </is>
      </c>
    </row>
    <row r="2651">
      <c r="A2651" t="inlineStr">
        <is>
          <t>刘学海</t>
        </is>
      </c>
      <c r="B2651" t="inlineStr">
        <is>
          <t>010426</t>
        </is>
      </c>
    </row>
    <row r="2652">
      <c r="A2652" t="inlineStr">
        <is>
          <t>刘宝齐</t>
        </is>
      </c>
      <c r="B2652" t="inlineStr">
        <is>
          <t>CUT2627</t>
        </is>
      </c>
    </row>
    <row r="2653">
      <c r="A2653" t="inlineStr">
        <is>
          <t>刘小娜</t>
        </is>
      </c>
      <c r="B2653" t="inlineStr">
        <is>
          <t>06013601</t>
        </is>
      </c>
    </row>
    <row r="2654">
      <c r="A2654" t="inlineStr">
        <is>
          <t>刘小宝</t>
        </is>
      </c>
      <c r="B2654" t="inlineStr">
        <is>
          <t>06050017</t>
        </is>
      </c>
    </row>
    <row r="2655">
      <c r="A2655" t="inlineStr">
        <is>
          <t>刘小杰</t>
        </is>
      </c>
      <c r="B2655" t="inlineStr">
        <is>
          <t>CUT2387</t>
        </is>
      </c>
    </row>
    <row r="2656">
      <c r="A2656" t="inlineStr">
        <is>
          <t>刘小龙</t>
        </is>
      </c>
      <c r="B2656" t="inlineStr">
        <is>
          <t>06018501</t>
        </is>
      </c>
    </row>
    <row r="2657">
      <c r="A2657" t="inlineStr">
        <is>
          <t>刘尚雷</t>
        </is>
      </c>
      <c r="B2657" t="inlineStr">
        <is>
          <t>06057008</t>
        </is>
      </c>
    </row>
    <row r="2658">
      <c r="A2658" t="inlineStr">
        <is>
          <t>刘崇高</t>
        </is>
      </c>
      <c r="B2658" t="inlineStr">
        <is>
          <t>1220033</t>
        </is>
      </c>
    </row>
    <row r="2659">
      <c r="A2659" t="inlineStr">
        <is>
          <t>刘帅</t>
        </is>
      </c>
      <c r="B2659" t="inlineStr">
        <is>
          <t>CUST2254</t>
        </is>
      </c>
    </row>
    <row r="2660">
      <c r="A2660" t="inlineStr">
        <is>
          <t>刘帅霆</t>
        </is>
      </c>
      <c r="B2660" t="inlineStr">
        <is>
          <t>06018200</t>
        </is>
      </c>
    </row>
    <row r="2661">
      <c r="A2661" t="inlineStr">
        <is>
          <t>刘希华（废品）</t>
        </is>
      </c>
      <c r="B2661" t="inlineStr">
        <is>
          <t>213024</t>
        </is>
      </c>
    </row>
    <row r="2662">
      <c r="A2662" t="inlineStr">
        <is>
          <t>刘广杰</t>
        </is>
      </c>
      <c r="B2662" t="inlineStr">
        <is>
          <t>06010372</t>
        </is>
      </c>
    </row>
    <row r="2663">
      <c r="A2663" t="inlineStr">
        <is>
          <t>刘庆忠</t>
        </is>
      </c>
      <c r="B2663" t="inlineStr">
        <is>
          <t>010421</t>
        </is>
      </c>
    </row>
    <row r="2664">
      <c r="A2664" t="inlineStr">
        <is>
          <t>刘庆文</t>
        </is>
      </c>
      <c r="B2664" t="inlineStr">
        <is>
          <t>06031600</t>
        </is>
      </c>
    </row>
    <row r="2665">
      <c r="A2665" t="inlineStr">
        <is>
          <t>刘延师-孙海波</t>
        </is>
      </c>
      <c r="B2665" t="inlineStr">
        <is>
          <t>06052119</t>
        </is>
      </c>
    </row>
    <row r="2666">
      <c r="A2666" t="inlineStr">
        <is>
          <t>刘延明</t>
        </is>
      </c>
      <c r="B2666" t="inlineStr">
        <is>
          <t>CUT2570</t>
        </is>
      </c>
    </row>
    <row r="2667">
      <c r="A2667" t="inlineStr">
        <is>
          <t>刘建伟</t>
        </is>
      </c>
      <c r="B2667" t="inlineStr">
        <is>
          <t>010415</t>
        </is>
      </c>
    </row>
    <row r="2668">
      <c r="A2668" t="inlineStr">
        <is>
          <t>刘建明-徐新春</t>
        </is>
      </c>
      <c r="B2668" t="inlineStr">
        <is>
          <t>CUST1090</t>
        </is>
      </c>
    </row>
    <row r="2669">
      <c r="A2669" t="inlineStr">
        <is>
          <t>刘建良---青岛鸿仁胜商贸有限公司</t>
        </is>
      </c>
      <c r="B2669" t="inlineStr">
        <is>
          <t>110004</t>
        </is>
      </c>
    </row>
    <row r="2670">
      <c r="A2670" t="inlineStr">
        <is>
          <t>刘建良--青岛绿之源农贸有限公司</t>
        </is>
      </c>
      <c r="B2670" t="inlineStr">
        <is>
          <t>110016</t>
        </is>
      </c>
    </row>
    <row r="2671">
      <c r="A2671" t="inlineStr">
        <is>
          <t>刘建良-山东大区-青岛四季安达配送有限公司-徐新春</t>
        </is>
      </c>
      <c r="B2671" t="inlineStr">
        <is>
          <t>06052156</t>
        </is>
      </c>
    </row>
    <row r="2672">
      <c r="A2672" t="inlineStr">
        <is>
          <t>刘建良-崂山区阳中阳商行-朱茂林</t>
        </is>
      </c>
      <c r="B2672" t="inlineStr">
        <is>
          <t>CUST1606</t>
        </is>
      </c>
    </row>
    <row r="2673">
      <c r="A2673" t="inlineStr">
        <is>
          <t>刘建良-诸城市一吉木食品有限公司</t>
        </is>
      </c>
      <c r="B2673" t="inlineStr">
        <is>
          <t>06051088</t>
        </is>
      </c>
    </row>
    <row r="2674">
      <c r="A2674" t="inlineStr">
        <is>
          <t>刘建良-青岛三聚成有限公司-徐新春</t>
        </is>
      </c>
      <c r="B2674" t="inlineStr">
        <is>
          <t>06051101</t>
        </is>
      </c>
    </row>
    <row r="2675">
      <c r="A2675" t="inlineStr">
        <is>
          <t>刘建良-青岛中苑海韵酒店管理有限公司</t>
        </is>
      </c>
      <c r="B2675" t="inlineStr">
        <is>
          <t>06050597</t>
        </is>
      </c>
    </row>
    <row r="2676">
      <c r="A2676" t="inlineStr">
        <is>
          <t>刘建良-青岛云端海境餐饮管理有限公司-高晓龙-徐新春</t>
        </is>
      </c>
      <c r="B2676" t="inlineStr">
        <is>
          <t>06050466</t>
        </is>
      </c>
    </row>
    <row r="2677">
      <c r="A2677" t="inlineStr">
        <is>
          <t>刘建良-青岛亨天利贸易有限公司</t>
        </is>
      </c>
      <c r="B2677" t="inlineStr">
        <is>
          <t>110020</t>
        </is>
      </c>
    </row>
    <row r="2678">
      <c r="A2678" t="inlineStr">
        <is>
          <t>刘建良-青岛伏记多森餐饮管理有限公司-徐新春</t>
        </is>
      </c>
      <c r="B2678" t="inlineStr">
        <is>
          <t>06052159</t>
        </is>
      </c>
    </row>
    <row r="2679">
      <c r="A2679" t="inlineStr">
        <is>
          <t>刘建良-青岛佰佑佳食品有限公司</t>
        </is>
      </c>
      <c r="B2679" t="inlineStr">
        <is>
          <t>110031</t>
        </is>
      </c>
    </row>
    <row r="2680">
      <c r="A2680" t="inlineStr">
        <is>
          <t>刘建良-青岛佳汇农产品有限公司</t>
        </is>
      </c>
      <c r="B2680" t="inlineStr">
        <is>
          <t>110011</t>
        </is>
      </c>
    </row>
    <row r="2681">
      <c r="A2681" t="inlineStr">
        <is>
          <t>刘建良-青岛健力源餐饮管理有限公司-高晓龙</t>
        </is>
      </c>
      <c r="B2681" t="inlineStr">
        <is>
          <t>06051086</t>
        </is>
      </c>
    </row>
    <row r="2682">
      <c r="A2682" t="inlineStr">
        <is>
          <t>刘建良-青岛北千国际贸易有限公司-徐新春</t>
        </is>
      </c>
      <c r="B2682" t="inlineStr">
        <is>
          <t>06051090</t>
        </is>
      </c>
    </row>
    <row r="2683">
      <c r="A2683" t="inlineStr">
        <is>
          <t>刘建良-青岛博文颢诚商贸有限公司-徐新春</t>
        </is>
      </c>
      <c r="B2683" t="inlineStr">
        <is>
          <t>06050601</t>
        </is>
      </c>
    </row>
    <row r="2684">
      <c r="A2684" t="inlineStr">
        <is>
          <t>刘建良-青岛双合荣华商贸有限公司</t>
        </is>
      </c>
      <c r="B2684" t="inlineStr">
        <is>
          <t>110032</t>
        </is>
      </c>
    </row>
    <row r="2685">
      <c r="A2685" t="inlineStr">
        <is>
          <t>刘建良-青岛双合荣华商贸有限公司-徐新春</t>
        </is>
      </c>
      <c r="B2685" t="inlineStr">
        <is>
          <t>06051091</t>
        </is>
      </c>
    </row>
    <row r="2686">
      <c r="A2686" t="inlineStr">
        <is>
          <t>刘建良-青岛台东大酒店有限公司-徐新春</t>
        </is>
      </c>
      <c r="B2686" t="inlineStr">
        <is>
          <t>06051097</t>
        </is>
      </c>
    </row>
    <row r="2687">
      <c r="A2687" t="inlineStr">
        <is>
          <t>刘建良-青岛合丰源食品有限公司</t>
        </is>
      </c>
      <c r="B2687" t="inlineStr">
        <is>
          <t>06050480</t>
        </is>
      </c>
    </row>
    <row r="2688">
      <c r="A2688" t="inlineStr">
        <is>
          <t>刘建良-青岛吉地源农业技术有限公司-高晓龙</t>
        </is>
      </c>
      <c r="B2688" t="inlineStr">
        <is>
          <t>06051087</t>
        </is>
      </c>
    </row>
    <row r="2689">
      <c r="A2689" t="inlineStr">
        <is>
          <t>刘建良-青岛同顺园艺工程有限公司-高晓龙</t>
        </is>
      </c>
      <c r="B2689" t="inlineStr">
        <is>
          <t>011234</t>
        </is>
      </c>
    </row>
    <row r="2690">
      <c r="A2690" t="inlineStr">
        <is>
          <t>刘建良-青岛君旺皓达商贸有限公司</t>
        </is>
      </c>
      <c r="B2690" t="inlineStr">
        <is>
          <t>110029</t>
        </is>
      </c>
    </row>
    <row r="2691">
      <c r="A2691" t="inlineStr">
        <is>
          <t>刘建良-青岛吾味和商贸有限公司-徐新春</t>
        </is>
      </c>
      <c r="B2691" t="inlineStr">
        <is>
          <t>06050881</t>
        </is>
      </c>
    </row>
    <row r="2692">
      <c r="A2692" t="inlineStr">
        <is>
          <t>刘建良-青岛和泰盛食品有限公司</t>
        </is>
      </c>
      <c r="B2692" t="inlineStr">
        <is>
          <t>06050594</t>
        </is>
      </c>
    </row>
    <row r="2693">
      <c r="A2693" t="inlineStr">
        <is>
          <t>刘建良-青岛和食源食品有限公司</t>
        </is>
      </c>
      <c r="B2693" t="inlineStr">
        <is>
          <t>110022</t>
        </is>
      </c>
    </row>
    <row r="2694">
      <c r="A2694" t="inlineStr">
        <is>
          <t>刘建良-青岛嘉穂禾达商贸有限公司-朱茂林</t>
        </is>
      </c>
      <c r="B2694" t="inlineStr">
        <is>
          <t>CUST0406</t>
        </is>
      </c>
    </row>
    <row r="2695">
      <c r="A2695" t="inlineStr">
        <is>
          <t>刘建良-青岛坤裕祥食品有限公司</t>
        </is>
      </c>
      <c r="B2695" t="inlineStr">
        <is>
          <t>110030</t>
        </is>
      </c>
    </row>
    <row r="2696">
      <c r="A2696" t="inlineStr">
        <is>
          <t>刘建良-青岛坤裕祥食品有限公司-徐新春</t>
        </is>
      </c>
      <c r="B2696" t="inlineStr">
        <is>
          <t>06051089</t>
        </is>
      </c>
    </row>
    <row r="2697">
      <c r="A2697" t="inlineStr">
        <is>
          <t>刘建良-青岛天天阳光餐饮管理有限公司-徐新春</t>
        </is>
      </c>
      <c r="B2697" t="inlineStr">
        <is>
          <t>06050694</t>
        </is>
      </c>
    </row>
    <row r="2698">
      <c r="A2698" t="inlineStr">
        <is>
          <t>刘建良-青岛安平食品有限公司</t>
        </is>
      </c>
      <c r="B2698" t="inlineStr">
        <is>
          <t>06051096</t>
        </is>
      </c>
    </row>
    <row r="2699">
      <c r="A2699" t="inlineStr">
        <is>
          <t>刘建良-青岛家厨鲜农副产品配送有限公司</t>
        </is>
      </c>
      <c r="B2699" t="inlineStr">
        <is>
          <t>06050605</t>
        </is>
      </c>
    </row>
    <row r="2700">
      <c r="A2700" t="inlineStr">
        <is>
          <t>刘建良-青岛富强红盛商贸有限公司-朱茂林</t>
        </is>
      </c>
      <c r="B2700" t="inlineStr">
        <is>
          <t>90010932011</t>
        </is>
      </c>
    </row>
    <row r="2701">
      <c r="A2701" t="inlineStr">
        <is>
          <t>刘建良-青岛尚海派餐饮管理有限公司锦尚店-徐新春</t>
        </is>
      </c>
      <c r="B2701" t="inlineStr">
        <is>
          <t>CUST1010</t>
        </is>
      </c>
    </row>
    <row r="2702">
      <c r="A2702" t="inlineStr">
        <is>
          <t>刘建良-青岛市市北区启明幼儿园-徐新春</t>
        </is>
      </c>
      <c r="B2702" t="inlineStr">
        <is>
          <t>06050884</t>
        </is>
      </c>
    </row>
    <row r="2703">
      <c r="A2703" t="inlineStr">
        <is>
          <t>刘建良-青岛市市北区少年宫第二幼儿园</t>
        </is>
      </c>
      <c r="B2703" t="inlineStr">
        <is>
          <t>06050591</t>
        </is>
      </c>
    </row>
    <row r="2704">
      <c r="A2704" t="inlineStr">
        <is>
          <t>刘建良-青岛市市北区瑞丰肉禽配送中心</t>
        </is>
      </c>
      <c r="B2704" t="inlineStr">
        <is>
          <t>06050604</t>
        </is>
      </c>
    </row>
    <row r="2705">
      <c r="A2705" t="inlineStr">
        <is>
          <t>刘建良-青岛广业铭源食品有限公司</t>
        </is>
      </c>
      <c r="B2705" t="inlineStr">
        <is>
          <t>0605001</t>
        </is>
      </c>
    </row>
    <row r="2706">
      <c r="A2706" t="inlineStr">
        <is>
          <t>刘建良-青岛康盛德餐饮管理服务有限公司</t>
        </is>
      </c>
      <c r="B2706" t="inlineStr">
        <is>
          <t>06050598</t>
        </is>
      </c>
    </row>
    <row r="2707">
      <c r="A2707" t="inlineStr">
        <is>
          <t>刘建良-青岛康禾园商贸有限公司</t>
        </is>
      </c>
      <c r="B2707" t="inlineStr">
        <is>
          <t>06050593</t>
        </is>
      </c>
    </row>
    <row r="2708">
      <c r="A2708" t="inlineStr">
        <is>
          <t>刘建良-青岛康禾园绿色食品有限公司</t>
        </is>
      </c>
      <c r="B2708" t="inlineStr">
        <is>
          <t>110043</t>
        </is>
      </c>
    </row>
    <row r="2709">
      <c r="A2709" t="inlineStr">
        <is>
          <t>刘建良-青岛徐兵胜商贸有限公司-朱茂林</t>
        </is>
      </c>
      <c r="B2709" t="inlineStr">
        <is>
          <t>06053002</t>
        </is>
      </c>
    </row>
    <row r="2710">
      <c r="A2710" t="inlineStr">
        <is>
          <t>刘建良-青岛德顺盛商贸有限公司</t>
        </is>
      </c>
      <c r="B2710" t="inlineStr">
        <is>
          <t>06050586</t>
        </is>
      </c>
    </row>
    <row r="2711">
      <c r="A2711" t="inlineStr">
        <is>
          <t>刘建良-青岛德风堡大酒店有限公司</t>
        </is>
      </c>
      <c r="B2711" t="inlineStr">
        <is>
          <t>06050606</t>
        </is>
      </c>
    </row>
    <row r="2712">
      <c r="A2712" t="inlineStr">
        <is>
          <t>刘建良-青岛恒阳盛商贸有限公司-朱茂林</t>
        </is>
      </c>
      <c r="B2712" t="inlineStr">
        <is>
          <t>06051503</t>
        </is>
      </c>
    </row>
    <row r="2713">
      <c r="A2713" t="inlineStr">
        <is>
          <t>刘建良-青岛恩信蔬菜副食品配送有限公司-刘伟东</t>
        </is>
      </c>
      <c r="B2713" t="inlineStr">
        <is>
          <t>06050488</t>
        </is>
      </c>
    </row>
    <row r="2714">
      <c r="A2714" t="inlineStr">
        <is>
          <t>刘建良-青岛振瀚后勤服务有限公司</t>
        </is>
      </c>
      <c r="B2714" t="inlineStr">
        <is>
          <t>110008</t>
        </is>
      </c>
    </row>
    <row r="2715">
      <c r="A2715" t="inlineStr">
        <is>
          <t>刘建良-青岛新时代大酒店有限公司-朱茂林</t>
        </is>
      </c>
      <c r="B2715" t="inlineStr">
        <is>
          <t>900109403</t>
        </is>
      </c>
    </row>
    <row r="2716">
      <c r="A2716" t="inlineStr">
        <is>
          <t>刘建良-青岛方润祥商贸有限公司</t>
        </is>
      </c>
      <c r="B2716" t="inlineStr">
        <is>
          <t>110013</t>
        </is>
      </c>
    </row>
    <row r="2717">
      <c r="A2717" t="inlineStr">
        <is>
          <t>刘建良-青岛昊帅发商贸有限公司-朱茂林</t>
        </is>
      </c>
      <c r="B2717" t="inlineStr">
        <is>
          <t>90010830</t>
        </is>
      </c>
    </row>
    <row r="2718">
      <c r="A2718" t="inlineStr">
        <is>
          <t>刘建良-青岛晟楷佳商贸有限公司-徐新春</t>
        </is>
      </c>
      <c r="B2718" t="inlineStr">
        <is>
          <t>CUST1011</t>
        </is>
      </c>
    </row>
    <row r="2719">
      <c r="A2719" t="inlineStr">
        <is>
          <t>刘建良-青岛普羚格商贸有限公司</t>
        </is>
      </c>
      <c r="B2719" t="inlineStr">
        <is>
          <t>06050587</t>
        </is>
      </c>
    </row>
    <row r="2720">
      <c r="A2720" t="inlineStr">
        <is>
          <t>刘建良-青岛永欣吉翔商贸有限公司</t>
        </is>
      </c>
      <c r="B2720" t="inlineStr">
        <is>
          <t>110025</t>
        </is>
      </c>
    </row>
    <row r="2721">
      <c r="A2721" t="inlineStr">
        <is>
          <t>刘建良-青岛泰诺利斯商贸有限公司-周宏亮</t>
        </is>
      </c>
      <c r="B2721" t="inlineStr">
        <is>
          <t>06051084</t>
        </is>
      </c>
    </row>
    <row r="2722">
      <c r="A2722" t="inlineStr">
        <is>
          <t>刘建良-青岛润丰顺达商贸有限公司</t>
        </is>
      </c>
      <c r="B2722" t="inlineStr">
        <is>
          <t>06050599</t>
        </is>
      </c>
    </row>
    <row r="2723">
      <c r="A2723" t="inlineStr">
        <is>
          <t>刘建良-青岛润泽鑫商贸有限公司</t>
        </is>
      </c>
      <c r="B2723" t="inlineStr">
        <is>
          <t>110046</t>
        </is>
      </c>
    </row>
    <row r="2724">
      <c r="A2724" t="inlineStr">
        <is>
          <t>刘建良-青岛湥晗食品科技有限公司-徐新春</t>
        </is>
      </c>
      <c r="B2724" t="inlineStr">
        <is>
          <t>06051099</t>
        </is>
      </c>
    </row>
    <row r="2725">
      <c r="A2725" t="inlineStr">
        <is>
          <t>刘建良-青岛源莱顺农产品有限公司-高晓龙</t>
        </is>
      </c>
      <c r="B2725" t="inlineStr">
        <is>
          <t>110021</t>
        </is>
      </c>
    </row>
    <row r="2726">
      <c r="A2726" t="inlineStr">
        <is>
          <t>刘建良-青岛澳凯达餐饮服务有限公司</t>
        </is>
      </c>
      <c r="B2726" t="inlineStr">
        <is>
          <t>06050585</t>
        </is>
      </c>
    </row>
    <row r="2727">
      <c r="A2727" t="inlineStr">
        <is>
          <t>刘建良-青岛瑞美源商贸有限公司</t>
        </is>
      </c>
      <c r="B2727" t="inlineStr">
        <is>
          <t>06050588</t>
        </is>
      </c>
    </row>
    <row r="2728">
      <c r="A2728" t="inlineStr">
        <is>
          <t>刘建良-青岛疗供配送中心有限公司-徐新春</t>
        </is>
      </c>
      <c r="B2728" t="inlineStr">
        <is>
          <t>06051044</t>
        </is>
      </c>
    </row>
    <row r="2729">
      <c r="A2729" t="inlineStr">
        <is>
          <t>刘建良-青岛盛裕豪食品有限公司</t>
        </is>
      </c>
      <c r="B2729" t="inlineStr">
        <is>
          <t>06050600</t>
        </is>
      </c>
    </row>
    <row r="2730">
      <c r="A2730" t="inlineStr">
        <is>
          <t>刘建良-青岛给力商贸有限公司-徐新春</t>
        </is>
      </c>
      <c r="B2730" t="inlineStr">
        <is>
          <t>06052158</t>
        </is>
      </c>
    </row>
    <row r="2731">
      <c r="A2731" t="inlineStr">
        <is>
          <t>刘建良-青岛美世佳餐饮管理有限公司</t>
        </is>
      </c>
      <c r="B2731" t="inlineStr">
        <is>
          <t>06050590</t>
        </is>
      </c>
    </row>
    <row r="2732">
      <c r="A2732" t="inlineStr">
        <is>
          <t>刘建良-青岛美味达营养配餐有限公司</t>
        </is>
      </c>
      <c r="B2732" t="inlineStr">
        <is>
          <t>06050592</t>
        </is>
      </c>
    </row>
    <row r="2733">
      <c r="A2733" t="inlineStr">
        <is>
          <t>刘建良-青岛美味达营养配餐有限公司-徐新春</t>
        </is>
      </c>
      <c r="B2733" t="inlineStr">
        <is>
          <t>06051100</t>
        </is>
      </c>
    </row>
    <row r="2734">
      <c r="A2734" t="inlineStr">
        <is>
          <t>刘建良-青岛聚和诚商贸有限公司</t>
        </is>
      </c>
      <c r="B2734" t="inlineStr">
        <is>
          <t>110014</t>
        </is>
      </c>
    </row>
    <row r="2735">
      <c r="A2735" t="inlineStr">
        <is>
          <t>刘建良-青岛聚龙品盛国际贸易有限责任公司-周宏亮</t>
        </is>
      </c>
      <c r="B2735" t="inlineStr">
        <is>
          <t>06051085</t>
        </is>
      </c>
    </row>
    <row r="2736">
      <c r="A2736" t="inlineStr">
        <is>
          <t>刘建良-青岛聚龙品盛国际贸易有限责任公司-朱茂林</t>
        </is>
      </c>
      <c r="B2736" t="inlineStr">
        <is>
          <t>900109402</t>
        </is>
      </c>
    </row>
    <row r="2737">
      <c r="A2737" t="inlineStr">
        <is>
          <t>刘建良-青岛鑫旺永平商贸有限公司</t>
        </is>
      </c>
      <c r="B2737" t="inlineStr">
        <is>
          <t>06050396</t>
        </is>
      </c>
    </row>
    <row r="2738">
      <c r="A2738" t="inlineStr">
        <is>
          <t>刘建良-青岛鲲鹏德绿商贸有限公司</t>
        </is>
      </c>
      <c r="B2738" t="inlineStr">
        <is>
          <t>06050596</t>
        </is>
      </c>
    </row>
    <row r="2739">
      <c r="A2739" t="inlineStr">
        <is>
          <t>刘建良-青岛鲲鹏德绿商贸有限公司-朱茂林</t>
        </is>
      </c>
      <c r="B2739" t="inlineStr">
        <is>
          <t>06052009</t>
        </is>
      </c>
    </row>
    <row r="2740">
      <c r="A2740" t="inlineStr">
        <is>
          <t>刘建良-青岛鸿鑫隆餐饮有限公司-朱茂林</t>
        </is>
      </c>
      <c r="B2740" t="inlineStr">
        <is>
          <t>90010842</t>
        </is>
      </c>
    </row>
    <row r="2741">
      <c r="A2741" t="inlineStr">
        <is>
          <t>刘建良—青岛巨丰达食品有限公司——徐新春</t>
        </is>
      </c>
      <c r="B2741" t="inlineStr">
        <is>
          <t>06053001</t>
        </is>
      </c>
    </row>
    <row r="2742">
      <c r="A2742" t="inlineStr">
        <is>
          <t>刘建良—青岛鲜食送蔬菜食品配送有限公司</t>
        </is>
      </c>
      <c r="B2742" t="inlineStr">
        <is>
          <t>06050602</t>
        </is>
      </c>
    </row>
    <row r="2743">
      <c r="A2743" t="inlineStr">
        <is>
          <t>刘开红</t>
        </is>
      </c>
      <c r="B2743" t="inlineStr">
        <is>
          <t>06057400</t>
        </is>
      </c>
    </row>
    <row r="2744">
      <c r="A2744" t="inlineStr">
        <is>
          <t>刘彬</t>
        </is>
      </c>
      <c r="B2744" t="inlineStr">
        <is>
          <t>0605C300</t>
        </is>
      </c>
    </row>
    <row r="2745">
      <c r="A2745" t="inlineStr">
        <is>
          <t>刘徐力</t>
        </is>
      </c>
      <c r="B2745" t="inlineStr">
        <is>
          <t>06051363</t>
        </is>
      </c>
    </row>
    <row r="2746">
      <c r="A2746" t="inlineStr">
        <is>
          <t>刘志强    加护</t>
        </is>
      </c>
      <c r="B2746" t="inlineStr">
        <is>
          <t>012349</t>
        </is>
      </c>
    </row>
    <row r="2747">
      <c r="A2747" t="inlineStr">
        <is>
          <t>刘政辉</t>
        </is>
      </c>
      <c r="B2747" t="inlineStr">
        <is>
          <t>CUT2599</t>
        </is>
      </c>
    </row>
    <row r="2748">
      <c r="A2748" t="inlineStr">
        <is>
          <t>刘文</t>
        </is>
      </c>
      <c r="B2748" t="inlineStr">
        <is>
          <t>06060811</t>
        </is>
      </c>
    </row>
    <row r="2749">
      <c r="A2749" t="inlineStr">
        <is>
          <t>刘文媚</t>
        </is>
      </c>
      <c r="B2749" t="inlineStr">
        <is>
          <t>06064100</t>
        </is>
      </c>
    </row>
    <row r="2750">
      <c r="A2750" t="inlineStr">
        <is>
          <t>刘文强</t>
        </is>
      </c>
      <c r="B2750" t="inlineStr">
        <is>
          <t>0073593</t>
        </is>
      </c>
    </row>
    <row r="2751">
      <c r="A2751" t="inlineStr">
        <is>
          <t>刘文朋</t>
        </is>
      </c>
      <c r="B2751" t="inlineStr">
        <is>
          <t>010424</t>
        </is>
      </c>
    </row>
    <row r="2752">
      <c r="A2752" t="inlineStr">
        <is>
          <t>刘文祥</t>
        </is>
      </c>
      <c r="B2752" t="inlineStr">
        <is>
          <t>0113370</t>
        </is>
      </c>
    </row>
    <row r="2753">
      <c r="A2753" t="inlineStr">
        <is>
          <t>刘文莉</t>
        </is>
      </c>
      <c r="B2753" t="inlineStr">
        <is>
          <t>CUST1799</t>
        </is>
      </c>
    </row>
    <row r="2754">
      <c r="A2754" t="inlineStr">
        <is>
          <t>刘新俣</t>
        </is>
      </c>
      <c r="B2754" t="inlineStr">
        <is>
          <t>06030400</t>
        </is>
      </c>
    </row>
    <row r="2755">
      <c r="A2755" t="inlineStr">
        <is>
          <t>刘新彤</t>
        </is>
      </c>
      <c r="B2755" t="inlineStr">
        <is>
          <t>06065501</t>
        </is>
      </c>
    </row>
    <row r="2756">
      <c r="A2756" t="inlineStr">
        <is>
          <t>刘新领</t>
        </is>
      </c>
      <c r="B2756" t="inlineStr">
        <is>
          <t>12200106</t>
        </is>
      </c>
    </row>
    <row r="2757">
      <c r="A2757" t="inlineStr">
        <is>
          <t>刘昌伟</t>
        </is>
      </c>
      <c r="B2757" t="inlineStr">
        <is>
          <t>211120</t>
        </is>
      </c>
    </row>
    <row r="2758">
      <c r="A2758" t="inlineStr">
        <is>
          <t>刘明</t>
        </is>
      </c>
      <c r="B2758" t="inlineStr">
        <is>
          <t>90011022</t>
        </is>
      </c>
    </row>
    <row r="2759">
      <c r="A2759" t="inlineStr">
        <is>
          <t>刘春华</t>
        </is>
      </c>
      <c r="B2759" t="inlineStr">
        <is>
          <t>010409</t>
        </is>
      </c>
    </row>
    <row r="2760">
      <c r="A2760" t="inlineStr">
        <is>
          <t>刘春华-咕咕鸡-刘洋</t>
        </is>
      </c>
      <c r="B2760" t="inlineStr">
        <is>
          <t>CUST1045</t>
        </is>
      </c>
    </row>
    <row r="2761">
      <c r="A2761" t="inlineStr">
        <is>
          <t>刘春英</t>
        </is>
      </c>
      <c r="B2761" t="inlineStr">
        <is>
          <t>06033611</t>
        </is>
      </c>
    </row>
    <row r="2762">
      <c r="A2762" t="inlineStr">
        <is>
          <t>刘春辉</t>
        </is>
      </c>
      <c r="B2762" t="inlineStr">
        <is>
          <t>06017300</t>
        </is>
      </c>
    </row>
    <row r="2763">
      <c r="A2763" t="inlineStr">
        <is>
          <t>刘晓兵</t>
        </is>
      </c>
      <c r="B2763" t="inlineStr">
        <is>
          <t>06040093</t>
        </is>
      </c>
    </row>
    <row r="2764">
      <c r="A2764" t="inlineStr">
        <is>
          <t>刘晓宁-刘洋</t>
        </is>
      </c>
      <c r="B2764" t="inlineStr">
        <is>
          <t>CUST1420</t>
        </is>
      </c>
    </row>
    <row r="2765">
      <c r="A2765" t="inlineStr">
        <is>
          <t>刘晨明</t>
        </is>
      </c>
      <c r="B2765" t="inlineStr">
        <is>
          <t>06060608</t>
        </is>
      </c>
    </row>
    <row r="2766">
      <c r="A2766" t="inlineStr">
        <is>
          <t>刘景歌</t>
        </is>
      </c>
      <c r="B2766" t="inlineStr">
        <is>
          <t>06110094</t>
        </is>
      </c>
    </row>
    <row r="2767">
      <c r="A2767" t="inlineStr">
        <is>
          <t>刘景玉</t>
        </is>
      </c>
      <c r="B2767" t="inlineStr">
        <is>
          <t>CUST1924</t>
        </is>
      </c>
    </row>
    <row r="2768">
      <c r="A2768" t="inlineStr">
        <is>
          <t>刘松强</t>
        </is>
      </c>
      <c r="B2768" t="inlineStr">
        <is>
          <t>CUST1712</t>
        </is>
      </c>
    </row>
    <row r="2769">
      <c r="A2769" t="inlineStr">
        <is>
          <t>刘树利</t>
        </is>
      </c>
      <c r="B2769" t="inlineStr">
        <is>
          <t>06060533</t>
        </is>
      </c>
    </row>
    <row r="2770">
      <c r="A2770" t="inlineStr">
        <is>
          <t>刘树增</t>
        </is>
      </c>
      <c r="B2770" t="inlineStr">
        <is>
          <t>CUT2713</t>
        </is>
      </c>
    </row>
    <row r="2771">
      <c r="A2771" t="inlineStr">
        <is>
          <t>刘永兴</t>
        </is>
      </c>
      <c r="B2771" t="inlineStr">
        <is>
          <t>06060508</t>
        </is>
      </c>
    </row>
    <row r="2772">
      <c r="A2772" t="inlineStr">
        <is>
          <t>刘波</t>
        </is>
      </c>
      <c r="B2772" t="inlineStr">
        <is>
          <t>90011029</t>
        </is>
      </c>
    </row>
    <row r="2773">
      <c r="A2773" t="inlineStr">
        <is>
          <t>刘泮湘</t>
        </is>
      </c>
      <c r="B2773" t="inlineStr">
        <is>
          <t>06058600</t>
        </is>
      </c>
    </row>
    <row r="2774">
      <c r="A2774" t="inlineStr">
        <is>
          <t>刘洋</t>
        </is>
      </c>
      <c r="B2774" t="inlineStr">
        <is>
          <t>CUST2249</t>
        </is>
      </c>
    </row>
    <row r="2775">
      <c r="A2775" t="inlineStr">
        <is>
          <t>刘津瑞</t>
        </is>
      </c>
      <c r="B2775" t="inlineStr">
        <is>
          <t>06060588</t>
        </is>
      </c>
    </row>
    <row r="2776">
      <c r="A2776" t="inlineStr">
        <is>
          <t>刘洪霞</t>
        </is>
      </c>
      <c r="B2776" t="inlineStr">
        <is>
          <t>06020562</t>
        </is>
      </c>
    </row>
    <row r="2777">
      <c r="A2777" t="inlineStr">
        <is>
          <t>刘海明</t>
        </is>
      </c>
      <c r="B2777" t="inlineStr">
        <is>
          <t>1220016</t>
        </is>
      </c>
    </row>
    <row r="2778">
      <c r="A2778" t="inlineStr">
        <is>
          <t>刘海洋</t>
        </is>
      </c>
      <c r="B2778" t="inlineStr">
        <is>
          <t>06055502</t>
        </is>
      </c>
    </row>
    <row r="2779">
      <c r="A2779" t="inlineStr">
        <is>
          <t>刘淑荣</t>
        </is>
      </c>
      <c r="B2779" t="inlineStr">
        <is>
          <t>12200084</t>
        </is>
      </c>
    </row>
    <row r="2780">
      <c r="A2780" t="inlineStr">
        <is>
          <t>刘潘</t>
        </is>
      </c>
      <c r="B2780" t="inlineStr">
        <is>
          <t>CUST2008</t>
        </is>
      </c>
    </row>
    <row r="2781">
      <c r="A2781" t="inlineStr">
        <is>
          <t>刘澎辉</t>
        </is>
      </c>
      <c r="B2781" t="inlineStr">
        <is>
          <t>06070075</t>
        </is>
      </c>
    </row>
    <row r="2782">
      <c r="A2782" t="inlineStr">
        <is>
          <t>刘炳群</t>
        </is>
      </c>
      <c r="B2782" t="inlineStr">
        <is>
          <t>12200007</t>
        </is>
      </c>
    </row>
    <row r="2783">
      <c r="A2783" t="inlineStr">
        <is>
          <t>刘焕吉</t>
        </is>
      </c>
      <c r="B2783" t="inlineStr">
        <is>
          <t>211003</t>
        </is>
      </c>
    </row>
    <row r="2784">
      <c r="A2784" t="inlineStr">
        <is>
          <t>刘焕武</t>
        </is>
      </c>
      <c r="B2784" t="inlineStr">
        <is>
          <t>12200093</t>
        </is>
      </c>
    </row>
    <row r="2785">
      <c r="A2785" t="inlineStr">
        <is>
          <t>刘燕（成都）</t>
        </is>
      </c>
      <c r="B2785" t="inlineStr">
        <is>
          <t>CUT2513</t>
        </is>
      </c>
    </row>
    <row r="2786">
      <c r="A2786" t="inlineStr">
        <is>
          <t>刘燕（新疆）</t>
        </is>
      </c>
      <c r="B2786" t="inlineStr">
        <is>
          <t>0013415</t>
        </is>
      </c>
    </row>
    <row r="2787">
      <c r="A2787" t="inlineStr">
        <is>
          <t>刘琛</t>
        </is>
      </c>
      <c r="B2787" t="inlineStr">
        <is>
          <t>06056205</t>
        </is>
      </c>
    </row>
    <row r="2788">
      <c r="A2788" t="inlineStr">
        <is>
          <t>刘瑞城</t>
        </is>
      </c>
      <c r="B2788" t="inlineStr">
        <is>
          <t>010422</t>
        </is>
      </c>
    </row>
    <row r="2789">
      <c r="A2789" t="inlineStr">
        <is>
          <t>刘相梅</t>
        </is>
      </c>
      <c r="B2789" t="inlineStr">
        <is>
          <t>0605C902</t>
        </is>
      </c>
    </row>
    <row r="2790">
      <c r="A2790" t="inlineStr">
        <is>
          <t>刘福华</t>
        </is>
      </c>
      <c r="B2790" t="inlineStr">
        <is>
          <t>010411</t>
        </is>
      </c>
    </row>
    <row r="2791">
      <c r="A2791" t="inlineStr">
        <is>
          <t>刘秀武</t>
        </is>
      </c>
      <c r="B2791" t="inlineStr">
        <is>
          <t>06050163</t>
        </is>
      </c>
    </row>
    <row r="2792">
      <c r="A2792" t="inlineStr">
        <is>
          <t>刘秋霞</t>
        </is>
      </c>
      <c r="B2792" t="inlineStr">
        <is>
          <t>06051691</t>
        </is>
      </c>
    </row>
    <row r="2793">
      <c r="A2793" t="inlineStr">
        <is>
          <t>刘立国</t>
        </is>
      </c>
      <c r="B2793" t="inlineStr">
        <is>
          <t>0073106</t>
        </is>
      </c>
    </row>
    <row r="2794">
      <c r="A2794" t="inlineStr">
        <is>
          <t>刘红云</t>
        </is>
      </c>
      <c r="B2794" t="inlineStr">
        <is>
          <t>12200017</t>
        </is>
      </c>
    </row>
    <row r="2795">
      <c r="A2795" t="inlineStr">
        <is>
          <t>刘纳</t>
        </is>
      </c>
      <c r="B2795" t="inlineStr">
        <is>
          <t>06041090</t>
        </is>
      </c>
    </row>
    <row r="2796">
      <c r="A2796" t="inlineStr">
        <is>
          <t>刘绪章</t>
        </is>
      </c>
      <c r="B2796" t="inlineStr">
        <is>
          <t>12200108</t>
        </is>
      </c>
    </row>
    <row r="2797">
      <c r="A2797" t="inlineStr">
        <is>
          <t>刘艳明</t>
        </is>
      </c>
      <c r="B2797" t="inlineStr">
        <is>
          <t>06060842</t>
        </is>
      </c>
    </row>
    <row r="2798">
      <c r="A2798" t="inlineStr">
        <is>
          <t>刘艳霞-刘洋</t>
        </is>
      </c>
      <c r="B2798" t="inlineStr">
        <is>
          <t>CUST1572</t>
        </is>
      </c>
    </row>
    <row r="2799">
      <c r="A2799" t="inlineStr">
        <is>
          <t>刘艳（临沂）</t>
        </is>
      </c>
      <c r="B2799" t="inlineStr">
        <is>
          <t>CUST2311</t>
        </is>
      </c>
    </row>
    <row r="2800">
      <c r="A2800" t="inlineStr">
        <is>
          <t>刘艳（成都）</t>
        </is>
      </c>
      <c r="B2800" t="inlineStr">
        <is>
          <t>06092000</t>
        </is>
      </c>
    </row>
    <row r="2801">
      <c r="A2801" t="inlineStr">
        <is>
          <t>刘艳（淄博）</t>
        </is>
      </c>
      <c r="B2801" t="inlineStr">
        <is>
          <t>06059600</t>
        </is>
      </c>
    </row>
    <row r="2802">
      <c r="A2802" t="inlineStr">
        <is>
          <t>刘艳（调熟）</t>
        </is>
      </c>
      <c r="B2802" t="inlineStr">
        <is>
          <t>CUST1761</t>
        </is>
      </c>
    </row>
    <row r="2803">
      <c r="A2803" t="inlineStr">
        <is>
          <t>刘芝文</t>
        </is>
      </c>
      <c r="B2803" t="inlineStr">
        <is>
          <t>06052008</t>
        </is>
      </c>
    </row>
    <row r="2804">
      <c r="A2804" t="inlineStr">
        <is>
          <t>刘英平</t>
        </is>
      </c>
      <c r="B2804" t="inlineStr">
        <is>
          <t>211016</t>
        </is>
      </c>
    </row>
    <row r="2805">
      <c r="A2805" t="inlineStr">
        <is>
          <t>刘茜</t>
        </is>
      </c>
      <c r="B2805" t="inlineStr">
        <is>
          <t>06010341</t>
        </is>
      </c>
    </row>
    <row r="2806">
      <c r="A2806" t="inlineStr">
        <is>
          <t>刘蕾</t>
        </is>
      </c>
      <c r="B2806" t="inlineStr">
        <is>
          <t>010419</t>
        </is>
      </c>
    </row>
    <row r="2807">
      <c r="A2807" t="inlineStr">
        <is>
          <t>刘贺</t>
        </is>
      </c>
      <c r="B2807" t="inlineStr">
        <is>
          <t>CUT2365</t>
        </is>
      </c>
    </row>
    <row r="2808">
      <c r="A2808" t="inlineStr">
        <is>
          <t>刘进英</t>
        </is>
      </c>
      <c r="B2808" t="inlineStr">
        <is>
          <t>CUST2287</t>
        </is>
      </c>
    </row>
    <row r="2809">
      <c r="A2809" t="inlineStr">
        <is>
          <t>刘远生</t>
        </is>
      </c>
      <c r="B2809" t="inlineStr">
        <is>
          <t>CUST2227</t>
        </is>
      </c>
    </row>
    <row r="2810">
      <c r="A2810" t="inlineStr">
        <is>
          <t>刘连升</t>
        </is>
      </c>
      <c r="B2810" t="inlineStr">
        <is>
          <t>06050118</t>
        </is>
      </c>
    </row>
    <row r="2811">
      <c r="A2811" t="inlineStr">
        <is>
          <t>刘连成</t>
        </is>
      </c>
      <c r="B2811" t="inlineStr">
        <is>
          <t>CUT2575</t>
        </is>
      </c>
    </row>
    <row r="2812">
      <c r="A2812" t="inlineStr">
        <is>
          <t>刘选国</t>
        </is>
      </c>
      <c r="B2812" t="inlineStr">
        <is>
          <t>06050074</t>
        </is>
      </c>
    </row>
    <row r="2813">
      <c r="A2813" t="inlineStr">
        <is>
          <t>刘金宏</t>
        </is>
      </c>
      <c r="B2813" t="inlineStr">
        <is>
          <t>06050016</t>
        </is>
      </c>
    </row>
    <row r="2814">
      <c r="A2814" t="inlineStr">
        <is>
          <t>刘金平</t>
        </is>
      </c>
      <c r="B2814" t="inlineStr">
        <is>
          <t>06033500</t>
        </is>
      </c>
    </row>
    <row r="2815">
      <c r="A2815" t="inlineStr">
        <is>
          <t>刘金栋</t>
        </is>
      </c>
      <c r="B2815" t="inlineStr">
        <is>
          <t>010417</t>
        </is>
      </c>
    </row>
    <row r="2816">
      <c r="A2816" t="inlineStr">
        <is>
          <t>刘金珠</t>
        </is>
      </c>
      <c r="B2816" t="inlineStr">
        <is>
          <t>06012400</t>
        </is>
      </c>
    </row>
    <row r="2817">
      <c r="A2817" t="inlineStr">
        <is>
          <t>刘雷</t>
        </is>
      </c>
      <c r="B2817" t="inlineStr">
        <is>
          <t>45544547</t>
        </is>
      </c>
    </row>
    <row r="2818">
      <c r="A2818" t="inlineStr">
        <is>
          <t>刘霞</t>
        </is>
      </c>
      <c r="B2818" t="inlineStr">
        <is>
          <t>12200024</t>
        </is>
      </c>
    </row>
    <row r="2819">
      <c r="A2819" t="inlineStr">
        <is>
          <t>刘青山</t>
        </is>
      </c>
      <c r="B2819" t="inlineStr">
        <is>
          <t>CUST1806</t>
        </is>
      </c>
    </row>
    <row r="2820">
      <c r="A2820" t="inlineStr">
        <is>
          <t>刘静静</t>
        </is>
      </c>
      <c r="B2820" t="inlineStr">
        <is>
          <t>211011</t>
        </is>
      </c>
    </row>
    <row r="2821">
      <c r="A2821" t="inlineStr">
        <is>
          <t>刘顺茂</t>
        </is>
      </c>
      <c r="B2821" t="inlineStr">
        <is>
          <t>3010066</t>
        </is>
      </c>
    </row>
    <row r="2822">
      <c r="A2822" t="inlineStr">
        <is>
          <t>刘骞骞</t>
        </is>
      </c>
      <c r="B2822" t="inlineStr">
        <is>
          <t>06010260</t>
        </is>
      </c>
    </row>
    <row r="2823">
      <c r="A2823" t="inlineStr">
        <is>
          <t>刘龙</t>
        </is>
      </c>
      <c r="B2823" t="inlineStr">
        <is>
          <t>3010071</t>
        </is>
      </c>
    </row>
    <row r="2824">
      <c r="A2824" t="inlineStr">
        <is>
          <t>刘龙志</t>
        </is>
      </c>
      <c r="B2824" t="inlineStr">
        <is>
          <t>06050094</t>
        </is>
      </c>
    </row>
    <row r="2825">
      <c r="A2825" t="inlineStr">
        <is>
          <t>创玺福记餐饮管理（湖北）有限公司</t>
        </is>
      </c>
      <c r="B2825" t="inlineStr">
        <is>
          <t>06090022</t>
        </is>
      </c>
    </row>
    <row r="2826">
      <c r="A2826" t="inlineStr">
        <is>
          <t>创研智造(连云港)电气自动化有限公司</t>
        </is>
      </c>
      <c r="B2826" t="inlineStr">
        <is>
          <t>0073458</t>
        </is>
      </c>
    </row>
    <row r="2827">
      <c r="A2827" t="inlineStr">
        <is>
          <t>初存伟</t>
        </is>
      </c>
      <c r="B2827" t="inlineStr">
        <is>
          <t>12200078</t>
        </is>
      </c>
    </row>
    <row r="2828">
      <c r="A2828" t="inlineStr">
        <is>
          <t>初存刚（三匠电子）</t>
        </is>
      </c>
      <c r="B2828" t="inlineStr">
        <is>
          <t>213027</t>
        </is>
      </c>
    </row>
    <row r="2829">
      <c r="A2829" t="inlineStr">
        <is>
          <t>初爷食品（天津）有限责任公司</t>
        </is>
      </c>
      <c r="B2829" t="inlineStr">
        <is>
          <t>06010389</t>
        </is>
      </c>
    </row>
    <row r="2830">
      <c r="A2830" t="inlineStr">
        <is>
          <t>利家商业集团有限公司-陈灿云</t>
        </is>
      </c>
      <c r="B2830" t="inlineStr">
        <is>
          <t>90011920015</t>
        </is>
      </c>
    </row>
    <row r="2831">
      <c r="A2831" t="inlineStr">
        <is>
          <t>利群食品</t>
        </is>
      </c>
      <c r="B2831" t="inlineStr">
        <is>
          <t>CUST0108</t>
        </is>
      </c>
    </row>
    <row r="2832">
      <c r="A2832" t="inlineStr">
        <is>
          <t>前进宝供应链有限公司 （徐州千鲜配）</t>
        </is>
      </c>
      <c r="B2832" t="inlineStr">
        <is>
          <t>CUT2839</t>
        </is>
      </c>
    </row>
    <row r="2833">
      <c r="A2833" t="inlineStr">
        <is>
          <t>前郭县嘉喻食品有限公司</t>
        </is>
      </c>
      <c r="B2833" t="inlineStr">
        <is>
          <t>06100007</t>
        </is>
      </c>
    </row>
    <row r="2834">
      <c r="A2834" t="inlineStr">
        <is>
          <t>匀鲜供应链管理（上海）有限公司  dk</t>
        </is>
      </c>
      <c r="B2834" t="inlineStr">
        <is>
          <t>0603231</t>
        </is>
      </c>
    </row>
    <row r="2835">
      <c r="A2835" t="inlineStr">
        <is>
          <t>包头-李京-王鑫</t>
        </is>
      </c>
      <c r="B2835" t="inlineStr">
        <is>
          <t>06060124</t>
        </is>
      </c>
    </row>
    <row r="2836">
      <c r="A2836" t="inlineStr">
        <is>
          <t>包头京丽冻品</t>
        </is>
      </c>
      <c r="B2836" t="inlineStr">
        <is>
          <t>06010159</t>
        </is>
      </c>
    </row>
    <row r="2837">
      <c r="A2837" t="inlineStr">
        <is>
          <t>包头市喜多冷食商贸有限公司</t>
        </is>
      </c>
      <c r="B2837" t="inlineStr">
        <is>
          <t>06010390</t>
        </is>
      </c>
    </row>
    <row r="2838">
      <c r="A2838" t="inlineStr">
        <is>
          <t>包头市塔库餐饮管理有限公司</t>
        </is>
      </c>
      <c r="B2838" t="inlineStr">
        <is>
          <t>06010220</t>
        </is>
      </c>
    </row>
    <row r="2839">
      <c r="A2839" t="inlineStr">
        <is>
          <t>包头市蕴其商贸有限公司</t>
        </is>
      </c>
      <c r="B2839" t="inlineStr">
        <is>
          <t>06010196</t>
        </is>
      </c>
    </row>
    <row r="2840">
      <c r="A2840" t="inlineStr">
        <is>
          <t>包头市青年路祖怡佰家粥餐饮服务有限公司</t>
        </is>
      </c>
      <c r="B2840" t="inlineStr">
        <is>
          <t>CUST1747</t>
        </is>
      </c>
    </row>
    <row r="2841">
      <c r="A2841" t="inlineStr">
        <is>
          <t>包头徐长江</t>
        </is>
      </c>
      <c r="B2841" t="inlineStr">
        <is>
          <t>06060739</t>
        </is>
      </c>
    </row>
    <row r="2842">
      <c r="A2842" t="inlineStr">
        <is>
          <t>包头徐长江-马剑</t>
        </is>
      </c>
      <c r="B2842" t="inlineStr">
        <is>
          <t>06010081</t>
        </is>
      </c>
    </row>
    <row r="2843">
      <c r="A2843" t="inlineStr">
        <is>
          <t>包淑娴</t>
        </is>
      </c>
      <c r="B2843" t="inlineStr">
        <is>
          <t>06032401</t>
        </is>
      </c>
    </row>
    <row r="2844">
      <c r="A2844" t="inlineStr">
        <is>
          <t>包金峰</t>
        </is>
      </c>
      <c r="B2844" t="inlineStr">
        <is>
          <t>06011900</t>
        </is>
      </c>
    </row>
    <row r="2845">
      <c r="A2845" t="inlineStr">
        <is>
          <t>包钢集团万开实业有限公司</t>
        </is>
      </c>
      <c r="B2845" t="inlineStr">
        <is>
          <t>06013211</t>
        </is>
      </c>
    </row>
    <row r="2846">
      <c r="A2846" t="inlineStr">
        <is>
          <t>化德县德泰生活超市经销部</t>
        </is>
      </c>
      <c r="B2846" t="inlineStr">
        <is>
          <t>CUT2625</t>
        </is>
      </c>
    </row>
    <row r="2847">
      <c r="A2847" t="inlineStr">
        <is>
          <t>化立强</t>
        </is>
      </c>
      <c r="B2847" t="inlineStr">
        <is>
          <t>06014601</t>
        </is>
      </c>
    </row>
    <row r="2848">
      <c r="A2848" t="inlineStr">
        <is>
          <t>北京- 北京二商集团有限责任公司西郊食品冷冻厂-王鑫</t>
        </is>
      </c>
      <c r="B2848" t="inlineStr">
        <is>
          <t>06050775</t>
        </is>
      </c>
    </row>
    <row r="2849">
      <c r="A2849" t="inlineStr">
        <is>
          <t>北京-任华伟</t>
        </is>
      </c>
      <c r="B2849" t="inlineStr">
        <is>
          <t>06040047</t>
        </is>
      </c>
    </row>
    <row r="2850">
      <c r="A2850" t="inlineStr">
        <is>
          <t>北京-刘提乐-王鑫</t>
        </is>
      </c>
      <c r="B2850" t="inlineStr">
        <is>
          <t>06040104</t>
        </is>
      </c>
    </row>
    <row r="2851">
      <c r="A2851" t="inlineStr">
        <is>
          <t>北京-北京二商摩奇中红食品有限公司-王鑫</t>
        </is>
      </c>
      <c r="B2851" t="inlineStr">
        <is>
          <t>06040057</t>
        </is>
      </c>
    </row>
    <row r="2852">
      <c r="A2852" t="inlineStr">
        <is>
          <t>北京-北京圣翔食品有限公司-徐新春</t>
        </is>
      </c>
      <c r="B2852" t="inlineStr">
        <is>
          <t>06040066</t>
        </is>
      </c>
    </row>
    <row r="2853">
      <c r="A2853" t="inlineStr">
        <is>
          <t>北京-邢伟杰—北京诚易精食商贸有限责任公司 -王鑫</t>
        </is>
      </c>
      <c r="B2853" t="inlineStr">
        <is>
          <t>011719</t>
        </is>
      </c>
    </row>
    <row r="2854">
      <c r="A2854" t="inlineStr">
        <is>
          <t>北京—北京宏顺兴发商贸有限公司—王鑫</t>
        </is>
      </c>
      <c r="B2854" t="inlineStr">
        <is>
          <t>06040058</t>
        </is>
      </c>
    </row>
    <row r="2855">
      <c r="A2855" t="inlineStr">
        <is>
          <t>北京—北京市融商食品有限公司—刘伟东</t>
        </is>
      </c>
      <c r="B2855" t="inlineStr">
        <is>
          <t>011596</t>
        </is>
      </c>
    </row>
    <row r="2856">
      <c r="A2856" t="inlineStr">
        <is>
          <t>北京—北京融合兴达冻品经营部—王既彪</t>
        </is>
      </c>
      <c r="B2856" t="inlineStr">
        <is>
          <t>011600</t>
        </is>
      </c>
    </row>
    <row r="2857">
      <c r="A2857" t="inlineStr">
        <is>
          <t>北京—北京顺鑫农业股份有限公司创新食品分公司—刘团结</t>
        </is>
      </c>
      <c r="B2857" t="inlineStr">
        <is>
          <t>011598</t>
        </is>
      </c>
    </row>
    <row r="2858">
      <c r="A2858" t="inlineStr">
        <is>
          <t>北京—邢伟杰—王鑫</t>
        </is>
      </c>
      <c r="B2858" t="inlineStr">
        <is>
          <t>010972</t>
        </is>
      </c>
    </row>
    <row r="2859">
      <c r="A2859" t="inlineStr">
        <is>
          <t>北京一兆鑫腾商贸有限公司</t>
        </is>
      </c>
      <c r="B2859" t="inlineStr">
        <is>
          <t>010040</t>
        </is>
      </c>
    </row>
    <row r="2860">
      <c r="A2860" t="inlineStr">
        <is>
          <t>北京万千灯火餐饮中心</t>
        </is>
      </c>
      <c r="B2860" t="inlineStr">
        <is>
          <t>CUST1867</t>
        </is>
      </c>
    </row>
    <row r="2861">
      <c r="A2861" t="inlineStr">
        <is>
          <t>北京万客任华伟</t>
        </is>
      </c>
      <c r="B2861" t="inlineStr">
        <is>
          <t>06060451</t>
        </is>
      </c>
    </row>
    <row r="2862">
      <c r="A2862" t="inlineStr">
        <is>
          <t>北京三仪商贸有限公司</t>
        </is>
      </c>
      <c r="B2862" t="inlineStr">
        <is>
          <t>06010195</t>
        </is>
      </c>
    </row>
    <row r="2863">
      <c r="A2863" t="inlineStr">
        <is>
          <t>北京世爆餐饮有限公司</t>
        </is>
      </c>
      <c r="B2863" t="inlineStr">
        <is>
          <t>CUT2742</t>
        </is>
      </c>
    </row>
    <row r="2864">
      <c r="A2864" t="inlineStr">
        <is>
          <t>北京东升麦其</t>
        </is>
      </c>
      <c r="B2864" t="inlineStr">
        <is>
          <t>06060292</t>
        </is>
      </c>
    </row>
    <row r="2865">
      <c r="A2865" t="inlineStr">
        <is>
          <t>北京东升麦其餐饮管理有限公司</t>
        </is>
      </c>
      <c r="B2865" t="inlineStr">
        <is>
          <t>06040110</t>
        </is>
      </c>
    </row>
    <row r="2866">
      <c r="A2866" t="inlineStr">
        <is>
          <t>北京东浩盛德商贸有限公司</t>
        </is>
      </c>
      <c r="B2866" t="inlineStr">
        <is>
          <t>06040222</t>
        </is>
      </c>
    </row>
    <row r="2867">
      <c r="A2867" t="inlineStr">
        <is>
          <t>北京东艳盛发商行</t>
        </is>
      </c>
      <c r="B2867" t="inlineStr">
        <is>
          <t>06010242</t>
        </is>
      </c>
    </row>
    <row r="2868">
      <c r="A2868" t="inlineStr">
        <is>
          <t>北京中惠蓝天环境科技有限公司</t>
        </is>
      </c>
      <c r="B2868" t="inlineStr">
        <is>
          <t>CUST0450</t>
        </is>
      </c>
    </row>
    <row r="2869">
      <c r="A2869" t="inlineStr">
        <is>
          <t>北京中惠融金能源投资有限公司</t>
        </is>
      </c>
      <c r="B2869" t="inlineStr">
        <is>
          <t>0015</t>
        </is>
      </c>
    </row>
    <row r="2870">
      <c r="A2870" t="inlineStr">
        <is>
          <t>北京中科农业发展有限公司</t>
        </is>
      </c>
      <c r="B2870" t="inlineStr">
        <is>
          <t>06041258</t>
        </is>
      </c>
    </row>
    <row r="2871">
      <c r="A2871" t="inlineStr">
        <is>
          <t>北京丰物雅集品牌管理有限责任公司</t>
        </is>
      </c>
      <c r="B2871" t="inlineStr">
        <is>
          <t>06010319</t>
        </is>
      </c>
    </row>
    <row r="2872">
      <c r="A2872" t="inlineStr">
        <is>
          <t>北京乐堡士</t>
        </is>
      </c>
      <c r="B2872" t="inlineStr">
        <is>
          <t>06060450</t>
        </is>
      </c>
    </row>
    <row r="2873">
      <c r="A2873" t="inlineStr">
        <is>
          <t>北京乐食光食品有限公司</t>
        </is>
      </c>
      <c r="B2873" t="inlineStr">
        <is>
          <t>0033217</t>
        </is>
      </c>
    </row>
    <row r="2874">
      <c r="A2874" t="inlineStr">
        <is>
          <t>北京九州兄弟联供应链管理股份有限公司-王鑫</t>
        </is>
      </c>
      <c r="B2874" t="inlineStr">
        <is>
          <t>06010279</t>
        </is>
      </c>
    </row>
    <row r="2875">
      <c r="A2875" t="inlineStr">
        <is>
          <t>北京五六一供应链管理有限责任公司</t>
        </is>
      </c>
      <c r="B2875" t="inlineStr">
        <is>
          <t>06040180</t>
        </is>
      </c>
    </row>
    <row r="2876">
      <c r="A2876" t="inlineStr">
        <is>
          <t>北京五六一供应链管理有限责任公司-深圳必来客</t>
        </is>
      </c>
      <c r="B2876" t="inlineStr">
        <is>
          <t>900119123</t>
        </is>
      </c>
    </row>
    <row r="2877">
      <c r="A2877" t="inlineStr">
        <is>
          <t>北京京东世纪信息技术有限公司.</t>
        </is>
      </c>
      <c r="B2877" t="inlineStr">
        <is>
          <t>06010225</t>
        </is>
      </c>
    </row>
    <row r="2878">
      <c r="A2878" t="inlineStr">
        <is>
          <t>北京京东世纪贸易有限公司</t>
        </is>
      </c>
      <c r="B2878" t="inlineStr">
        <is>
          <t>06040221</t>
        </is>
      </c>
    </row>
    <row r="2879">
      <c r="A2879" t="inlineStr">
        <is>
          <t>北京京冻港商贸有限公司</t>
        </is>
      </c>
      <c r="B2879" t="inlineStr">
        <is>
          <t>06060749</t>
        </is>
      </c>
    </row>
    <row r="2880">
      <c r="A2880" t="inlineStr">
        <is>
          <t>北京京坤巨将餐饮管理有限公司</t>
        </is>
      </c>
      <c r="B2880" t="inlineStr">
        <is>
          <t>06010406</t>
        </is>
      </c>
    </row>
    <row r="2881">
      <c r="A2881" t="inlineStr">
        <is>
          <t>北京京坤巨将餐饮管理有限公司东直门分公司</t>
        </is>
      </c>
      <c r="B2881" t="inlineStr">
        <is>
          <t>06010350</t>
        </is>
      </c>
    </row>
    <row r="2882">
      <c r="A2882" t="inlineStr">
        <is>
          <t>北京京成永发商贸有限公司</t>
        </is>
      </c>
      <c r="B2882" t="inlineStr">
        <is>
          <t>0033360</t>
        </is>
      </c>
    </row>
    <row r="2883">
      <c r="A2883" t="inlineStr">
        <is>
          <t>北京京爆餐饮管理有限公司</t>
        </is>
      </c>
      <c r="B2883" t="inlineStr">
        <is>
          <t>06010336</t>
        </is>
      </c>
    </row>
    <row r="2884">
      <c r="A2884" t="inlineStr">
        <is>
          <t>北京京都食汇商贸有限公司</t>
        </is>
      </c>
      <c r="B2884" t="inlineStr">
        <is>
          <t>CUST0271</t>
        </is>
      </c>
    </row>
    <row r="2885">
      <c r="A2885" t="inlineStr">
        <is>
          <t>北京亮鲜生商贸有限公司</t>
        </is>
      </c>
      <c r="B2885" t="inlineStr">
        <is>
          <t>CUT2411</t>
        </is>
      </c>
    </row>
    <row r="2886">
      <c r="A2886" t="inlineStr">
        <is>
          <t>北京今玺餐饮管理有限公司</t>
        </is>
      </c>
      <c r="B2886" t="inlineStr">
        <is>
          <t>0033042</t>
        </is>
      </c>
    </row>
    <row r="2887">
      <c r="A2887" t="inlineStr">
        <is>
          <t>北京众益联华商贸有限公司</t>
        </is>
      </c>
      <c r="B2887" t="inlineStr">
        <is>
          <t>CUST0447</t>
        </is>
      </c>
    </row>
    <row r="2888">
      <c r="A2888" t="inlineStr">
        <is>
          <t>北京伟业嘉腾水产品销售有限公司</t>
        </is>
      </c>
      <c r="B2888" t="inlineStr">
        <is>
          <t>06060748</t>
        </is>
      </c>
    </row>
    <row r="2889">
      <c r="A2889" t="inlineStr">
        <is>
          <t>北京余婆餐饮管理有限公司</t>
        </is>
      </c>
      <c r="B2889" t="inlineStr">
        <is>
          <t>0033412</t>
        </is>
      </c>
    </row>
    <row r="2890">
      <c r="A2890" t="inlineStr">
        <is>
          <t>北京便利蜂连锁商业有限公司  dk</t>
        </is>
      </c>
      <c r="B2890" t="inlineStr">
        <is>
          <t>06040068</t>
        </is>
      </c>
    </row>
    <row r="2891">
      <c r="A2891" t="inlineStr">
        <is>
          <t>北京便利蜂连锁商业有限公司--华东  dk</t>
        </is>
      </c>
      <c r="B2891" t="inlineStr">
        <is>
          <t>05010004</t>
        </is>
      </c>
    </row>
    <row r="2892">
      <c r="A2892" t="inlineStr">
        <is>
          <t>北京元爆餐饮管理有限公司</t>
        </is>
      </c>
      <c r="B2892" t="inlineStr">
        <is>
          <t>0033230</t>
        </is>
      </c>
    </row>
    <row r="2893">
      <c r="A2893" t="inlineStr">
        <is>
          <t>北京光能华发商贸有限公司-曾令明-孙海波</t>
        </is>
      </c>
      <c r="B2893" t="inlineStr">
        <is>
          <t>06040071</t>
        </is>
      </c>
    </row>
    <row r="2894">
      <c r="A2894" t="inlineStr">
        <is>
          <t>北京兴泽华贸易有限公司</t>
        </is>
      </c>
      <c r="B2894" t="inlineStr">
        <is>
          <t>06010176</t>
        </is>
      </c>
    </row>
    <row r="2895">
      <c r="A2895" t="inlineStr">
        <is>
          <t>北京凯福基贸易发展股份有限公司</t>
        </is>
      </c>
      <c r="B2895" t="inlineStr">
        <is>
          <t>06040059</t>
        </is>
      </c>
    </row>
    <row r="2896">
      <c r="A2896" t="inlineStr">
        <is>
          <t>北京利源博创商贸有限公司</t>
        </is>
      </c>
      <c r="B2896" t="inlineStr">
        <is>
          <t>06060786</t>
        </is>
      </c>
    </row>
    <row r="2897">
      <c r="A2897" t="inlineStr">
        <is>
          <t>北京北爆餐饮管理有限公司</t>
        </is>
      </c>
      <c r="B2897" t="inlineStr">
        <is>
          <t>CUT2559</t>
        </is>
      </c>
    </row>
    <row r="2898">
      <c r="A2898" t="inlineStr">
        <is>
          <t>北京华圣明珠商贸有限公司</t>
        </is>
      </c>
      <c r="B2898" t="inlineStr">
        <is>
          <t>CUT2600</t>
        </is>
      </c>
    </row>
    <row r="2899">
      <c r="A2899" t="inlineStr">
        <is>
          <t>北京博昊兴华商贸有限公司</t>
        </is>
      </c>
      <c r="B2899" t="inlineStr">
        <is>
          <t>CUST0122</t>
        </is>
      </c>
    </row>
    <row r="2900">
      <c r="A2900" t="inlineStr">
        <is>
          <t>北京卷叁餐饮管理有限公司</t>
        </is>
      </c>
      <c r="B2900" t="inlineStr">
        <is>
          <t>06010145</t>
        </is>
      </c>
    </row>
    <row r="2901">
      <c r="A2901" t="inlineStr">
        <is>
          <t>北京卷壹餐饮管理有限公司</t>
        </is>
      </c>
      <c r="B2901" t="inlineStr">
        <is>
          <t>06010147</t>
        </is>
      </c>
    </row>
    <row r="2902">
      <c r="A2902" t="inlineStr">
        <is>
          <t>北京卷肆餐饮管理有限公司</t>
        </is>
      </c>
      <c r="B2902" t="inlineStr">
        <is>
          <t>06010228</t>
        </is>
      </c>
    </row>
    <row r="2903">
      <c r="A2903" t="inlineStr">
        <is>
          <t>北京卷贰餐饮管理有限公司</t>
        </is>
      </c>
      <c r="B2903" t="inlineStr">
        <is>
          <t>06010146</t>
        </is>
      </c>
    </row>
    <row r="2904">
      <c r="A2904" t="inlineStr">
        <is>
          <t>北京友寅商贸有限公司</t>
        </is>
      </c>
      <c r="B2904" t="inlineStr">
        <is>
          <t>CUST0490</t>
        </is>
      </c>
    </row>
    <row r="2905">
      <c r="A2905" t="inlineStr">
        <is>
          <t>北京吃乐福食品有限责任公司</t>
        </is>
      </c>
      <c r="B2905" t="inlineStr">
        <is>
          <t>011535</t>
        </is>
      </c>
    </row>
    <row r="2906">
      <c r="A2906" t="inlineStr">
        <is>
          <t>北京吉美特商贸食品有限公司</t>
        </is>
      </c>
      <c r="B2906" t="inlineStr">
        <is>
          <t>011302</t>
        </is>
      </c>
    </row>
    <row r="2907">
      <c r="A2907" t="inlineStr">
        <is>
          <t>北京名骏达商贸有限公司-王鑫</t>
        </is>
      </c>
      <c r="B2907" t="inlineStr">
        <is>
          <t>06060760</t>
        </is>
      </c>
    </row>
    <row r="2908">
      <c r="A2908" t="inlineStr">
        <is>
          <t>北京和美佑农食品有限公司大兴分公司-徐新春</t>
        </is>
      </c>
      <c r="B2908" t="inlineStr">
        <is>
          <t>CUST1692</t>
        </is>
      </c>
    </row>
    <row r="2909">
      <c r="A2909" t="inlineStr">
        <is>
          <t>北京咏乐食代餐饮管理有限公司</t>
        </is>
      </c>
      <c r="B2909" t="inlineStr">
        <is>
          <t>CUT2489</t>
        </is>
      </c>
    </row>
    <row r="2910">
      <c r="A2910" t="inlineStr">
        <is>
          <t>北京咏佳食代餐饮管理有限公司</t>
        </is>
      </c>
      <c r="B2910" t="inlineStr">
        <is>
          <t>06010295</t>
        </is>
      </c>
    </row>
    <row r="2911">
      <c r="A2911" t="inlineStr">
        <is>
          <t>北京咏凯餐饮管理有限公司</t>
        </is>
      </c>
      <c r="B2911" t="inlineStr">
        <is>
          <t>CUT2957</t>
        </is>
      </c>
    </row>
    <row r="2912">
      <c r="A2912" t="inlineStr">
        <is>
          <t>北京咏友餐饮管理有限公司</t>
        </is>
      </c>
      <c r="B2912" t="inlineStr">
        <is>
          <t>CUT2659</t>
        </is>
      </c>
    </row>
    <row r="2913">
      <c r="A2913" t="inlineStr">
        <is>
          <t>北京咏发食代餐饮管理有限公司</t>
        </is>
      </c>
      <c r="B2913" t="inlineStr">
        <is>
          <t>06010327</t>
        </is>
      </c>
    </row>
    <row r="2914">
      <c r="A2914" t="inlineStr">
        <is>
          <t>北京咏唐餐饮管理有限公司</t>
        </is>
      </c>
      <c r="B2914" t="inlineStr">
        <is>
          <t>06010400</t>
        </is>
      </c>
    </row>
    <row r="2915">
      <c r="A2915" t="inlineStr">
        <is>
          <t>北京咏安食代餐饮管理有限公司</t>
        </is>
      </c>
      <c r="B2915" t="inlineStr">
        <is>
          <t>CUT2488</t>
        </is>
      </c>
    </row>
    <row r="2916">
      <c r="A2916" t="inlineStr">
        <is>
          <t>北京咏安食代餐饮管理有限公司北京分公司</t>
        </is>
      </c>
      <c r="B2916" t="inlineStr">
        <is>
          <t>06010302</t>
        </is>
      </c>
    </row>
    <row r="2917">
      <c r="A2917" t="inlineStr">
        <is>
          <t>北京咏尚餐饮管理有限公司</t>
        </is>
      </c>
      <c r="B2917" t="inlineStr">
        <is>
          <t>0033346</t>
        </is>
      </c>
    </row>
    <row r="2918">
      <c r="A2918" t="inlineStr">
        <is>
          <t>北京咏巷炸鸡有限公司</t>
        </is>
      </c>
      <c r="B2918" t="inlineStr">
        <is>
          <t>06040198</t>
        </is>
      </c>
    </row>
    <row r="2919">
      <c r="A2919" t="inlineStr">
        <is>
          <t>北京咏巷食代餐饮管理有限公司</t>
        </is>
      </c>
      <c r="B2919" t="inlineStr">
        <is>
          <t>06010320</t>
        </is>
      </c>
    </row>
    <row r="2920">
      <c r="A2920" t="inlineStr">
        <is>
          <t>北京咏巷餐饮管理有限公司</t>
        </is>
      </c>
      <c r="B2920" t="inlineStr">
        <is>
          <t>06010329</t>
        </is>
      </c>
    </row>
    <row r="2921">
      <c r="A2921" t="inlineStr">
        <is>
          <t>北京咏巷餐饮管理有限公司东城第一分公司</t>
        </is>
      </c>
      <c r="B2921" t="inlineStr">
        <is>
          <t>06010328</t>
        </is>
      </c>
    </row>
    <row r="2922">
      <c r="A2922" t="inlineStr">
        <is>
          <t>北京咏巷餐饮管理有限公司大兴西红门分公司</t>
        </is>
      </c>
      <c r="B2922" t="inlineStr">
        <is>
          <t>06010343</t>
        </is>
      </c>
    </row>
    <row r="2923">
      <c r="A2923" t="inlineStr">
        <is>
          <t>北京咏巷餐饮管理有限公司昌平南环路分公司</t>
        </is>
      </c>
      <c r="B2923" t="inlineStr">
        <is>
          <t>06010287</t>
        </is>
      </c>
    </row>
    <row r="2924">
      <c r="A2924" t="inlineStr">
        <is>
          <t>北京咏恒食代餐饮管理有限公司</t>
        </is>
      </c>
      <c r="B2924" t="inlineStr">
        <is>
          <t>06010291</t>
        </is>
      </c>
    </row>
    <row r="2925">
      <c r="A2925" t="inlineStr">
        <is>
          <t>北京咏悦餐饮管理有限公司</t>
        </is>
      </c>
      <c r="B2925" t="inlineStr">
        <is>
          <t>CUT2537</t>
        </is>
      </c>
    </row>
    <row r="2926">
      <c r="A2926" t="inlineStr">
        <is>
          <t>北京咏意餐饮管理有限公司</t>
        </is>
      </c>
      <c r="B2926" t="inlineStr">
        <is>
          <t>06011776</t>
        </is>
      </c>
    </row>
    <row r="2927">
      <c r="A2927" t="inlineStr">
        <is>
          <t>北京咏成食代餐饮管理有限公司</t>
        </is>
      </c>
      <c r="B2927" t="inlineStr">
        <is>
          <t>06010311</t>
        </is>
      </c>
    </row>
    <row r="2928">
      <c r="A2928" t="inlineStr">
        <is>
          <t>北京咏汇餐饮管理有限公司</t>
        </is>
      </c>
      <c r="B2928" t="inlineStr">
        <is>
          <t>CUT2469</t>
        </is>
      </c>
    </row>
    <row r="2929">
      <c r="A2929" t="inlineStr">
        <is>
          <t>北京咏玖餐饮管理有限公司</t>
        </is>
      </c>
      <c r="B2929" t="inlineStr">
        <is>
          <t>06010290</t>
        </is>
      </c>
    </row>
    <row r="2930">
      <c r="A2930" t="inlineStr">
        <is>
          <t>北京咏磊餐饮管理有限公司</t>
        </is>
      </c>
      <c r="B2930" t="inlineStr">
        <is>
          <t>06010340</t>
        </is>
      </c>
    </row>
    <row r="2931">
      <c r="A2931" t="inlineStr">
        <is>
          <t>北京咏福餐饮管理有限公司</t>
        </is>
      </c>
      <c r="B2931" t="inlineStr">
        <is>
          <t>06010267</t>
        </is>
      </c>
    </row>
    <row r="2932">
      <c r="A2932" t="inlineStr">
        <is>
          <t>北京咏福餐饮管理有限公司上海浦东第一分公司</t>
        </is>
      </c>
      <c r="B2932" t="inlineStr">
        <is>
          <t>06010344</t>
        </is>
      </c>
    </row>
    <row r="2933">
      <c r="A2933" t="inlineStr">
        <is>
          <t>北京咏联食代餐饮管理有限公司</t>
        </is>
      </c>
      <c r="B2933" t="inlineStr">
        <is>
          <t>06010323</t>
        </is>
      </c>
    </row>
    <row r="2934">
      <c r="A2934" t="inlineStr">
        <is>
          <t>北京咏趣食代餐饮管理有限公司</t>
        </is>
      </c>
      <c r="B2934" t="inlineStr">
        <is>
          <t>06010330</t>
        </is>
      </c>
    </row>
    <row r="2935">
      <c r="A2935" t="inlineStr">
        <is>
          <t>北京咏趣食代餐饮管理有限公司咏鑫分公司</t>
        </is>
      </c>
      <c r="B2935" t="inlineStr">
        <is>
          <t>06010213</t>
        </is>
      </c>
    </row>
    <row r="2936">
      <c r="A2936" t="inlineStr">
        <is>
          <t>北京咏趣食代餐饮管理有限公司海淀清河分公司</t>
        </is>
      </c>
      <c r="B2936" t="inlineStr">
        <is>
          <t>06010353</t>
        </is>
      </c>
    </row>
    <row r="2937">
      <c r="A2937" t="inlineStr">
        <is>
          <t>北京咏铭餐饮管理有限公司</t>
        </is>
      </c>
      <c r="B2937" t="inlineStr">
        <is>
          <t>0033228</t>
        </is>
      </c>
    </row>
    <row r="2938">
      <c r="A2938" t="inlineStr">
        <is>
          <t>北京咏青食代餐饮管理有限公司</t>
        </is>
      </c>
      <c r="B2938" t="inlineStr">
        <is>
          <t>CUST2268</t>
        </is>
      </c>
    </row>
    <row r="2939">
      <c r="A2939" t="inlineStr">
        <is>
          <t>北京咏香餐饮管理有限公司</t>
        </is>
      </c>
      <c r="B2939" t="inlineStr">
        <is>
          <t>06010303</t>
        </is>
      </c>
    </row>
    <row r="2940">
      <c r="A2940" t="inlineStr">
        <is>
          <t>北京咏驻餐饮管理有限公司</t>
        </is>
      </c>
      <c r="B2940" t="inlineStr">
        <is>
          <t>06010338</t>
        </is>
      </c>
    </row>
    <row r="2941">
      <c r="A2941" t="inlineStr">
        <is>
          <t>北京善利兄弟商贸有限公司</t>
        </is>
      </c>
      <c r="B2941" t="inlineStr">
        <is>
          <t>08010002</t>
        </is>
      </c>
    </row>
    <row r="2942">
      <c r="A2942" t="inlineStr">
        <is>
          <t>北京喆诗堡餐饮管理有限公司</t>
        </is>
      </c>
      <c r="B2942" t="inlineStr">
        <is>
          <t>06010186</t>
        </is>
      </c>
    </row>
    <row r="2943">
      <c r="A2943" t="inlineStr">
        <is>
          <t>北京喆诗堡餐饮管理有限公司-王鑫</t>
        </is>
      </c>
      <c r="B2943" t="inlineStr">
        <is>
          <t>06010278</t>
        </is>
      </c>
    </row>
    <row r="2944">
      <c r="A2944" t="inlineStr">
        <is>
          <t>北京喜万府餐饮中心（有限合伙）</t>
        </is>
      </c>
      <c r="B2944" t="inlineStr">
        <is>
          <t>CUST0569</t>
        </is>
      </c>
    </row>
    <row r="2945">
      <c r="A2945" t="inlineStr">
        <is>
          <t>北京喜之食供应链管理有限责任公司</t>
        </is>
      </c>
      <c r="B2945" t="inlineStr">
        <is>
          <t>06010417</t>
        </is>
      </c>
    </row>
    <row r="2946">
      <c r="A2946" t="inlineStr">
        <is>
          <t>北京喜伟餐饮中心（有限合伙）</t>
        </is>
      </c>
      <c r="B2946" t="inlineStr">
        <is>
          <t>06010157</t>
        </is>
      </c>
    </row>
    <row r="2947">
      <c r="A2947" t="inlineStr">
        <is>
          <t>北京喜味缘食品有限公司</t>
        </is>
      </c>
      <c r="B2947" t="inlineStr">
        <is>
          <t>30110001</t>
        </is>
      </c>
    </row>
    <row r="2948">
      <c r="A2948" t="inlineStr">
        <is>
          <t>北京喜泷餐饮店（有限合伙）</t>
        </is>
      </c>
      <c r="B2948" t="inlineStr">
        <is>
          <t>CUST0715</t>
        </is>
      </c>
    </row>
    <row r="2949">
      <c r="A2949" t="inlineStr">
        <is>
          <t>北京喜鼎餐饮管理有限公司第一分公司</t>
        </is>
      </c>
      <c r="B2949" t="inlineStr">
        <is>
          <t>06066668</t>
        </is>
      </c>
    </row>
    <row r="2950">
      <c r="A2950" t="inlineStr">
        <is>
          <t>北京嘉和一品</t>
        </is>
      </c>
      <c r="B2950" t="inlineStr">
        <is>
          <t>06060620</t>
        </is>
      </c>
    </row>
    <row r="2951">
      <c r="A2951" t="inlineStr">
        <is>
          <t>北京嘉滢餐饮管理有限公司</t>
        </is>
      </c>
      <c r="B2951" t="inlineStr">
        <is>
          <t>06040102</t>
        </is>
      </c>
    </row>
    <row r="2952">
      <c r="A2952" t="inlineStr">
        <is>
          <t>北京园町食品科技有限公司</t>
        </is>
      </c>
      <c r="B2952" t="inlineStr">
        <is>
          <t>0002</t>
        </is>
      </c>
    </row>
    <row r="2953">
      <c r="A2953" t="inlineStr">
        <is>
          <t>北京国瑞兴平食品有限公司</t>
        </is>
      </c>
      <c r="B2953" t="inlineStr">
        <is>
          <t>06010342</t>
        </is>
      </c>
    </row>
    <row r="2954">
      <c r="A2954" t="inlineStr">
        <is>
          <t>北京坤爆餐饮有限公司</t>
        </is>
      </c>
      <c r="B2954" t="inlineStr">
        <is>
          <t>0033229</t>
        </is>
      </c>
    </row>
    <row r="2955">
      <c r="A2955" t="inlineStr">
        <is>
          <t>北京大百鲜农产品贸易有限公司</t>
        </is>
      </c>
      <c r="B2955" t="inlineStr">
        <is>
          <t>06010183</t>
        </is>
      </c>
    </row>
    <row r="2956">
      <c r="A2956" t="inlineStr">
        <is>
          <t>北京大百鲜商贸有限公司</t>
        </is>
      </c>
      <c r="B2956" t="inlineStr">
        <is>
          <t>06010182</t>
        </is>
      </c>
    </row>
    <row r="2957">
      <c r="A2957" t="inlineStr">
        <is>
          <t>北京大益王餐饮管理有限公司</t>
        </is>
      </c>
      <c r="B2957" t="inlineStr">
        <is>
          <t>06040119</t>
        </is>
      </c>
    </row>
    <row r="2958">
      <c r="A2958" t="inlineStr">
        <is>
          <t>北京天地食之源商贸有限公司</t>
        </is>
      </c>
      <c r="B2958" t="inlineStr">
        <is>
          <t>06040109</t>
        </is>
      </c>
    </row>
    <row r="2959">
      <c r="A2959" t="inlineStr">
        <is>
          <t>北京天地食之源商贸有限公司-深圳必来客</t>
        </is>
      </c>
      <c r="B2959" t="inlineStr">
        <is>
          <t>900119124</t>
        </is>
      </c>
    </row>
    <row r="2960">
      <c r="A2960" t="inlineStr">
        <is>
          <t>北京天浩利康供应链管理有限公司</t>
        </is>
      </c>
      <c r="B2960" t="inlineStr">
        <is>
          <t>06010369</t>
        </is>
      </c>
    </row>
    <row r="2961">
      <c r="A2961" t="inlineStr">
        <is>
          <t>北京奇俞伟业商贸有限公司</t>
        </is>
      </c>
      <c r="B2961" t="inlineStr">
        <is>
          <t>01020059</t>
        </is>
      </c>
    </row>
    <row r="2962">
      <c r="A2962" t="inlineStr">
        <is>
          <t>北京好伦哥餐饮有限公司</t>
        </is>
      </c>
      <c r="B2962" t="inlineStr">
        <is>
          <t>06040150</t>
        </is>
      </c>
    </row>
    <row r="2963">
      <c r="A2963" t="inlineStr">
        <is>
          <t>北京妫水农耕品牌管理有限公司</t>
        </is>
      </c>
      <c r="B2963" t="inlineStr">
        <is>
          <t>0033221</t>
        </is>
      </c>
    </row>
    <row r="2964">
      <c r="A2964" t="inlineStr">
        <is>
          <t>北京宝宝爱吃餐饮管理有限公司望京分公司</t>
        </is>
      </c>
      <c r="B2964" t="inlineStr">
        <is>
          <t>011509</t>
        </is>
      </c>
    </row>
    <row r="2965">
      <c r="A2965" t="inlineStr">
        <is>
          <t>北京宝宝爱吃餐饮管理有限公司望京分公司-刘团结</t>
        </is>
      </c>
      <c r="B2965" t="inlineStr">
        <is>
          <t>CUST0670</t>
        </is>
      </c>
    </row>
    <row r="2966">
      <c r="A2966" t="inlineStr">
        <is>
          <t>北京宝宝爱吃餐饮管理有限有限公司</t>
        </is>
      </c>
      <c r="B2966" t="inlineStr">
        <is>
          <t>30160013</t>
        </is>
      </c>
    </row>
    <row r="2967">
      <c r="A2967" t="inlineStr">
        <is>
          <t>北京小嗨爱炸餐饮管理有限公司</t>
        </is>
      </c>
      <c r="B2967" t="inlineStr">
        <is>
          <t>0033128</t>
        </is>
      </c>
    </row>
    <row r="2968">
      <c r="A2968" t="inlineStr">
        <is>
          <t>北京小嗨爱炸餐饮管理有限公司太原第一分公司</t>
        </is>
      </c>
      <c r="B2968" t="inlineStr">
        <is>
          <t>0033411</t>
        </is>
      </c>
    </row>
    <row r="2969">
      <c r="A2969" t="inlineStr">
        <is>
          <t>北京小嗨爱炸餐饮管理有限公司济南第一分公司</t>
        </is>
      </c>
      <c r="B2969" t="inlineStr">
        <is>
          <t>060100888</t>
        </is>
      </c>
    </row>
    <row r="2970">
      <c r="A2970" t="inlineStr">
        <is>
          <t>北京小蚁在线科技有限公司--赵磊</t>
        </is>
      </c>
      <c r="B2970" t="inlineStr">
        <is>
          <t>011653</t>
        </is>
      </c>
    </row>
    <row r="2971">
      <c r="A2971" t="inlineStr">
        <is>
          <t>北京小饭柜科技有限公司</t>
        </is>
      </c>
      <c r="B2971" t="inlineStr">
        <is>
          <t>06040216</t>
        </is>
      </c>
    </row>
    <row r="2972">
      <c r="A2972" t="inlineStr">
        <is>
          <t>北京就好这口电子商务有限公司-刘团结</t>
        </is>
      </c>
      <c r="B2972" t="inlineStr">
        <is>
          <t>90010875</t>
        </is>
      </c>
    </row>
    <row r="2973">
      <c r="A2973" t="inlineStr">
        <is>
          <t>北京岚基餐饮管理有限公司</t>
        </is>
      </c>
      <c r="B2973" t="inlineStr">
        <is>
          <t>06010204</t>
        </is>
      </c>
    </row>
    <row r="2974">
      <c r="A2974" t="inlineStr">
        <is>
          <t>北京岩峰伟业餐饮管理有限公司</t>
        </is>
      </c>
      <c r="B2974" t="inlineStr">
        <is>
          <t>07010051</t>
        </is>
      </c>
    </row>
    <row r="2975">
      <c r="A2975" t="inlineStr">
        <is>
          <t>北京峰盈新顺餐饮管理有限公司沧州分公司</t>
        </is>
      </c>
      <c r="B2975" t="inlineStr">
        <is>
          <t>06010104</t>
        </is>
      </c>
    </row>
    <row r="2976">
      <c r="A2976" t="inlineStr">
        <is>
          <t>北京巨合进出口有限责任公司潍坊分公司-刘团结</t>
        </is>
      </c>
      <c r="B2976" t="inlineStr">
        <is>
          <t>90010672</t>
        </is>
      </c>
    </row>
    <row r="2977">
      <c r="A2977" t="inlineStr">
        <is>
          <t>北京市-蒋善利</t>
        </is>
      </c>
      <c r="B2977" t="inlineStr">
        <is>
          <t>06040045</t>
        </is>
      </c>
    </row>
    <row r="2978">
      <c r="A2978" t="inlineStr">
        <is>
          <t>北京市味好美食品有限公司</t>
        </is>
      </c>
      <c r="B2978" t="inlineStr">
        <is>
          <t>06040225</t>
        </is>
      </c>
    </row>
    <row r="2979">
      <c r="A2979" t="inlineStr">
        <is>
          <t>北京市艳阳天工贸有限公司</t>
        </is>
      </c>
      <c r="B2979" t="inlineStr">
        <is>
          <t>011360</t>
        </is>
      </c>
    </row>
    <row r="2980">
      <c r="A2980" t="inlineStr">
        <is>
          <t>北京市融商食品</t>
        </is>
      </c>
      <c r="B2980" t="inlineStr">
        <is>
          <t>06060575</t>
        </is>
      </c>
    </row>
    <row r="2981">
      <c r="A2981" t="inlineStr">
        <is>
          <t>北京市融商食品有限公司</t>
        </is>
      </c>
      <c r="B2981" t="inlineStr">
        <is>
          <t>06030493</t>
        </is>
      </c>
    </row>
    <row r="2982">
      <c r="A2982" t="inlineStr">
        <is>
          <t>北京市融商食品有限公司-王鑫</t>
        </is>
      </c>
      <c r="B2982" t="inlineStr">
        <is>
          <t>CUST1192</t>
        </is>
      </c>
    </row>
    <row r="2983">
      <c r="A2983" t="inlineStr">
        <is>
          <t>北京市金盛福食品有限公司</t>
        </is>
      </c>
      <c r="B2983" t="inlineStr">
        <is>
          <t>0013272</t>
        </is>
      </c>
    </row>
    <row r="2984">
      <c r="A2984" t="inlineStr">
        <is>
          <t>北京市隆泰来经贸发展有限公司</t>
        </is>
      </c>
      <c r="B2984" t="inlineStr">
        <is>
          <t>06010276</t>
        </is>
      </c>
    </row>
    <row r="2985">
      <c r="A2985" t="inlineStr">
        <is>
          <t>北京幸运海餐饮管理有限公司</t>
        </is>
      </c>
      <c r="B2985" t="inlineStr">
        <is>
          <t>CUST2026</t>
        </is>
      </c>
    </row>
    <row r="2986">
      <c r="A2986" t="inlineStr">
        <is>
          <t>北京广能华发商贸有限公司</t>
        </is>
      </c>
      <c r="B2986" t="inlineStr">
        <is>
          <t>011240</t>
        </is>
      </c>
    </row>
    <row r="2987">
      <c r="A2987" t="inlineStr">
        <is>
          <t>北京康腾餐饮有限公司</t>
        </is>
      </c>
      <c r="B2987" t="inlineStr">
        <is>
          <t>0033345</t>
        </is>
      </c>
    </row>
    <row r="2988">
      <c r="A2988" t="inlineStr">
        <is>
          <t>北京强盛鑫餐饮管理有限公司</t>
        </is>
      </c>
      <c r="B2988" t="inlineStr">
        <is>
          <t>0033107</t>
        </is>
      </c>
    </row>
    <row r="2989">
      <c r="A2989" t="inlineStr">
        <is>
          <t>北京很久以前餐饮管理有限公司分公司-付修斌</t>
        </is>
      </c>
      <c r="B2989" t="inlineStr">
        <is>
          <t>011820</t>
        </is>
      </c>
    </row>
    <row r="2990">
      <c r="A2990" t="inlineStr">
        <is>
          <t>北京德峰顺成商贸有限公司</t>
        </is>
      </c>
      <c r="B2990" t="inlineStr">
        <is>
          <t>06040103</t>
        </is>
      </c>
    </row>
    <row r="2991">
      <c r="A2991" t="inlineStr">
        <is>
          <t>北京德纪食品有限公司</t>
        </is>
      </c>
      <c r="B2991" t="inlineStr">
        <is>
          <t>CUST1805</t>
        </is>
      </c>
    </row>
    <row r="2992">
      <c r="A2992" t="inlineStr">
        <is>
          <t>北京必胜客比萨饼有限公司</t>
        </is>
      </c>
      <c r="B2992" t="inlineStr">
        <is>
          <t>020061</t>
        </is>
      </c>
    </row>
    <row r="2993">
      <c r="A2993" t="inlineStr">
        <is>
          <t>北京必胜客比萨饼有限公司山东分公司</t>
        </is>
      </c>
      <c r="B2993" t="inlineStr">
        <is>
          <t>020059</t>
        </is>
      </c>
    </row>
    <row r="2994">
      <c r="A2994" t="inlineStr">
        <is>
          <t>北京必胜客比萨饼有限公司山西分公司</t>
        </is>
      </c>
      <c r="B2994" t="inlineStr">
        <is>
          <t>020058</t>
        </is>
      </c>
    </row>
    <row r="2995">
      <c r="A2995" t="inlineStr">
        <is>
          <t>北京必胜客比萨饼有限公司青岛分公司</t>
        </is>
      </c>
      <c r="B2995" t="inlineStr">
        <is>
          <t>020060</t>
        </is>
      </c>
    </row>
    <row r="2996">
      <c r="A2996" t="inlineStr">
        <is>
          <t>北京悦食商贸有限公司</t>
        </is>
      </c>
      <c r="B2996" t="inlineStr">
        <is>
          <t>CUST2057</t>
        </is>
      </c>
    </row>
    <row r="2997">
      <c r="A2997" t="inlineStr">
        <is>
          <t>北京新荣利通食品有限公司</t>
        </is>
      </c>
      <c r="B2997" t="inlineStr">
        <is>
          <t>011244</t>
        </is>
      </c>
    </row>
    <row r="2998">
      <c r="A2998" t="inlineStr">
        <is>
          <t>北京新鸟餐创科技有限公司</t>
        </is>
      </c>
      <c r="B2998" t="inlineStr">
        <is>
          <t>CUST0278</t>
        </is>
      </c>
    </row>
    <row r="2999">
      <c r="A2999" t="inlineStr">
        <is>
          <t>北京旭昌日盛商贸有限公司</t>
        </is>
      </c>
      <c r="B2999" t="inlineStr">
        <is>
          <t>CUST0360</t>
        </is>
      </c>
    </row>
    <row r="3000">
      <c r="A3000" t="inlineStr">
        <is>
          <t>北京星宇云科技有限责任公司</t>
        </is>
      </c>
      <c r="B3000" t="inlineStr">
        <is>
          <t>213007</t>
        </is>
      </c>
    </row>
    <row r="3001">
      <c r="A3001" t="inlineStr">
        <is>
          <t>北京星爆餐饮服务有限公司</t>
        </is>
      </c>
      <c r="B3001" t="inlineStr">
        <is>
          <t>0033041</t>
        </is>
      </c>
    </row>
    <row r="3002">
      <c r="A3002" t="inlineStr">
        <is>
          <t>北京春雷鸿运贸易有限公司</t>
        </is>
      </c>
      <c r="B3002" t="inlineStr">
        <is>
          <t>3010083</t>
        </is>
      </c>
    </row>
    <row r="3003">
      <c r="A3003" t="inlineStr">
        <is>
          <t>北京晶华源酒店管理有限公司</t>
        </is>
      </c>
      <c r="B3003" t="inlineStr">
        <is>
          <t>011344</t>
        </is>
      </c>
    </row>
    <row r="3004">
      <c r="A3004" t="inlineStr">
        <is>
          <t>北京李先生加州牛肉面大王有限公司</t>
        </is>
      </c>
      <c r="B3004" t="inlineStr">
        <is>
          <t>CUST1533</t>
        </is>
      </c>
    </row>
    <row r="3005">
      <c r="A3005" t="inlineStr">
        <is>
          <t>北京杨冰程</t>
        </is>
      </c>
      <c r="B3005" t="inlineStr">
        <is>
          <t>06040049</t>
        </is>
      </c>
    </row>
    <row r="3006">
      <c r="A3006" t="inlineStr">
        <is>
          <t>北京果壳互动科技传媒有限公司</t>
        </is>
      </c>
      <c r="B3006" t="inlineStr">
        <is>
          <t>06010143</t>
        </is>
      </c>
    </row>
    <row r="3007">
      <c r="A3007" t="inlineStr">
        <is>
          <t>北京柯宇品味科贸有限公司</t>
        </is>
      </c>
      <c r="B3007" t="inlineStr">
        <is>
          <t>06062618</t>
        </is>
      </c>
    </row>
    <row r="3008">
      <c r="A3008" t="inlineStr">
        <is>
          <t>北京柯宇品味科贸有限公司成都分公司</t>
        </is>
      </c>
      <c r="B3008" t="inlineStr">
        <is>
          <t>06070069</t>
        </is>
      </c>
    </row>
    <row r="3009">
      <c r="A3009" t="inlineStr">
        <is>
          <t>北京柯汗商贸有限公司</t>
        </is>
      </c>
      <c r="B3009" t="inlineStr">
        <is>
          <t>06040111</t>
        </is>
      </c>
    </row>
    <row r="3010">
      <c r="A3010" t="inlineStr">
        <is>
          <t>北京桂满陇餐饮管理有限公司</t>
        </is>
      </c>
      <c r="B3010" t="inlineStr">
        <is>
          <t>30080019</t>
        </is>
      </c>
    </row>
    <row r="3011">
      <c r="A3011" t="inlineStr">
        <is>
          <t>北京棒约翰餐饮发展有限公司</t>
        </is>
      </c>
      <c r="B3011" t="inlineStr">
        <is>
          <t>02990008</t>
        </is>
      </c>
    </row>
    <row r="3012">
      <c r="A3012" t="inlineStr">
        <is>
          <t>北京橙沃农业科技有限公司</t>
        </is>
      </c>
      <c r="B3012" t="inlineStr">
        <is>
          <t>06010407</t>
        </is>
      </c>
    </row>
    <row r="3013">
      <c r="A3013" t="inlineStr">
        <is>
          <t>北京正达亿元商贸有限公司-杨中伟-孙海波</t>
        </is>
      </c>
      <c r="B3013" t="inlineStr">
        <is>
          <t>90012005</t>
        </is>
      </c>
    </row>
    <row r="3014">
      <c r="A3014" t="inlineStr">
        <is>
          <t>北京永丹食代餐饮管理有限公司</t>
        </is>
      </c>
      <c r="B3014" t="inlineStr">
        <is>
          <t>CUT2637</t>
        </is>
      </c>
    </row>
    <row r="3015">
      <c r="A3015" t="inlineStr">
        <is>
          <t>北京永和大王餐饮有限公司</t>
        </is>
      </c>
      <c r="B3015" t="inlineStr">
        <is>
          <t>60607889</t>
        </is>
      </c>
    </row>
    <row r="3016">
      <c r="A3016" t="inlineStr">
        <is>
          <t>北京永嘉宴食品</t>
        </is>
      </c>
      <c r="B3016" t="inlineStr">
        <is>
          <t>CUST0515</t>
        </is>
      </c>
    </row>
    <row r="3017">
      <c r="A3017" t="inlineStr">
        <is>
          <t>北京永康食代餐饮管理有限公司</t>
        </is>
      </c>
      <c r="B3017" t="inlineStr">
        <is>
          <t>CUT2461</t>
        </is>
      </c>
    </row>
    <row r="3018">
      <c r="A3018" t="inlineStr">
        <is>
          <t>北京永达食业科技有限公司</t>
        </is>
      </c>
      <c r="B3018" t="inlineStr">
        <is>
          <t>06050060</t>
        </is>
      </c>
    </row>
    <row r="3019">
      <c r="A3019" t="inlineStr">
        <is>
          <t>北京沃农商业管理有限公司</t>
        </is>
      </c>
      <c r="B3019" t="inlineStr">
        <is>
          <t>06010410</t>
        </is>
      </c>
    </row>
    <row r="3020">
      <c r="A3020" t="inlineStr">
        <is>
          <t>北京泰鲜达农产品有限公司</t>
        </is>
      </c>
      <c r="B3020" t="inlineStr">
        <is>
          <t>06010184</t>
        </is>
      </c>
    </row>
    <row r="3021">
      <c r="A3021" t="inlineStr">
        <is>
          <t>北京泰鲜达农产品贸易有限公司</t>
        </is>
      </c>
      <c r="B3021" t="inlineStr">
        <is>
          <t>06010181</t>
        </is>
      </c>
    </row>
    <row r="3022">
      <c r="A3022" t="inlineStr">
        <is>
          <t>北京洋格餐饮有限公司</t>
        </is>
      </c>
      <c r="B3022" t="inlineStr">
        <is>
          <t>00333221</t>
        </is>
      </c>
    </row>
    <row r="3023">
      <c r="A3023" t="inlineStr">
        <is>
          <t>北京清清晨商贸有限公司朝阳餐饮分公司</t>
        </is>
      </c>
      <c r="B3023" t="inlineStr">
        <is>
          <t>CUT2506</t>
        </is>
      </c>
    </row>
    <row r="3024">
      <c r="A3024" t="inlineStr">
        <is>
          <t>北京潮膳食品有限公司</t>
        </is>
      </c>
      <c r="B3024" t="inlineStr">
        <is>
          <t>06010172</t>
        </is>
      </c>
    </row>
    <row r="3025">
      <c r="A3025" t="inlineStr">
        <is>
          <t>北京澳楷商贸有限公司</t>
        </is>
      </c>
      <c r="B3025" t="inlineStr">
        <is>
          <t>06040022</t>
        </is>
      </c>
    </row>
    <row r="3026">
      <c r="A3026" t="inlineStr">
        <is>
          <t>北京煅润食品科技有限公司</t>
        </is>
      </c>
      <c r="B3026" t="inlineStr">
        <is>
          <t>CUT2948</t>
        </is>
      </c>
    </row>
    <row r="3027">
      <c r="A3027" t="inlineStr">
        <is>
          <t>北京熙和弘毅科技发展有限公司</t>
        </is>
      </c>
      <c r="B3027" t="inlineStr">
        <is>
          <t>06010170</t>
        </is>
      </c>
    </row>
    <row r="3028">
      <c r="A3028" t="inlineStr">
        <is>
          <t>北京爆味源餐饮有限公司</t>
        </is>
      </c>
      <c r="B3028" t="inlineStr">
        <is>
          <t>0033222</t>
        </is>
      </c>
    </row>
    <row r="3029">
      <c r="A3029" t="inlineStr">
        <is>
          <t>北京爆时代餐饮服务有限公司</t>
        </is>
      </c>
      <c r="B3029" t="inlineStr">
        <is>
          <t>06010399</t>
        </is>
      </c>
    </row>
    <row r="3030">
      <c r="A3030" t="inlineStr">
        <is>
          <t>北京爆脾气功夫鸡排餐饮管理有限公司</t>
        </is>
      </c>
      <c r="B3030" t="inlineStr">
        <is>
          <t>06010292</t>
        </is>
      </c>
    </row>
    <row r="3031">
      <c r="A3031" t="inlineStr">
        <is>
          <t>北京爆金福餐饮有限公司</t>
        </is>
      </c>
      <c r="B3031" t="inlineStr">
        <is>
          <t>0033223</t>
        </is>
      </c>
    </row>
    <row r="3032">
      <c r="A3032" t="inlineStr">
        <is>
          <t>北京爱福家餐饮管理有限公司</t>
        </is>
      </c>
      <c r="B3032" t="inlineStr">
        <is>
          <t>06060900</t>
        </is>
      </c>
    </row>
    <row r="3033">
      <c r="A3033" t="inlineStr">
        <is>
          <t>北京爵纳商贸有限公司</t>
        </is>
      </c>
      <c r="B3033" t="inlineStr">
        <is>
          <t>06010233</t>
        </is>
      </c>
    </row>
    <row r="3034">
      <c r="A3034" t="inlineStr">
        <is>
          <t>北京玛尚诺清河餐饮服务中心（有限合伙）</t>
        </is>
      </c>
      <c r="B3034" t="inlineStr">
        <is>
          <t>060301082</t>
        </is>
      </c>
    </row>
    <row r="3035">
      <c r="A3035" t="inlineStr">
        <is>
          <t>北京瑝呷餐饮管理有限公司</t>
        </is>
      </c>
      <c r="B3035" t="inlineStr">
        <is>
          <t>CUT2695</t>
        </is>
      </c>
    </row>
    <row r="3036">
      <c r="A3036" t="inlineStr">
        <is>
          <t>北京瑞华世纪商贸有限公司</t>
        </is>
      </c>
      <c r="B3036" t="inlineStr">
        <is>
          <t>06010234</t>
        </is>
      </c>
    </row>
    <row r="3037">
      <c r="A3037" t="inlineStr">
        <is>
          <t>北京瑞泰祥和食品有限公司</t>
        </is>
      </c>
      <c r="B3037" t="inlineStr">
        <is>
          <t>06010395</t>
        </is>
      </c>
    </row>
    <row r="3038">
      <c r="A3038" t="inlineStr">
        <is>
          <t>北京百世醇香工贸有限公司-王鑫</t>
        </is>
      </c>
      <c r="B3038" t="inlineStr">
        <is>
          <t>06040080</t>
        </is>
      </c>
    </row>
    <row r="3039">
      <c r="A3039" t="inlineStr">
        <is>
          <t>北京百卡弗食品有限公司  dk</t>
        </is>
      </c>
      <c r="B3039" t="inlineStr">
        <is>
          <t>02090001</t>
        </is>
      </c>
    </row>
    <row r="3040">
      <c r="A3040" t="inlineStr">
        <is>
          <t>北京百品五味食品科技有限公司</t>
        </is>
      </c>
      <c r="B3040" t="inlineStr">
        <is>
          <t>08010094</t>
        </is>
      </c>
    </row>
    <row r="3041">
      <c r="A3041" t="inlineStr">
        <is>
          <t>北京百品央厨食品科技有限公司</t>
        </is>
      </c>
      <c r="B3041" t="inlineStr">
        <is>
          <t>06010205</t>
        </is>
      </c>
    </row>
    <row r="3042">
      <c r="A3042" t="inlineStr">
        <is>
          <t>北京盛世永欣商贸有限公司</t>
        </is>
      </c>
      <c r="B3042" t="inlineStr">
        <is>
          <t>0033531</t>
        </is>
      </c>
    </row>
    <row r="3043">
      <c r="A3043" t="inlineStr">
        <is>
          <t>北京真功夫农产品加工有限公司</t>
        </is>
      </c>
      <c r="B3043" t="inlineStr">
        <is>
          <t>06050125</t>
        </is>
      </c>
    </row>
    <row r="3044">
      <c r="A3044" t="inlineStr">
        <is>
          <t>北京祥和万嘉商贸有限公司-孙海波</t>
        </is>
      </c>
      <c r="B3044" t="inlineStr">
        <is>
          <t>06040220</t>
        </is>
      </c>
    </row>
    <row r="3045">
      <c r="A3045" t="inlineStr">
        <is>
          <t>北京福昇源餐饮管理有限公司</t>
        </is>
      </c>
      <c r="B3045" t="inlineStr">
        <is>
          <t>01040110</t>
        </is>
      </c>
    </row>
    <row r="3046">
      <c r="A3046" t="inlineStr">
        <is>
          <t>北京福玲商贸有限公司</t>
        </is>
      </c>
      <c r="B3046" t="inlineStr">
        <is>
          <t>30150033</t>
        </is>
      </c>
    </row>
    <row r="3047">
      <c r="A3047" t="inlineStr">
        <is>
          <t>北京福界万泉食品有限公司</t>
        </is>
      </c>
      <c r="B3047" t="inlineStr">
        <is>
          <t>010030</t>
        </is>
      </c>
    </row>
    <row r="3048">
      <c r="A3048" t="inlineStr">
        <is>
          <t>北京简品优活科技有限公司</t>
        </is>
      </c>
      <c r="B3048" t="inlineStr">
        <is>
          <t>30450042</t>
        </is>
      </c>
    </row>
    <row r="3049">
      <c r="A3049" t="inlineStr">
        <is>
          <t>北京管氏物流发展有限公司</t>
        </is>
      </c>
      <c r="B3049" t="inlineStr">
        <is>
          <t>06040127</t>
        </is>
      </c>
    </row>
    <row r="3050">
      <c r="A3050" t="inlineStr">
        <is>
          <t>北京管氏物流发展有限公司-孙海波</t>
        </is>
      </c>
      <c r="B3050" t="inlineStr">
        <is>
          <t>06030495</t>
        </is>
      </c>
    </row>
    <row r="3051">
      <c r="A3051" t="inlineStr">
        <is>
          <t>北京美团-深圳三快科技有限公司-刘洋</t>
        </is>
      </c>
      <c r="B3051" t="inlineStr">
        <is>
          <t>06040211</t>
        </is>
      </c>
    </row>
    <row r="3052">
      <c r="A3052" t="inlineStr">
        <is>
          <t>北京美景天成餐饮管理有限公司</t>
        </is>
      </c>
      <c r="B3052" t="inlineStr">
        <is>
          <t>06010360</t>
        </is>
      </c>
    </row>
    <row r="3053">
      <c r="A3053" t="inlineStr">
        <is>
          <t>北京美滋源餐饮管理有限公司</t>
        </is>
      </c>
      <c r="B3053" t="inlineStr">
        <is>
          <t>06010198</t>
        </is>
      </c>
    </row>
    <row r="3054">
      <c r="A3054" t="inlineStr">
        <is>
          <t>北京联投国际商贸有限公司</t>
        </is>
      </c>
      <c r="B3054" t="inlineStr">
        <is>
          <t>06040095</t>
        </is>
      </c>
    </row>
    <row r="3055">
      <c r="A3055" t="inlineStr">
        <is>
          <t>北京聚贤食汇国际商贸有限公司</t>
        </is>
      </c>
      <c r="B3055" t="inlineStr">
        <is>
          <t>CUST0270</t>
        </is>
      </c>
    </row>
    <row r="3056">
      <c r="A3056" t="inlineStr">
        <is>
          <t>北京腾雄兄弟</t>
        </is>
      </c>
      <c r="B3056" t="inlineStr">
        <is>
          <t>06060598</t>
        </is>
      </c>
    </row>
    <row r="3057">
      <c r="A3057" t="inlineStr">
        <is>
          <t>北京腾雄兄弟商贸有限公司</t>
        </is>
      </c>
      <c r="B3057" t="inlineStr">
        <is>
          <t>06040190</t>
        </is>
      </c>
    </row>
    <row r="3058">
      <c r="A3058" t="inlineStr">
        <is>
          <t>北京至诚利他供应链管理有限公司</t>
        </is>
      </c>
      <c r="B3058" t="inlineStr">
        <is>
          <t>CUT2508</t>
        </is>
      </c>
    </row>
    <row r="3059">
      <c r="A3059" t="inlineStr">
        <is>
          <t>北京航天科迈科技有限公司</t>
        </is>
      </c>
      <c r="B3059" t="inlineStr">
        <is>
          <t>30150013</t>
        </is>
      </c>
    </row>
    <row r="3060">
      <c r="A3060" t="inlineStr">
        <is>
          <t>北京艳阳天工贸有限公司—王鑫</t>
        </is>
      </c>
      <c r="B3060" t="inlineStr">
        <is>
          <t>011454</t>
        </is>
      </c>
    </row>
    <row r="3061">
      <c r="A3061" t="inlineStr">
        <is>
          <t>北京艳阳天食品开发有限公司</t>
        </is>
      </c>
      <c r="B3061" t="inlineStr">
        <is>
          <t>CUST2005</t>
        </is>
      </c>
    </row>
    <row r="3062">
      <c r="A3062" t="inlineStr">
        <is>
          <t>北京草原和牛-徐新春</t>
        </is>
      </c>
      <c r="B3062" t="inlineStr">
        <is>
          <t>CUST1023</t>
        </is>
      </c>
    </row>
    <row r="3063">
      <c r="A3063" t="inlineStr">
        <is>
          <t>北京草原和牛食品有限公司</t>
        </is>
      </c>
      <c r="B3063" t="inlineStr">
        <is>
          <t>30450036</t>
        </is>
      </c>
    </row>
    <row r="3064">
      <c r="A3064" t="inlineStr">
        <is>
          <t>北京融商--北京西南郊食品冷冻有限公司-刘伟东</t>
        </is>
      </c>
      <c r="B3064" t="inlineStr">
        <is>
          <t>06040021</t>
        </is>
      </c>
    </row>
    <row r="3065">
      <c r="A3065" t="inlineStr">
        <is>
          <t>北京西南郊食品冷冻有限公司</t>
        </is>
      </c>
      <c r="B3065" t="inlineStr">
        <is>
          <t>06040024</t>
        </is>
      </c>
    </row>
    <row r="3066">
      <c r="A3066" t="inlineStr">
        <is>
          <t>北京诺冉种子科技有限公司</t>
        </is>
      </c>
      <c r="B3066" t="inlineStr">
        <is>
          <t>30450105</t>
        </is>
      </c>
    </row>
    <row r="3067">
      <c r="A3067" t="inlineStr">
        <is>
          <t>北京谷爆餐饮服务有限公司</t>
        </is>
      </c>
      <c r="B3067" t="inlineStr">
        <is>
          <t>0033112</t>
        </is>
      </c>
    </row>
    <row r="3068">
      <c r="A3068" t="inlineStr">
        <is>
          <t>北京象鲜科技有限公司望京分公司</t>
        </is>
      </c>
      <c r="B3068" t="inlineStr">
        <is>
          <t>30450118</t>
        </is>
      </c>
    </row>
    <row r="3069">
      <c r="A3069" t="inlineStr">
        <is>
          <t>北京起跑线餐饮有限公司</t>
        </is>
      </c>
      <c r="B3069" t="inlineStr">
        <is>
          <t>CUT2507</t>
        </is>
      </c>
    </row>
    <row r="3070">
      <c r="A3070" t="inlineStr">
        <is>
          <t>北京辛勤-王鑫</t>
        </is>
      </c>
      <c r="B3070" t="inlineStr">
        <is>
          <t>CUST1554</t>
        </is>
      </c>
    </row>
    <row r="3071">
      <c r="A3071" t="inlineStr">
        <is>
          <t>北京达美乐比萨饼有限公司天津华昌大街店 dk</t>
        </is>
      </c>
      <c r="B3071" t="inlineStr">
        <is>
          <t>06050084</t>
        </is>
      </c>
    </row>
    <row r="3072">
      <c r="A3072" t="inlineStr">
        <is>
          <t>北京远洋华美食品有限公司</t>
        </is>
      </c>
      <c r="B3072" t="inlineStr">
        <is>
          <t>06010139</t>
        </is>
      </c>
    </row>
    <row r="3073">
      <c r="A3073" t="inlineStr">
        <is>
          <t>北京速度主义酒店管理有限公司</t>
        </is>
      </c>
      <c r="B3073" t="inlineStr">
        <is>
          <t>010035</t>
        </is>
      </c>
    </row>
    <row r="3074">
      <c r="A3074" t="inlineStr">
        <is>
          <t>北京金汇川餐饮管理有限公司沧州分公司</t>
        </is>
      </c>
      <c r="B3074" t="inlineStr">
        <is>
          <t>06040132</t>
        </is>
      </c>
    </row>
    <row r="3075">
      <c r="A3075" t="inlineStr">
        <is>
          <t>北京金雅鉴科贸有限公司</t>
        </is>
      </c>
      <c r="B3075" t="inlineStr">
        <is>
          <t>CUST0286</t>
        </is>
      </c>
    </row>
    <row r="3076">
      <c r="A3076" t="inlineStr">
        <is>
          <t>北京鑫圆梦旭日商贸</t>
        </is>
      </c>
      <c r="B3076" t="inlineStr">
        <is>
          <t>06040037</t>
        </is>
      </c>
    </row>
    <row r="3077">
      <c r="A3077" t="inlineStr">
        <is>
          <t>北京鑫福正源环保设备有限公司</t>
        </is>
      </c>
      <c r="B3077" t="inlineStr">
        <is>
          <t>0033355</t>
        </is>
      </c>
    </row>
    <row r="3078">
      <c r="A3078" t="inlineStr">
        <is>
          <t>北京铭宇升辉商贸有限公司</t>
        </is>
      </c>
      <c r="B3078" t="inlineStr">
        <is>
          <t>06040050</t>
        </is>
      </c>
    </row>
    <row r="3079">
      <c r="A3079" t="inlineStr">
        <is>
          <t>北京阿建商贸有限公司</t>
        </is>
      </c>
      <c r="B3079" t="inlineStr">
        <is>
          <t>CUST1902</t>
        </is>
      </c>
    </row>
    <row r="3080">
      <c r="A3080" t="inlineStr">
        <is>
          <t>北京隆裕恒泰供应链管理有限公司</t>
        </is>
      </c>
      <c r="B3080" t="inlineStr">
        <is>
          <t>0033532</t>
        </is>
      </c>
    </row>
    <row r="3081">
      <c r="A3081" t="inlineStr">
        <is>
          <t>北京雁栖月盛斋清真食品有限公司-刘伟东</t>
        </is>
      </c>
      <c r="B3081" t="inlineStr">
        <is>
          <t>06040029</t>
        </is>
      </c>
    </row>
    <row r="3082">
      <c r="A3082" t="inlineStr">
        <is>
          <t>北京食客时代</t>
        </is>
      </c>
      <c r="B3082" t="inlineStr">
        <is>
          <t>06060280</t>
        </is>
      </c>
    </row>
    <row r="3083">
      <c r="A3083" t="inlineStr">
        <is>
          <t>北京首航国力商贸有限公司</t>
        </is>
      </c>
      <c r="B3083" t="inlineStr">
        <is>
          <t>06010411</t>
        </is>
      </c>
    </row>
    <row r="3084">
      <c r="A3084" t="inlineStr">
        <is>
          <t>北京香家食品有限公司-王鑫</t>
        </is>
      </c>
      <c r="B3084" t="inlineStr">
        <is>
          <t>CUST1022</t>
        </is>
      </c>
    </row>
    <row r="3085">
      <c r="A3085" t="inlineStr">
        <is>
          <t>北京魏乐</t>
        </is>
      </c>
      <c r="B3085" t="inlineStr">
        <is>
          <t>06040039</t>
        </is>
      </c>
    </row>
    <row r="3086">
      <c r="A3086" t="inlineStr">
        <is>
          <t>北京鸿禹乔建筑防水工程有限公司</t>
        </is>
      </c>
      <c r="B3086" t="inlineStr">
        <is>
          <t>011345</t>
        </is>
      </c>
    </row>
    <row r="3087">
      <c r="A3087" t="inlineStr">
        <is>
          <t>北京鸿运福多多餐饮管理有限公司</t>
        </is>
      </c>
      <c r="B3087" t="inlineStr">
        <is>
          <t>CUST2087</t>
        </is>
      </c>
    </row>
    <row r="3088">
      <c r="A3088" t="inlineStr">
        <is>
          <t>北京麦堡王</t>
        </is>
      </c>
      <c r="B3088" t="inlineStr">
        <is>
          <t>06060390</t>
        </is>
      </c>
    </row>
    <row r="3089">
      <c r="A3089" t="inlineStr">
        <is>
          <t>北京麦堡王餐饮管理有限公司</t>
        </is>
      </c>
      <c r="B3089" t="inlineStr">
        <is>
          <t>06040034</t>
        </is>
      </c>
    </row>
    <row r="3090">
      <c r="A3090" t="inlineStr">
        <is>
          <t>北京麦多和</t>
        </is>
      </c>
      <c r="B3090" t="inlineStr">
        <is>
          <t>06040035</t>
        </is>
      </c>
    </row>
    <row r="3091">
      <c r="A3091" t="inlineStr">
        <is>
          <t>北京黄记煌餐饮管理有限责任公司</t>
        </is>
      </c>
      <c r="B3091" t="inlineStr">
        <is>
          <t>06010333</t>
        </is>
      </c>
    </row>
    <row r="3092">
      <c r="A3092" t="inlineStr">
        <is>
          <t>北京鼎润百味(北京)食品有限公司</t>
        </is>
      </c>
      <c r="B3092" t="inlineStr">
        <is>
          <t>06040101</t>
        </is>
      </c>
    </row>
    <row r="3093">
      <c r="A3093" t="inlineStr">
        <is>
          <t>北京鼎鸿信供应链管理有限责任公司</t>
        </is>
      </c>
      <c r="B3093" t="inlineStr">
        <is>
          <t>06040108</t>
        </is>
      </c>
    </row>
    <row r="3094">
      <c r="A3094" t="inlineStr">
        <is>
          <t>北京龙江宏达商贸有限公司</t>
        </is>
      </c>
      <c r="B3094" t="inlineStr">
        <is>
          <t>010034</t>
        </is>
      </c>
    </row>
    <row r="3095">
      <c r="A3095" t="inlineStr">
        <is>
          <t>北冷食品</t>
        </is>
      </c>
      <c r="B3095" t="inlineStr">
        <is>
          <t>06060538</t>
        </is>
      </c>
    </row>
    <row r="3096">
      <c r="A3096" t="inlineStr">
        <is>
          <t>北票-刘立霞-陈昊</t>
        </is>
      </c>
      <c r="B3096" t="inlineStr">
        <is>
          <t>CUST0439</t>
        </is>
      </c>
    </row>
    <row r="3097">
      <c r="A3097" t="inlineStr">
        <is>
          <t>北镇宏达</t>
        </is>
      </c>
      <c r="B3097" t="inlineStr">
        <is>
          <t>06060592</t>
        </is>
      </c>
    </row>
    <row r="3098">
      <c r="A3098" t="inlineStr">
        <is>
          <t>北镇市鑫鼎峰速冻食品有限公司</t>
        </is>
      </c>
      <c r="B3098" t="inlineStr">
        <is>
          <t>06041089</t>
        </is>
      </c>
    </row>
    <row r="3099">
      <c r="A3099" t="inlineStr">
        <is>
          <t>医药高新区众欢食品店</t>
        </is>
      </c>
      <c r="B3099" t="inlineStr">
        <is>
          <t>07020016</t>
        </is>
      </c>
    </row>
    <row r="3100">
      <c r="A3100" t="inlineStr">
        <is>
          <t>十堰六一管理有限公司--王鑫</t>
        </is>
      </c>
      <c r="B3100" t="inlineStr">
        <is>
          <t>CUST1589</t>
        </is>
      </c>
    </row>
    <row r="3101">
      <c r="A3101" t="inlineStr">
        <is>
          <t>十堰六一管理有限公司-王鑫</t>
        </is>
      </c>
      <c r="B3101" t="inlineStr">
        <is>
          <t>CUST1584</t>
        </is>
      </c>
    </row>
    <row r="3102">
      <c r="A3102" t="inlineStr">
        <is>
          <t>十堰六一餐饮服务有限公司-王鑫</t>
        </is>
      </c>
      <c r="B3102" t="inlineStr">
        <is>
          <t>CUST1596</t>
        </is>
      </c>
    </row>
    <row r="3103">
      <c r="A3103" t="inlineStr">
        <is>
          <t>十堰市丰胜食品管理有限公司</t>
        </is>
      </c>
      <c r="B3103" t="inlineStr">
        <is>
          <t>06090094</t>
        </is>
      </c>
    </row>
    <row r="3104">
      <c r="A3104" t="inlineStr">
        <is>
          <t>十堰市资博商贸有限公司</t>
        </is>
      </c>
      <c r="B3104" t="inlineStr">
        <is>
          <t>06020049</t>
        </is>
      </c>
    </row>
    <row r="3105">
      <c r="A3105" t="inlineStr">
        <is>
          <t>十足集团股份有限公司</t>
        </is>
      </c>
      <c r="B3105" t="inlineStr">
        <is>
          <t>06030026</t>
        </is>
      </c>
    </row>
    <row r="3106">
      <c r="A3106" t="inlineStr">
        <is>
          <t>千悦海洋牧场潍坊供货</t>
        </is>
      </c>
      <c r="B3106" t="inlineStr">
        <is>
          <t>213039</t>
        </is>
      </c>
    </row>
    <row r="3107">
      <c r="A3107" t="inlineStr">
        <is>
          <t>千鲜配供应链（徐州）有限公司</t>
        </is>
      </c>
      <c r="B3107" t="inlineStr">
        <is>
          <t>0073363</t>
        </is>
      </c>
    </row>
    <row r="3108">
      <c r="A3108" t="inlineStr">
        <is>
          <t>升利商贸</t>
        </is>
      </c>
      <c r="B3108" t="inlineStr">
        <is>
          <t>06060485</t>
        </is>
      </c>
    </row>
    <row r="3109">
      <c r="A3109" t="inlineStr">
        <is>
          <t>华仔-刘洋</t>
        </is>
      </c>
      <c r="B3109" t="inlineStr">
        <is>
          <t>012210</t>
        </is>
      </c>
    </row>
    <row r="3110">
      <c r="A3110" t="inlineStr">
        <is>
          <t>华兹科技（深圳）有限公司</t>
        </is>
      </c>
      <c r="B3110" t="inlineStr">
        <is>
          <t>CUST0241</t>
        </is>
      </c>
    </row>
    <row r="3111">
      <c r="A3111" t="inlineStr">
        <is>
          <t>华南区域-深圳市成得林贸易有限公司-郭营</t>
        </is>
      </c>
      <c r="B3111" t="inlineStr">
        <is>
          <t>011463</t>
        </is>
      </c>
    </row>
    <row r="3112">
      <c r="A3112" t="inlineStr">
        <is>
          <t>华味添香(山东)食品科技有限公司-徐新春</t>
        </is>
      </c>
      <c r="B3112" t="inlineStr">
        <is>
          <t>900109389</t>
        </is>
      </c>
    </row>
    <row r="3113">
      <c r="A3113" t="inlineStr">
        <is>
          <t>华昌食品</t>
        </is>
      </c>
      <c r="B3113" t="inlineStr">
        <is>
          <t>06050156</t>
        </is>
      </c>
    </row>
    <row r="3114">
      <c r="A3114" t="inlineStr">
        <is>
          <t>华晔</t>
        </is>
      </c>
      <c r="B3114" t="inlineStr">
        <is>
          <t>06060202</t>
        </is>
      </c>
    </row>
    <row r="3115">
      <c r="A3115" t="inlineStr">
        <is>
          <t>华港公司</t>
        </is>
      </c>
      <c r="B3115" t="inlineStr">
        <is>
          <t>06050157</t>
        </is>
      </c>
    </row>
    <row r="3116">
      <c r="A3116" t="inlineStr">
        <is>
          <t>华滋科技（深圳）有限公司</t>
        </is>
      </c>
      <c r="B3116" t="inlineStr">
        <is>
          <t>06040149</t>
        </is>
      </c>
    </row>
    <row r="3117">
      <c r="A3117" t="inlineStr">
        <is>
          <t>华滋科技（深圳）有限公司-杜艳伟</t>
        </is>
      </c>
      <c r="B3117" t="inlineStr">
        <is>
          <t>90010461</t>
        </is>
      </c>
    </row>
    <row r="3118">
      <c r="A3118" t="inlineStr">
        <is>
          <t>华爽食品</t>
        </is>
      </c>
      <c r="B3118" t="inlineStr">
        <is>
          <t>21000006</t>
        </is>
      </c>
    </row>
    <row r="3119">
      <c r="A3119" t="inlineStr">
        <is>
          <t>华瑞食品商行</t>
        </is>
      </c>
      <c r="B3119" t="inlineStr">
        <is>
          <t>06020235</t>
        </is>
      </c>
    </row>
    <row r="3120">
      <c r="A3120" t="inlineStr">
        <is>
          <t>华腾</t>
        </is>
      </c>
      <c r="B3120" t="inlineStr">
        <is>
          <t>06060392</t>
        </is>
      </c>
    </row>
    <row r="3121">
      <c r="A3121" t="inlineStr">
        <is>
          <t>华莱士</t>
        </is>
      </c>
      <c r="B3121" t="inlineStr">
        <is>
          <t>06060531</t>
        </is>
      </c>
    </row>
    <row r="3122">
      <c r="A3122" t="inlineStr">
        <is>
          <t>华裕冷库</t>
        </is>
      </c>
      <c r="B3122" t="inlineStr">
        <is>
          <t>010256</t>
        </is>
      </c>
    </row>
    <row r="3123">
      <c r="A3123" t="inlineStr">
        <is>
          <t>华途(山东)供应链管理有限责任公司</t>
        </is>
      </c>
      <c r="B3123" t="inlineStr">
        <is>
          <t>CUST1677</t>
        </is>
      </c>
    </row>
    <row r="3124">
      <c r="A3124" t="inlineStr">
        <is>
          <t>华途（山东）供应链管理有限责任公司</t>
        </is>
      </c>
      <c r="B3124" t="inlineStr">
        <is>
          <t>06070066</t>
        </is>
      </c>
    </row>
    <row r="3125">
      <c r="A3125" t="inlineStr">
        <is>
          <t>华顺商贸</t>
        </is>
      </c>
      <c r="B3125" t="inlineStr">
        <is>
          <t>06060541</t>
        </is>
      </c>
    </row>
    <row r="3126">
      <c r="A3126" t="inlineStr">
        <is>
          <t>卓创金-广东汕头汇新餐饮配送中心</t>
        </is>
      </c>
      <c r="B3126" t="inlineStr">
        <is>
          <t>011189</t>
        </is>
      </c>
    </row>
    <row r="3127">
      <c r="A3127" t="inlineStr">
        <is>
          <t>单县华恒生物科技有限公司</t>
        </is>
      </c>
      <c r="B3127" t="inlineStr">
        <is>
          <t>CUT2568</t>
        </is>
      </c>
    </row>
    <row r="3128">
      <c r="A3128" t="inlineStr">
        <is>
          <t>单纪弟</t>
        </is>
      </c>
      <c r="B3128" t="inlineStr">
        <is>
          <t>CUT2762</t>
        </is>
      </c>
    </row>
    <row r="3129">
      <c r="A3129" t="inlineStr">
        <is>
          <t>南下河</t>
        </is>
      </c>
      <c r="B3129" t="inlineStr">
        <is>
          <t>CUST0099</t>
        </is>
      </c>
    </row>
    <row r="3130">
      <c r="A3130" t="inlineStr">
        <is>
          <t>南下河-昌邑市引如佳食品有限公司-高晓龙</t>
        </is>
      </c>
      <c r="B3130" t="inlineStr">
        <is>
          <t>06050622</t>
        </is>
      </c>
    </row>
    <row r="3131">
      <c r="A3131" t="inlineStr">
        <is>
          <t>南下河-潍坊丰和餐饮管理有限公司</t>
        </is>
      </c>
      <c r="B3131" t="inlineStr">
        <is>
          <t>010841</t>
        </is>
      </c>
    </row>
    <row r="3132">
      <c r="A3132" t="inlineStr">
        <is>
          <t>南下河-潍坊通商商贸有限公司-高晓龙</t>
        </is>
      </c>
      <c r="B3132" t="inlineStr">
        <is>
          <t>011705</t>
        </is>
      </c>
    </row>
    <row r="3133">
      <c r="A3133" t="inlineStr">
        <is>
          <t>南京-王勇-江苏省豫苏农业发展有限公司南京分公司</t>
        </is>
      </c>
      <c r="B3133" t="inlineStr">
        <is>
          <t>0603248</t>
        </is>
      </c>
    </row>
    <row r="3134">
      <c r="A3134" t="inlineStr">
        <is>
          <t>南京三江食品有限公司-王文强</t>
        </is>
      </c>
      <c r="B3134" t="inlineStr">
        <is>
          <t>06051983</t>
        </is>
      </c>
    </row>
    <row r="3135">
      <c r="A3135" t="inlineStr">
        <is>
          <t>南京中永宏泰供应链管理有限公司-孙海波</t>
        </is>
      </c>
      <c r="B3135" t="inlineStr">
        <is>
          <t>90010772</t>
        </is>
      </c>
    </row>
    <row r="3136">
      <c r="A3136" t="inlineStr">
        <is>
          <t>南京乐肴食品供应链管理有限公司</t>
        </is>
      </c>
      <c r="B3136" t="inlineStr">
        <is>
          <t>012712</t>
        </is>
      </c>
    </row>
    <row r="3137">
      <c r="A3137" t="inlineStr">
        <is>
          <t>南京兰洁食品有限公司</t>
        </is>
      </c>
      <c r="B3137" t="inlineStr">
        <is>
          <t>0073125</t>
        </is>
      </c>
    </row>
    <row r="3138">
      <c r="A3138" t="inlineStr">
        <is>
          <t>南京博嘉食品有限公司</t>
        </is>
      </c>
      <c r="B3138" t="inlineStr">
        <is>
          <t>06030011</t>
        </is>
      </c>
    </row>
    <row r="3139">
      <c r="A3139" t="inlineStr">
        <is>
          <t>南京合泰餐饮管理有限公司</t>
        </is>
      </c>
      <c r="B3139" t="inlineStr">
        <is>
          <t>020033</t>
        </is>
      </c>
    </row>
    <row r="3140">
      <c r="A3140" t="inlineStr">
        <is>
          <t>南京吴良能-芜湖市名图商贸有限公司-孙海波</t>
        </is>
      </c>
      <c r="B3140" t="inlineStr">
        <is>
          <t>06030053</t>
        </is>
      </c>
    </row>
    <row r="3141">
      <c r="A3141" t="inlineStr">
        <is>
          <t>南京味可嘉食品有限公司</t>
        </is>
      </c>
      <c r="B3141" t="inlineStr">
        <is>
          <t>09011258</t>
        </is>
      </c>
    </row>
    <row r="3142">
      <c r="A3142" t="inlineStr">
        <is>
          <t>南京喜佳喜餐饮管理有限公司</t>
        </is>
      </c>
      <c r="B3142" t="inlineStr">
        <is>
          <t>06030035</t>
        </is>
      </c>
    </row>
    <row r="3143">
      <c r="A3143" t="inlineStr">
        <is>
          <t>南京嘿米餐饮管理有限公司</t>
        </is>
      </c>
      <c r="B3143" t="inlineStr">
        <is>
          <t>06032562</t>
        </is>
      </c>
    </row>
    <row r="3144">
      <c r="A3144" t="inlineStr">
        <is>
          <t>南京坤凤食品有限公司</t>
        </is>
      </c>
      <c r="B3144" t="inlineStr">
        <is>
          <t>0073127</t>
        </is>
      </c>
    </row>
    <row r="3145">
      <c r="A3145" t="inlineStr">
        <is>
          <t>南京夏宁水产品贸易有限公司</t>
        </is>
      </c>
      <c r="B3145" t="inlineStr">
        <is>
          <t>30490024</t>
        </is>
      </c>
    </row>
    <row r="3146">
      <c r="A3146" t="inlineStr">
        <is>
          <t>南京多米餐饮管理有限公司</t>
        </is>
      </c>
      <c r="B3146" t="inlineStr">
        <is>
          <t>020034</t>
        </is>
      </c>
    </row>
    <row r="3147">
      <c r="A3147" t="inlineStr">
        <is>
          <t>南京宁记餐饮管理服务有限公司</t>
        </is>
      </c>
      <c r="B3147" t="inlineStr">
        <is>
          <t>020031</t>
        </is>
      </c>
    </row>
    <row r="3148">
      <c r="A3148" t="inlineStr">
        <is>
          <t>南京安东尼奥餐饮管理有限公司</t>
        </is>
      </c>
      <c r="B3148" t="inlineStr">
        <is>
          <t>06030447</t>
        </is>
      </c>
    </row>
    <row r="3149">
      <c r="A3149" t="inlineStr">
        <is>
          <t>南京尚品食品有限公司</t>
        </is>
      </c>
      <c r="B3149" t="inlineStr">
        <is>
          <t>06080016</t>
        </is>
      </c>
    </row>
    <row r="3150">
      <c r="A3150" t="inlineStr">
        <is>
          <t>南京市江宁区朱世龙冻品经营部</t>
        </is>
      </c>
      <c r="B3150" t="inlineStr">
        <is>
          <t>0073126</t>
        </is>
      </c>
    </row>
    <row r="3151">
      <c r="A3151" t="inlineStr">
        <is>
          <t>南京市江宁区王福亚食品批发部</t>
        </is>
      </c>
      <c r="B3151" t="inlineStr">
        <is>
          <t>0073122</t>
        </is>
      </c>
    </row>
    <row r="3152">
      <c r="A3152" t="inlineStr">
        <is>
          <t>南京平亚食品有限公司</t>
        </is>
      </c>
      <c r="B3152" t="inlineStr">
        <is>
          <t>0073124</t>
        </is>
      </c>
    </row>
    <row r="3153">
      <c r="A3153" t="inlineStr">
        <is>
          <t>南京建侨食品有限公司</t>
        </is>
      </c>
      <c r="B3153" t="inlineStr">
        <is>
          <t>06030012</t>
        </is>
      </c>
    </row>
    <row r="3154">
      <c r="A3154" t="inlineStr">
        <is>
          <t>南京徐小强-刘团结</t>
        </is>
      </c>
      <c r="B3154" t="inlineStr">
        <is>
          <t>06030133</t>
        </is>
      </c>
    </row>
    <row r="3155">
      <c r="A3155" t="inlineStr">
        <is>
          <t>南京御玮食品商贸有限公司</t>
        </is>
      </c>
      <c r="B3155" t="inlineStr">
        <is>
          <t>06030291</t>
        </is>
      </c>
    </row>
    <row r="3156">
      <c r="A3156" t="inlineStr">
        <is>
          <t>南京恒伟供应链管理有限公司</t>
        </is>
      </c>
      <c r="B3156" t="inlineStr">
        <is>
          <t>06030047</t>
        </is>
      </c>
    </row>
    <row r="3157">
      <c r="A3157" t="inlineStr">
        <is>
          <t>南京承胤餐饮管理有限公司</t>
        </is>
      </c>
      <c r="B3157" t="inlineStr">
        <is>
          <t>06060636</t>
        </is>
      </c>
    </row>
    <row r="3158">
      <c r="A3158" t="inlineStr">
        <is>
          <t>南京承胤餐饮管理有限公司—张瑶瑶</t>
        </is>
      </c>
      <c r="B3158" t="inlineStr">
        <is>
          <t>290012</t>
        </is>
      </c>
    </row>
    <row r="3159">
      <c r="A3159" t="inlineStr">
        <is>
          <t>南京新思瑞餐饮管理有限公司</t>
        </is>
      </c>
      <c r="B3159" t="inlineStr">
        <is>
          <t>07020017</t>
        </is>
      </c>
    </row>
    <row r="3160">
      <c r="A3160" t="inlineStr">
        <is>
          <t>南京明帅供应链管理有限公司</t>
        </is>
      </c>
      <c r="B3160" t="inlineStr">
        <is>
          <t>0073118</t>
        </is>
      </c>
    </row>
    <row r="3161">
      <c r="A3161" t="inlineStr">
        <is>
          <t>南京春霞副食品有限责任公司-孙海波</t>
        </is>
      </c>
      <c r="B3161" t="inlineStr">
        <is>
          <t>CUST0330</t>
        </is>
      </c>
    </row>
    <row r="3162">
      <c r="A3162" t="inlineStr">
        <is>
          <t>南京春霞名品供应链管理有限公司</t>
        </is>
      </c>
      <c r="B3162" t="inlineStr">
        <is>
          <t>06030039</t>
        </is>
      </c>
    </row>
    <row r="3163">
      <c r="A3163" t="inlineStr">
        <is>
          <t>南京春霞名品电子商务有限公司</t>
        </is>
      </c>
      <c r="B3163" t="inlineStr">
        <is>
          <t>06030076</t>
        </is>
      </c>
    </row>
    <row r="3164">
      <c r="A3164" t="inlineStr">
        <is>
          <t>南京源利餐饮管理有限公司</t>
        </is>
      </c>
      <c r="B3164" t="inlineStr">
        <is>
          <t>020030</t>
        </is>
      </c>
    </row>
    <row r="3165">
      <c r="A3165" t="inlineStr">
        <is>
          <t>南京满庭芳食品有限公司</t>
        </is>
      </c>
      <c r="B3165" t="inlineStr">
        <is>
          <t>30060008</t>
        </is>
      </c>
    </row>
    <row r="3166">
      <c r="A3166" t="inlineStr">
        <is>
          <t>南京爱福家餐饮管理有限公司</t>
        </is>
      </c>
      <c r="B3166" t="inlineStr">
        <is>
          <t>0113575</t>
        </is>
      </c>
    </row>
    <row r="3167">
      <c r="A3167" t="inlineStr">
        <is>
          <t>南京玖鲜食品商贸有限公司-王鑫</t>
        </is>
      </c>
      <c r="B3167" t="inlineStr">
        <is>
          <t>06030183</t>
        </is>
      </c>
    </row>
    <row r="3168">
      <c r="A3168" t="inlineStr">
        <is>
          <t>南京甄至品农产品有限公司</t>
        </is>
      </c>
      <c r="B3168" t="inlineStr">
        <is>
          <t>0073130</t>
        </is>
      </c>
    </row>
    <row r="3169">
      <c r="A3169" t="inlineStr">
        <is>
          <t>南京皇堡王-孙振邦</t>
        </is>
      </c>
      <c r="B3169" t="inlineStr">
        <is>
          <t>06030058</t>
        </is>
      </c>
    </row>
    <row r="3170">
      <c r="A3170" t="inlineStr">
        <is>
          <t>南京盛之萱食品有限公司</t>
        </is>
      </c>
      <c r="B3170" t="inlineStr">
        <is>
          <t>06032115</t>
        </is>
      </c>
    </row>
    <row r="3171">
      <c r="A3171" t="inlineStr">
        <is>
          <t>南京美时汇供应链有限公司</t>
        </is>
      </c>
      <c r="B3171" t="inlineStr">
        <is>
          <t>07102252</t>
        </is>
      </c>
    </row>
    <row r="3172">
      <c r="A3172" t="inlineStr">
        <is>
          <t>南京美诺食品有限公司</t>
        </is>
      </c>
      <c r="B3172" t="inlineStr">
        <is>
          <t>06037600</t>
        </is>
      </c>
    </row>
    <row r="3173">
      <c r="A3173" t="inlineStr">
        <is>
          <t>南京肯德基有限公司安徽分公司</t>
        </is>
      </c>
      <c r="B3173" t="inlineStr">
        <is>
          <t>020032</t>
        </is>
      </c>
    </row>
    <row r="3174">
      <c r="A3174" t="inlineStr">
        <is>
          <t>南京肴小妹餐饮管理有限公司</t>
        </is>
      </c>
      <c r="B3174" t="inlineStr">
        <is>
          <t>06030363</t>
        </is>
      </c>
    </row>
    <row r="3175">
      <c r="A3175" t="inlineStr">
        <is>
          <t>南京蓼南香食品科技有限公司</t>
        </is>
      </c>
      <c r="B3175" t="inlineStr">
        <is>
          <t>06030220</t>
        </is>
      </c>
    </row>
    <row r="3176">
      <c r="A3176" t="inlineStr">
        <is>
          <t>南京诺齐生物科技有限公司</t>
        </is>
      </c>
      <c r="B3176" t="inlineStr">
        <is>
          <t>12200086</t>
        </is>
      </c>
    </row>
    <row r="3177">
      <c r="A3177" t="inlineStr">
        <is>
          <t>南京象鲜科技有限公司</t>
        </is>
      </c>
      <c r="B3177" t="inlineStr">
        <is>
          <t>30160027</t>
        </is>
      </c>
    </row>
    <row r="3178">
      <c r="A3178" t="inlineStr">
        <is>
          <t>南京轩呈生鲜食品有限公司</t>
        </is>
      </c>
      <c r="B3178" t="inlineStr">
        <is>
          <t>06021772</t>
        </is>
      </c>
    </row>
    <row r="3179">
      <c r="A3179" t="inlineStr">
        <is>
          <t>南京金丰汇餐饮管理有限公司-王勇-孙海波</t>
        </is>
      </c>
      <c r="B3179" t="inlineStr">
        <is>
          <t>900119191</t>
        </is>
      </c>
    </row>
    <row r="3180">
      <c r="A3180" t="inlineStr">
        <is>
          <t>南京金佑泽贸易有限公司</t>
        </is>
      </c>
      <c r="B3180" t="inlineStr">
        <is>
          <t>0073129</t>
        </is>
      </c>
    </row>
    <row r="3181">
      <c r="A3181" t="inlineStr">
        <is>
          <t>南京阿卜几餐饮管理有限公司</t>
        </is>
      </c>
      <c r="B3181" t="inlineStr">
        <is>
          <t>020035</t>
        </is>
      </c>
    </row>
    <row r="3182">
      <c r="A3182" t="inlineStr">
        <is>
          <t>南京韩漫漫餐饮管理有限公司</t>
        </is>
      </c>
      <c r="B3182" t="inlineStr">
        <is>
          <t>06030254</t>
        </is>
      </c>
    </row>
    <row r="3183">
      <c r="A3183" t="inlineStr">
        <is>
          <t>南京食尚汇餐饮服务有限公司</t>
        </is>
      </c>
      <c r="B3183" t="inlineStr">
        <is>
          <t>CUST1904</t>
        </is>
      </c>
    </row>
    <row r="3184">
      <c r="A3184" t="inlineStr">
        <is>
          <t>南京香汁米食品有限公司</t>
        </is>
      </c>
      <c r="B3184" t="inlineStr">
        <is>
          <t>06030325</t>
        </is>
      </c>
    </row>
    <row r="3185">
      <c r="A3185" t="inlineStr">
        <is>
          <t>南京鲜联盟供应链管理有限公司</t>
        </is>
      </c>
      <c r="B3185" t="inlineStr">
        <is>
          <t>06030280</t>
        </is>
      </c>
    </row>
    <row r="3186">
      <c r="A3186" t="inlineStr">
        <is>
          <t>南充宏达</t>
        </is>
      </c>
      <c r="B3186" t="inlineStr">
        <is>
          <t>010487</t>
        </is>
      </c>
    </row>
    <row r="3187">
      <c r="A3187" t="inlineStr">
        <is>
          <t>南充市顺庆区明浩冷冻食品批发部</t>
        </is>
      </c>
      <c r="B3187" t="inlineStr">
        <is>
          <t>06090041</t>
        </is>
      </c>
    </row>
    <row r="3188">
      <c r="A3188" t="inlineStr">
        <is>
          <t>南关区千姿荟悦荟餐厅</t>
        </is>
      </c>
      <c r="B3188" t="inlineStr">
        <is>
          <t>CUT2608</t>
        </is>
      </c>
    </row>
    <row r="3189">
      <c r="A3189" t="inlineStr">
        <is>
          <t>南关区意呆呆摩欧客意式餐厅</t>
        </is>
      </c>
      <c r="B3189" t="inlineStr">
        <is>
          <t>CUT2772</t>
        </is>
      </c>
    </row>
    <row r="3190">
      <c r="A3190" t="inlineStr">
        <is>
          <t>南关区新力旺商贸行(个体工商户)</t>
        </is>
      </c>
      <c r="B3190" t="inlineStr">
        <is>
          <t>0033102</t>
        </is>
      </c>
    </row>
    <row r="3191">
      <c r="A3191" t="inlineStr">
        <is>
          <t>南宁兵戈餐饮</t>
        </is>
      </c>
      <c r="B3191" t="inlineStr">
        <is>
          <t>011759</t>
        </is>
      </c>
    </row>
    <row r="3192">
      <c r="A3192" t="inlineStr">
        <is>
          <t>南宁周昭佳</t>
        </is>
      </c>
      <c r="B3192" t="inlineStr">
        <is>
          <t>06052226</t>
        </is>
      </c>
    </row>
    <row r="3193">
      <c r="A3193" t="inlineStr">
        <is>
          <t>南宁圣旺三达供应链管理有限公司</t>
        </is>
      </c>
      <c r="B3193" t="inlineStr">
        <is>
          <t>06080033</t>
        </is>
      </c>
    </row>
    <row r="3194">
      <c r="A3194" t="inlineStr">
        <is>
          <t>南宁好客食品</t>
        </is>
      </c>
      <c r="B3194" t="inlineStr">
        <is>
          <t>06060423</t>
        </is>
      </c>
    </row>
    <row r="3195">
      <c r="A3195" t="inlineStr">
        <is>
          <t>南宁好思胜贸易有限责任公司</t>
        </is>
      </c>
      <c r="B3195" t="inlineStr">
        <is>
          <t>CUST0160</t>
        </is>
      </c>
    </row>
    <row r="3196">
      <c r="A3196" t="inlineStr">
        <is>
          <t>南宁宏德进商贸有限公司</t>
        </is>
      </c>
      <c r="B3196" t="inlineStr">
        <is>
          <t>06052219</t>
        </is>
      </c>
    </row>
    <row r="3197">
      <c r="A3197" t="inlineStr">
        <is>
          <t>南宁尚福家餐饮管理有限公司</t>
        </is>
      </c>
      <c r="B3197" t="inlineStr">
        <is>
          <t>CUST1853</t>
        </is>
      </c>
    </row>
    <row r="3198">
      <c r="A3198" t="inlineStr">
        <is>
          <t>南宁市天帆港商贸有限公司</t>
        </is>
      </c>
      <c r="B3198" t="inlineStr">
        <is>
          <t>06080030</t>
        </is>
      </c>
    </row>
    <row r="3199">
      <c r="A3199" t="inlineStr">
        <is>
          <t>南宁市恩秀供应链管理有限公司</t>
        </is>
      </c>
      <c r="B3199" t="inlineStr">
        <is>
          <t>CUST1870</t>
        </is>
      </c>
    </row>
    <row r="3200">
      <c r="A3200" t="inlineStr">
        <is>
          <t>南宁市玥锴冷冻食品经营部-刘振-孙海波</t>
        </is>
      </c>
      <c r="B3200" t="inlineStr">
        <is>
          <t>90011908</t>
        </is>
      </c>
    </row>
    <row r="3201">
      <c r="A3201" t="inlineStr">
        <is>
          <t>南宁市西乡塘区中中宗食品经营部</t>
        </is>
      </c>
      <c r="B3201" t="inlineStr">
        <is>
          <t>CUT2529</t>
        </is>
      </c>
    </row>
    <row r="3202">
      <c r="A3202" t="inlineStr">
        <is>
          <t>南宁思成贸易有限公司</t>
        </is>
      </c>
      <c r="B3202" t="inlineStr">
        <is>
          <t>06020369</t>
        </is>
      </c>
    </row>
    <row r="3203">
      <c r="A3203" t="inlineStr">
        <is>
          <t>南宁新湘麦食品有限公司</t>
        </is>
      </c>
      <c r="B3203" t="inlineStr">
        <is>
          <t>0093113</t>
        </is>
      </c>
    </row>
    <row r="3204">
      <c r="A3204" t="inlineStr">
        <is>
          <t>南宁米姑娘食品科技有限公司</t>
        </is>
      </c>
      <c r="B3204" t="inlineStr">
        <is>
          <t>CUST2177</t>
        </is>
      </c>
    </row>
    <row r="3205">
      <c r="A3205" t="inlineStr">
        <is>
          <t>南宁米姑娘餐饮管理有限公司</t>
        </is>
      </c>
      <c r="B3205" t="inlineStr">
        <is>
          <t>06080065</t>
        </is>
      </c>
    </row>
    <row r="3206">
      <c r="A3206" t="inlineStr">
        <is>
          <t>南宁联莞食品经营部</t>
        </is>
      </c>
      <c r="B3206" t="inlineStr">
        <is>
          <t>06020521</t>
        </is>
      </c>
    </row>
    <row r="3207">
      <c r="A3207" t="inlineStr">
        <is>
          <t>南宁锦妙冻品</t>
        </is>
      </c>
      <c r="B3207" t="inlineStr">
        <is>
          <t>06080009</t>
        </is>
      </c>
    </row>
    <row r="3208">
      <c r="A3208" t="inlineStr">
        <is>
          <t>南宁陆丰冷冻-孙海波</t>
        </is>
      </c>
      <c r="B3208" t="inlineStr">
        <is>
          <t>06060137</t>
        </is>
      </c>
    </row>
    <row r="3209">
      <c r="A3209" t="inlineStr">
        <is>
          <t>南宁雪晶食品—许兵</t>
        </is>
      </c>
      <c r="B3209" t="inlineStr">
        <is>
          <t>06020149</t>
        </is>
      </c>
    </row>
    <row r="3210">
      <c r="A3210" t="inlineStr">
        <is>
          <t>南宁高新区丘公子食品经营部</t>
        </is>
      </c>
      <c r="B3210" t="inlineStr">
        <is>
          <t>CUT2720</t>
        </is>
      </c>
    </row>
    <row r="3211">
      <c r="A3211" t="inlineStr">
        <is>
          <t>南岸区井里餐饮店</t>
        </is>
      </c>
      <c r="B3211" t="inlineStr">
        <is>
          <t>0073379</t>
        </is>
      </c>
    </row>
    <row r="3212">
      <c r="A3212" t="inlineStr">
        <is>
          <t>南方大区-长沙吴昭甫-徐新春</t>
        </is>
      </c>
      <c r="B3212" t="inlineStr">
        <is>
          <t>06020336</t>
        </is>
      </c>
    </row>
    <row r="3213">
      <c r="A3213" t="inlineStr">
        <is>
          <t>南昌世膳和餐饮管理有限公司</t>
        </is>
      </c>
      <c r="B3213" t="inlineStr">
        <is>
          <t>06030411</t>
        </is>
      </c>
    </row>
    <row r="3214">
      <c r="A3214" t="inlineStr">
        <is>
          <t>南昌丰厨餐饮管理有限公司</t>
        </is>
      </c>
      <c r="B3214" t="inlineStr">
        <is>
          <t>CUT2831</t>
        </is>
      </c>
    </row>
    <row r="3215">
      <c r="A3215" t="inlineStr">
        <is>
          <t>南昌云雪餐饮有限公司</t>
        </is>
      </c>
      <c r="B3215" t="inlineStr">
        <is>
          <t>0113101</t>
        </is>
      </c>
    </row>
    <row r="3216">
      <c r="A3216" t="inlineStr">
        <is>
          <t>南昌冻品在线网络科技有限公司</t>
        </is>
      </c>
      <c r="B3216" t="inlineStr">
        <is>
          <t>CUST0538</t>
        </is>
      </c>
    </row>
    <row r="3217">
      <c r="A3217" t="inlineStr">
        <is>
          <t>南昌友帮食品商行</t>
        </is>
      </c>
      <c r="B3217" t="inlineStr">
        <is>
          <t>06020175</t>
        </is>
      </c>
    </row>
    <row r="3218">
      <c r="A3218" t="inlineStr">
        <is>
          <t>南昌口口香冷冻批发</t>
        </is>
      </c>
      <c r="B3218" t="inlineStr">
        <is>
          <t>06030218</t>
        </is>
      </c>
    </row>
    <row r="3219">
      <c r="A3219" t="inlineStr">
        <is>
          <t>南昌同冠食品有限公司-孙海波</t>
        </is>
      </c>
      <c r="B3219" t="inlineStr">
        <is>
          <t>02060009</t>
        </is>
      </c>
    </row>
    <row r="3220">
      <c r="A3220" t="inlineStr">
        <is>
          <t>南昌同润餐饮管理有限公司</t>
        </is>
      </c>
      <c r="B3220" t="inlineStr">
        <is>
          <t>06030242</t>
        </is>
      </c>
    </row>
    <row r="3221">
      <c r="A3221" t="inlineStr">
        <is>
          <t>南昌吕越众</t>
        </is>
      </c>
      <c r="B3221" t="inlineStr">
        <is>
          <t>010483</t>
        </is>
      </c>
    </row>
    <row r="3222">
      <c r="A3222" t="inlineStr">
        <is>
          <t>南昌周旭芳——刘团结</t>
        </is>
      </c>
      <c r="B3222" t="inlineStr">
        <is>
          <t>CUST0561</t>
        </is>
      </c>
    </row>
    <row r="3223">
      <c r="A3223" t="inlineStr">
        <is>
          <t>南昌味豪客餐饮管理服务有限公司</t>
        </is>
      </c>
      <c r="B3223" t="inlineStr">
        <is>
          <t>06030238</t>
        </is>
      </c>
    </row>
    <row r="3224">
      <c r="A3224" t="inlineStr">
        <is>
          <t>南昌和乐食品有限公司</t>
        </is>
      </c>
      <c r="B3224" t="inlineStr">
        <is>
          <t>06030985</t>
        </is>
      </c>
    </row>
    <row r="3225">
      <c r="A3225" t="inlineStr">
        <is>
          <t>南昌大通</t>
        </is>
      </c>
      <c r="B3225" t="inlineStr">
        <is>
          <t>06060274</t>
        </is>
      </c>
    </row>
    <row r="3226">
      <c r="A3226" t="inlineStr">
        <is>
          <t>南昌大通食品经销部</t>
        </is>
      </c>
      <c r="B3226" t="inlineStr">
        <is>
          <t>30050010</t>
        </is>
      </c>
    </row>
    <row r="3227">
      <c r="A3227" t="inlineStr">
        <is>
          <t>南昌大食头企业管理服务有限公司</t>
        </is>
      </c>
      <c r="B3227" t="inlineStr">
        <is>
          <t>06110022</t>
        </is>
      </c>
    </row>
    <row r="3228">
      <c r="A3228" t="inlineStr">
        <is>
          <t>南昌市东湖区泰龙食品贸易商行</t>
        </is>
      </c>
      <c r="B3228" t="inlineStr">
        <is>
          <t>06020052</t>
        </is>
      </c>
    </row>
    <row r="3229">
      <c r="A3229" t="inlineStr">
        <is>
          <t>南昌市伟新供应链管理有限公司</t>
        </is>
      </c>
      <c r="B3229" t="inlineStr">
        <is>
          <t>06110040</t>
        </is>
      </c>
    </row>
    <row r="3230">
      <c r="A3230" t="inlineStr">
        <is>
          <t>南昌市汇新供应链管理有限公司</t>
        </is>
      </c>
      <c r="B3230" t="inlineStr">
        <is>
          <t>CUT2377</t>
        </is>
      </c>
    </row>
    <row r="3231">
      <c r="A3231" t="inlineStr">
        <is>
          <t>南昌市潇昌食品贸易有限公司</t>
        </is>
      </c>
      <c r="B3231" t="inlineStr">
        <is>
          <t>CUST1726</t>
        </is>
      </c>
    </row>
    <row r="3232">
      <c r="A3232" t="inlineStr">
        <is>
          <t>南昌新建财嘉食品商行(个体工商户)</t>
        </is>
      </c>
      <c r="B3232" t="inlineStr">
        <is>
          <t>06091155</t>
        </is>
      </c>
    </row>
    <row r="3233">
      <c r="A3233" t="inlineStr">
        <is>
          <t>南昌旗盛食品贸易有限公司</t>
        </is>
      </c>
      <c r="B3233" t="inlineStr">
        <is>
          <t>06020043</t>
        </is>
      </c>
    </row>
    <row r="3234">
      <c r="A3234" t="inlineStr">
        <is>
          <t>南昌春粟供应链有限责任公司</t>
        </is>
      </c>
      <c r="B3234" t="inlineStr">
        <is>
          <t>06030359</t>
        </is>
      </c>
    </row>
    <row r="3235">
      <c r="A3235" t="inlineStr">
        <is>
          <t>南昌服享配供应链有限公司</t>
        </is>
      </c>
      <c r="B3235" t="inlineStr">
        <is>
          <t>0043033</t>
        </is>
      </c>
    </row>
    <row r="3236">
      <c r="A3236" t="inlineStr">
        <is>
          <t>南昌泰龙贸易</t>
        </is>
      </c>
      <c r="B3236" t="inlineStr">
        <is>
          <t>011253</t>
        </is>
      </c>
    </row>
    <row r="3237">
      <c r="A3237" t="inlineStr">
        <is>
          <t>南昌派派食品有限公司</t>
        </is>
      </c>
      <c r="B3237" t="inlineStr">
        <is>
          <t>06090097</t>
        </is>
      </c>
    </row>
    <row r="3238">
      <c r="A3238" t="inlineStr">
        <is>
          <t>南昌盛奥臣贸易有限公司</t>
        </is>
      </c>
      <c r="B3238" t="inlineStr">
        <is>
          <t>06110041</t>
        </is>
      </c>
    </row>
    <row r="3239">
      <c r="A3239" t="inlineStr">
        <is>
          <t>南昌知鸿供应链有限公司</t>
        </is>
      </c>
      <c r="B3239" t="inlineStr">
        <is>
          <t>CUT2376</t>
        </is>
      </c>
    </row>
    <row r="3240">
      <c r="A3240" t="inlineStr">
        <is>
          <t>南昌神州食品有限公司</t>
        </is>
      </c>
      <c r="B3240" t="inlineStr">
        <is>
          <t>54646455</t>
        </is>
      </c>
    </row>
    <row r="3241">
      <c r="A3241" t="inlineStr">
        <is>
          <t>南昌芝心实意连锁</t>
        </is>
      </c>
      <c r="B3241" t="inlineStr">
        <is>
          <t>010486</t>
        </is>
      </c>
    </row>
    <row r="3242">
      <c r="A3242" t="inlineStr">
        <is>
          <t>南昌蔡氏企业管理有限公司</t>
        </is>
      </c>
      <c r="B3242" t="inlineStr">
        <is>
          <t>06110026</t>
        </is>
      </c>
    </row>
    <row r="3243">
      <c r="A3243" t="inlineStr">
        <is>
          <t>南昌蜀海供应链</t>
        </is>
      </c>
      <c r="B3243" t="inlineStr">
        <is>
          <t>90010892</t>
        </is>
      </c>
    </row>
    <row r="3244">
      <c r="A3244" t="inlineStr">
        <is>
          <t>南昌赵乐元-徐文斌</t>
        </is>
      </c>
      <c r="B3244" t="inlineStr">
        <is>
          <t>06020361</t>
        </is>
      </c>
    </row>
    <row r="3245">
      <c r="A3245" t="inlineStr">
        <is>
          <t>南昌轩雅贸易有限公司-王鑫</t>
        </is>
      </c>
      <c r="B3245" t="inlineStr">
        <is>
          <t>06060134</t>
        </is>
      </c>
    </row>
    <row r="3246">
      <c r="A3246" t="inlineStr">
        <is>
          <t>南昌锐餐供应链管理有限公司</t>
        </is>
      </c>
      <c r="B3246" t="inlineStr">
        <is>
          <t>90011918</t>
        </is>
      </c>
    </row>
    <row r="3247">
      <c r="A3247" t="inlineStr">
        <is>
          <t>南昌锐餐供应链管理有限公司-徐文斌</t>
        </is>
      </c>
      <c r="B3247" t="inlineStr">
        <is>
          <t>012300</t>
        </is>
      </c>
    </row>
    <row r="3248">
      <c r="A3248" t="inlineStr">
        <is>
          <t>南昌雨曦供应链有限公司</t>
        </is>
      </c>
      <c r="B3248" t="inlineStr">
        <is>
          <t>06110068</t>
        </is>
      </c>
    </row>
    <row r="3249">
      <c r="A3249" t="inlineStr">
        <is>
          <t>南昌驿路香餐饮管理有限公司</t>
        </is>
      </c>
      <c r="B3249" t="inlineStr">
        <is>
          <t>06030246</t>
        </is>
      </c>
    </row>
    <row r="3250">
      <c r="A3250" t="inlineStr">
        <is>
          <t>南昌麦利斯食品有限公司</t>
        </is>
      </c>
      <c r="B3250" t="inlineStr">
        <is>
          <t>06110049</t>
        </is>
      </c>
    </row>
    <row r="3251">
      <c r="A3251" t="inlineStr">
        <is>
          <t>南明区丽炙餐饮店(个体工商户)</t>
        </is>
      </c>
      <c r="B3251" t="inlineStr">
        <is>
          <t>0073515</t>
        </is>
      </c>
    </row>
    <row r="3252">
      <c r="A3252" t="inlineStr">
        <is>
          <t>南流店--王鑫</t>
        </is>
      </c>
      <c r="B3252" t="inlineStr">
        <is>
          <t>600010</t>
        </is>
      </c>
    </row>
    <row r="3253">
      <c r="A3253" t="inlineStr">
        <is>
          <t>南流直销店</t>
        </is>
      </c>
      <c r="B3253" t="inlineStr">
        <is>
          <t>06050199</t>
        </is>
      </c>
    </row>
    <row r="3254">
      <c r="A3254" t="inlineStr">
        <is>
          <t>南浔雨彤冷冻食品店</t>
        </is>
      </c>
      <c r="B3254" t="inlineStr">
        <is>
          <t>30060010</t>
        </is>
      </c>
    </row>
    <row r="3255">
      <c r="A3255" t="inlineStr">
        <is>
          <t>南海军</t>
        </is>
      </c>
      <c r="B3255" t="inlineStr">
        <is>
          <t>06013500</t>
        </is>
      </c>
    </row>
    <row r="3256">
      <c r="A3256" t="inlineStr">
        <is>
          <t>南通东木农业科技有限公司</t>
        </is>
      </c>
      <c r="B3256" t="inlineStr">
        <is>
          <t>0083117</t>
        </is>
      </c>
    </row>
    <row r="3257">
      <c r="A3257" t="inlineStr">
        <is>
          <t>南通乐达餐饮管理有限公司</t>
        </is>
      </c>
      <c r="B3257" t="inlineStr">
        <is>
          <t>30330007</t>
        </is>
      </c>
    </row>
    <row r="3258">
      <c r="A3258" t="inlineStr">
        <is>
          <t>南通今天食品有限公司-孙海波</t>
        </is>
      </c>
      <c r="B3258" t="inlineStr">
        <is>
          <t>CUST1654</t>
        </is>
      </c>
    </row>
    <row r="3259">
      <c r="A3259" t="inlineStr">
        <is>
          <t>南通喜尔福餐饮管理有限公司</t>
        </is>
      </c>
      <c r="B3259" t="inlineStr">
        <is>
          <t>CUST1764</t>
        </is>
      </c>
    </row>
    <row r="3260">
      <c r="A3260" t="inlineStr">
        <is>
          <t>南通大森食品有限公司-王文强</t>
        </is>
      </c>
      <c r="B3260" t="inlineStr">
        <is>
          <t>0603250</t>
        </is>
      </c>
    </row>
    <row r="3261">
      <c r="A3261" t="inlineStr">
        <is>
          <t>南通大森食品科技有限公司</t>
        </is>
      </c>
      <c r="B3261" t="inlineStr">
        <is>
          <t>21234535</t>
        </is>
      </c>
    </row>
    <row r="3262">
      <c r="A3262" t="inlineStr">
        <is>
          <t>南通富裕食品批发部</t>
        </is>
      </c>
      <c r="B3262" t="inlineStr">
        <is>
          <t>30060009</t>
        </is>
      </c>
    </row>
    <row r="3263">
      <c r="A3263" t="inlineStr">
        <is>
          <t>南通张乐-刘洋</t>
        </is>
      </c>
      <c r="B3263" t="inlineStr">
        <is>
          <t>CUST0908</t>
        </is>
      </c>
    </row>
    <row r="3264">
      <c r="A3264" t="inlineStr">
        <is>
          <t>南通德达贸易有限公司</t>
        </is>
      </c>
      <c r="B3264" t="inlineStr">
        <is>
          <t>06030013</t>
        </is>
      </c>
    </row>
    <row r="3265">
      <c r="A3265" t="inlineStr">
        <is>
          <t>南通恋尚食品有限公司-杨建磊-孙海波</t>
        </is>
      </c>
      <c r="B3265" t="inlineStr">
        <is>
          <t>CUST0941</t>
        </is>
      </c>
    </row>
    <row r="3266">
      <c r="A3266" t="inlineStr">
        <is>
          <t>南通悦晨阳食品贸易有限公司</t>
        </is>
      </c>
      <c r="B3266" t="inlineStr">
        <is>
          <t>0073360</t>
        </is>
      </c>
    </row>
    <row r="3267">
      <c r="A3267" t="inlineStr">
        <is>
          <t>南通披萨达人</t>
        </is>
      </c>
      <c r="B3267" t="inlineStr">
        <is>
          <t>30330003</t>
        </is>
      </c>
    </row>
    <row r="3268">
      <c r="A3268" t="inlineStr">
        <is>
          <t>南通日威</t>
        </is>
      </c>
      <c r="B3268" t="inlineStr">
        <is>
          <t>30330006</t>
        </is>
      </c>
    </row>
    <row r="3269">
      <c r="A3269" t="inlineStr">
        <is>
          <t>南通汇特香食品有限公司-刘洋</t>
        </is>
      </c>
      <c r="B3269" t="inlineStr">
        <is>
          <t>06030402</t>
        </is>
      </c>
    </row>
    <row r="3270">
      <c r="A3270" t="inlineStr">
        <is>
          <t>南通玖荣食品有限公司</t>
        </is>
      </c>
      <c r="B3270" t="inlineStr">
        <is>
          <t>CUT2446</t>
        </is>
      </c>
    </row>
    <row r="3271">
      <c r="A3271" t="inlineStr">
        <is>
          <t>南通瓯禧贸易有限公司</t>
        </is>
      </c>
      <c r="B3271" t="inlineStr">
        <is>
          <t>06030348</t>
        </is>
      </c>
    </row>
    <row r="3272">
      <c r="A3272" t="inlineStr">
        <is>
          <t>南通百思裕食品贸易有限公司</t>
        </is>
      </c>
      <c r="B3272" t="inlineStr">
        <is>
          <t>CUST2354</t>
        </is>
      </c>
    </row>
    <row r="3273">
      <c r="A3273" t="inlineStr">
        <is>
          <t>南通腾浠商贸有限公司</t>
        </is>
      </c>
      <c r="B3273" t="inlineStr">
        <is>
          <t>CUST0339</t>
        </is>
      </c>
    </row>
    <row r="3274">
      <c r="A3274" t="inlineStr">
        <is>
          <t>南通辽禧贸易有限公司</t>
        </is>
      </c>
      <c r="B3274" t="inlineStr">
        <is>
          <t>06030422</t>
        </is>
      </c>
    </row>
    <row r="3275">
      <c r="A3275" t="inlineStr">
        <is>
          <t>南通隆味食品有限公司</t>
        </is>
      </c>
      <c r="B3275" t="inlineStr">
        <is>
          <t>06030516</t>
        </is>
      </c>
    </row>
    <row r="3276">
      <c r="A3276" t="inlineStr">
        <is>
          <t>南通随客莱</t>
        </is>
      </c>
      <c r="B3276" t="inlineStr">
        <is>
          <t>011536</t>
        </is>
      </c>
    </row>
    <row r="3277">
      <c r="A3277" t="inlineStr">
        <is>
          <t>南通鲲鹏食品有限公司</t>
        </is>
      </c>
      <c r="B3277" t="inlineStr">
        <is>
          <t>06030267</t>
        </is>
      </c>
    </row>
    <row r="3278">
      <c r="A3278" t="inlineStr">
        <is>
          <t>南通龙恒食品</t>
        </is>
      </c>
      <c r="B3278" t="inlineStr">
        <is>
          <t>06030014</t>
        </is>
      </c>
    </row>
    <row r="3279">
      <c r="A3279" t="inlineStr">
        <is>
          <t>南阳大秦供应链有限公司</t>
        </is>
      </c>
      <c r="B3279" t="inlineStr">
        <is>
          <t>0113111</t>
        </is>
      </c>
    </row>
    <row r="3280">
      <c r="A3280" t="inlineStr">
        <is>
          <t>南阳市坤小鲜供应链有限公司</t>
        </is>
      </c>
      <c r="B3280" t="inlineStr">
        <is>
          <t>06051759</t>
        </is>
      </c>
    </row>
    <row r="3281">
      <c r="A3281" t="inlineStr">
        <is>
          <t>南阳市尊白商贸有限公司</t>
        </is>
      </c>
      <c r="B3281" t="inlineStr">
        <is>
          <t>CUST1852</t>
        </is>
      </c>
    </row>
    <row r="3282">
      <c r="A3282" t="inlineStr">
        <is>
          <t>南阳维伊商贸有限公司-徐新春</t>
        </is>
      </c>
      <c r="B3282" t="inlineStr">
        <is>
          <t>CUST1600</t>
        </is>
      </c>
    </row>
    <row r="3283">
      <c r="A3283" t="inlineStr">
        <is>
          <t>博兴县昭越食品有限公司-刘洋</t>
        </is>
      </c>
      <c r="B3283" t="inlineStr">
        <is>
          <t>CUST0824</t>
        </is>
      </c>
    </row>
    <row r="3284">
      <c r="A3284" t="inlineStr">
        <is>
          <t>博兴县根青农牧科技有限公司</t>
        </is>
      </c>
      <c r="B3284" t="inlineStr">
        <is>
          <t>0013212</t>
        </is>
      </c>
    </row>
    <row r="3285">
      <c r="A3285" t="inlineStr">
        <is>
          <t>博兴县经济开发区新盛食品有限公司</t>
        </is>
      </c>
      <c r="B3285" t="inlineStr">
        <is>
          <t>06050104</t>
        </is>
      </c>
    </row>
    <row r="3286">
      <c r="A3286" t="inlineStr">
        <is>
          <t>博兴新旺食品有限公司-刘洋</t>
        </is>
      </c>
      <c r="B3286" t="inlineStr">
        <is>
          <t>06110002</t>
        </is>
      </c>
    </row>
    <row r="3287">
      <c r="A3287" t="inlineStr">
        <is>
          <t>博尔塔拉蒙古自治州雪克皮业有限责任公司伊犁突玛-王鑫</t>
        </is>
      </c>
      <c r="B3287" t="inlineStr">
        <is>
          <t>CUST0551</t>
        </is>
      </c>
    </row>
    <row r="3288">
      <c r="A3288" t="inlineStr">
        <is>
          <t>博尔塔拉蒙古自治州雪克皮业有限责任公司伊犁突玛丽斯大酒店-艾思克江-王鑫</t>
        </is>
      </c>
      <c r="B3288" t="inlineStr">
        <is>
          <t>CUST0841</t>
        </is>
      </c>
    </row>
    <row r="3289">
      <c r="A3289" t="inlineStr">
        <is>
          <t>博尔塔拉蒙古自治州雪克皮业有限责任公司伊犁突玛丽斯大饭店</t>
        </is>
      </c>
      <c r="B3289" t="inlineStr">
        <is>
          <t>06060906</t>
        </is>
      </c>
    </row>
    <row r="3290">
      <c r="A3290" t="inlineStr">
        <is>
          <t>博尔塔拉蒙古自治州雪克皮业有限责任公司伊犁突玛丽斯大饭店-艾思克江-王鑫</t>
        </is>
      </c>
      <c r="B3290" t="inlineStr">
        <is>
          <t>CUST1700</t>
        </is>
      </c>
    </row>
    <row r="3291">
      <c r="A3291" t="inlineStr">
        <is>
          <t>卞丹丹</t>
        </is>
      </c>
      <c r="B3291" t="inlineStr">
        <is>
          <t>06051439</t>
        </is>
      </c>
    </row>
    <row r="3292">
      <c r="A3292" t="inlineStr">
        <is>
          <t>占池军</t>
        </is>
      </c>
      <c r="B3292" t="inlineStr">
        <is>
          <t>06060822</t>
        </is>
      </c>
    </row>
    <row r="3293">
      <c r="A3293" t="inlineStr">
        <is>
          <t>卡乐星（上海）餐饮管理有限公司  dk</t>
        </is>
      </c>
      <c r="B3293" t="inlineStr">
        <is>
          <t>06030117</t>
        </is>
      </c>
    </row>
    <row r="3294">
      <c r="A3294" t="inlineStr">
        <is>
          <t>卢东一</t>
        </is>
      </c>
      <c r="B3294" t="inlineStr">
        <is>
          <t>CUT2677</t>
        </is>
      </c>
    </row>
    <row r="3295">
      <c r="A3295" t="inlineStr">
        <is>
          <t>卢健啸—杭州乐嘉佳农产品有限公司</t>
        </is>
      </c>
      <c r="B3295" t="inlineStr">
        <is>
          <t>011482</t>
        </is>
      </c>
    </row>
    <row r="3296">
      <c r="A3296" t="inlineStr">
        <is>
          <t>卢广春</t>
        </is>
      </c>
      <c r="B3296" t="inlineStr">
        <is>
          <t>12200041</t>
        </is>
      </c>
    </row>
    <row r="3297">
      <c r="A3297" t="inlineStr">
        <is>
          <t>卢建国</t>
        </is>
      </c>
      <c r="B3297" t="inlineStr">
        <is>
          <t>06082102</t>
        </is>
      </c>
    </row>
    <row r="3298">
      <c r="A3298" t="inlineStr">
        <is>
          <t>卢新顺</t>
        </is>
      </c>
      <c r="B3298" t="inlineStr">
        <is>
          <t>06013300</t>
        </is>
      </c>
    </row>
    <row r="3299">
      <c r="A3299" t="inlineStr">
        <is>
          <t>卢晓文</t>
        </is>
      </c>
      <c r="B3299" t="inlineStr">
        <is>
          <t>06051825</t>
        </is>
      </c>
    </row>
    <row r="3300">
      <c r="A3300" t="inlineStr">
        <is>
          <t>卢永盛</t>
        </is>
      </c>
      <c r="B3300" t="inlineStr">
        <is>
          <t>011871</t>
        </is>
      </c>
    </row>
    <row r="3301">
      <c r="A3301" t="inlineStr">
        <is>
          <t>卢洪潮</t>
        </is>
      </c>
      <c r="B3301" t="inlineStr">
        <is>
          <t>06093001</t>
        </is>
      </c>
    </row>
    <row r="3302">
      <c r="A3302" t="inlineStr">
        <is>
          <t>卢阳</t>
        </is>
      </c>
      <c r="B3302" t="inlineStr">
        <is>
          <t>CUT2951</t>
        </is>
      </c>
    </row>
    <row r="3303">
      <c r="A3303" t="inlineStr">
        <is>
          <t>卢雷</t>
        </is>
      </c>
      <c r="B3303" t="inlineStr">
        <is>
          <t>06090115</t>
        </is>
      </c>
    </row>
    <row r="3304">
      <c r="A3304" t="inlineStr">
        <is>
          <t>卢静</t>
        </is>
      </c>
      <c r="B3304" t="inlineStr">
        <is>
          <t>06111223</t>
        </is>
      </c>
    </row>
    <row r="3305">
      <c r="A3305" t="inlineStr">
        <is>
          <t>卫建峰</t>
        </is>
      </c>
      <c r="B3305" t="inlineStr">
        <is>
          <t>06050034</t>
        </is>
      </c>
    </row>
    <row r="3306">
      <c r="A3306" t="inlineStr">
        <is>
          <t>即墨-荆丽-刘洋</t>
        </is>
      </c>
      <c r="B3306" t="inlineStr">
        <is>
          <t>06052101</t>
        </is>
      </c>
    </row>
    <row r="3307">
      <c r="A3307" t="inlineStr">
        <is>
          <t>即墨区即米酒店用品站</t>
        </is>
      </c>
      <c r="B3307" t="inlineStr">
        <is>
          <t>0013262</t>
        </is>
      </c>
    </row>
    <row r="3308">
      <c r="A3308" t="inlineStr">
        <is>
          <t>即墨区墨窑赴烘焙店（个体工商户）</t>
        </is>
      </c>
      <c r="B3308" t="inlineStr">
        <is>
          <t>0013151</t>
        </is>
      </c>
    </row>
    <row r="3309">
      <c r="A3309" t="inlineStr">
        <is>
          <t>即墨区夏大厨食品加工厂(个体工商户)</t>
        </is>
      </c>
      <c r="B3309" t="inlineStr">
        <is>
          <t>CUT2482</t>
        </is>
      </c>
    </row>
    <row r="3310">
      <c r="A3310" t="inlineStr">
        <is>
          <t>即墨区大有泓盛食品商行</t>
        </is>
      </c>
      <c r="B3310" t="inlineStr">
        <is>
          <t>06051131</t>
        </is>
      </c>
    </row>
    <row r="3311">
      <c r="A3311" t="inlineStr">
        <is>
          <t>即墨区爱芝朵面包烘焙店</t>
        </is>
      </c>
      <c r="B3311" t="inlineStr">
        <is>
          <t>0013194</t>
        </is>
      </c>
    </row>
    <row r="3312">
      <c r="A3312" t="inlineStr">
        <is>
          <t>即墨区红硕果蛋糕店</t>
        </is>
      </c>
      <c r="B3312" t="inlineStr">
        <is>
          <t>CUT2809</t>
        </is>
      </c>
    </row>
    <row r="3313">
      <c r="A3313" t="inlineStr">
        <is>
          <t>即墨区红美果烘焙店</t>
        </is>
      </c>
      <c r="B3313" t="inlineStr">
        <is>
          <t>0013128</t>
        </is>
      </c>
    </row>
    <row r="3314">
      <c r="A3314" t="inlineStr">
        <is>
          <t>即墨区红艳果蛋糕店（个体工商户）</t>
        </is>
      </c>
      <c r="B3314" t="inlineStr">
        <is>
          <t>0013321</t>
        </is>
      </c>
    </row>
    <row r="3315">
      <c r="A3315" t="inlineStr">
        <is>
          <t>即墨区红蜜果蛋糕店（个体工商户）</t>
        </is>
      </c>
      <c r="B3315" t="inlineStr">
        <is>
          <t>0013234</t>
        </is>
      </c>
    </row>
    <row r="3316">
      <c r="A3316" t="inlineStr">
        <is>
          <t>即墨区红鑫果蛋糕店</t>
        </is>
      </c>
      <c r="B3316" t="inlineStr">
        <is>
          <t>0013170</t>
        </is>
      </c>
    </row>
    <row r="3317">
      <c r="A3317" t="inlineStr">
        <is>
          <t>即墨市君娴蛋糕店</t>
        </is>
      </c>
      <c r="B3317" t="inlineStr">
        <is>
          <t>0013304</t>
        </is>
      </c>
    </row>
    <row r="3318">
      <c r="A3318" t="inlineStr">
        <is>
          <t>即墨市龙堂蛋糕店</t>
        </is>
      </c>
      <c r="B3318" t="inlineStr">
        <is>
          <t>0013142</t>
        </is>
      </c>
    </row>
    <row r="3319">
      <c r="A3319" t="inlineStr">
        <is>
          <t>厉刚</t>
        </is>
      </c>
      <c r="B3319" t="inlineStr">
        <is>
          <t>06055504</t>
        </is>
      </c>
    </row>
    <row r="3320">
      <c r="A3320" t="inlineStr">
        <is>
          <t>厉娟</t>
        </is>
      </c>
      <c r="B3320" t="inlineStr">
        <is>
          <t>0022</t>
        </is>
      </c>
    </row>
    <row r="3321">
      <c r="A3321" t="inlineStr">
        <is>
          <t>厦门-黄铭-于晓朋</t>
        </is>
      </c>
      <c r="B3321" t="inlineStr">
        <is>
          <t>0603200</t>
        </is>
      </c>
    </row>
    <row r="3322">
      <c r="A3322" t="inlineStr">
        <is>
          <t>厦门三信源食品有限公司-刘洋</t>
        </is>
      </c>
      <c r="B3322" t="inlineStr">
        <is>
          <t>06052118</t>
        </is>
      </c>
    </row>
    <row r="3323">
      <c r="A3323" t="inlineStr">
        <is>
          <t>厦门东方一境企业管理有限责任公司-王鑫</t>
        </is>
      </c>
      <c r="B3323" t="inlineStr">
        <is>
          <t>CUST0800</t>
        </is>
      </c>
    </row>
    <row r="3324">
      <c r="A3324" t="inlineStr">
        <is>
          <t>厦门乐口食品有限公司-王鑫</t>
        </is>
      </c>
      <c r="B3324" t="inlineStr">
        <is>
          <t>CUST1269</t>
        </is>
      </c>
    </row>
    <row r="3325">
      <c r="A3325" t="inlineStr">
        <is>
          <t>厦门九同味生物科技有限公司</t>
        </is>
      </c>
      <c r="B3325" t="inlineStr">
        <is>
          <t>30110009</t>
        </is>
      </c>
    </row>
    <row r="3326">
      <c r="A3326" t="inlineStr">
        <is>
          <t>厦门京川王食品有限公司</t>
        </is>
      </c>
      <c r="B3326" t="inlineStr">
        <is>
          <t>011280</t>
        </is>
      </c>
    </row>
    <row r="3327">
      <c r="A3327" t="inlineStr">
        <is>
          <t>厦门兴佳盟食品有限公司</t>
        </is>
      </c>
      <c r="B3327" t="inlineStr">
        <is>
          <t>06070011</t>
        </is>
      </c>
    </row>
    <row r="3328">
      <c r="A3328" t="inlineStr">
        <is>
          <t>厦门兴晟鸿冷冻食品有限公司-孙海波</t>
        </is>
      </c>
      <c r="B3328" t="inlineStr">
        <is>
          <t>90010741</t>
        </is>
      </c>
    </row>
    <row r="3329">
      <c r="A3329" t="inlineStr">
        <is>
          <t>厦门千尊餐饮管理有限公司-尊宝披萨福建区-胥林</t>
        </is>
      </c>
      <c r="B3329" t="inlineStr">
        <is>
          <t>06020384</t>
        </is>
      </c>
    </row>
    <row r="3330">
      <c r="A3330" t="inlineStr">
        <is>
          <t>厦门和盛辉食品有限公司-孙海波</t>
        </is>
      </c>
      <c r="B3330" t="inlineStr">
        <is>
          <t>06030405</t>
        </is>
      </c>
    </row>
    <row r="3331">
      <c r="A3331" t="inlineStr">
        <is>
          <t>厦门和盛辉食品有限公司-王文强</t>
        </is>
      </c>
      <c r="B3331" t="inlineStr">
        <is>
          <t>06020425</t>
        </is>
      </c>
    </row>
    <row r="3332">
      <c r="A3332" t="inlineStr">
        <is>
          <t>厦门嘉佳行贸易有限公司</t>
        </is>
      </c>
      <c r="B3332" t="inlineStr">
        <is>
          <t>30110008</t>
        </is>
      </c>
    </row>
    <row r="3333">
      <c r="A3333" t="inlineStr">
        <is>
          <t>厦门嘟麦餐饮管理有限公司</t>
        </is>
      </c>
      <c r="B3333" t="inlineStr">
        <is>
          <t>30050011</t>
        </is>
      </c>
    </row>
    <row r="3334">
      <c r="A3334" t="inlineStr">
        <is>
          <t>厦门大黄象管理有限公司-尊宝披萨福建区-胥林</t>
        </is>
      </c>
      <c r="B3334" t="inlineStr">
        <is>
          <t>06020393</t>
        </is>
      </c>
    </row>
    <row r="3335">
      <c r="A3335" t="inlineStr">
        <is>
          <t>厦门市代尚食品贸易有限公司</t>
        </is>
      </c>
      <c r="B3335" t="inlineStr">
        <is>
          <t>CUST2142</t>
        </is>
      </c>
    </row>
    <row r="3336">
      <c r="A3336" t="inlineStr">
        <is>
          <t>厦门市偶德实业有限公司-陈灿云-孙海波</t>
        </is>
      </c>
      <c r="B3336" t="inlineStr">
        <is>
          <t>CUST0672</t>
        </is>
      </c>
    </row>
    <row r="3337">
      <c r="A3337" t="inlineStr">
        <is>
          <t>厦门市喜家益食品有限公司</t>
        </is>
      </c>
      <c r="B3337" t="inlineStr">
        <is>
          <t>06070034</t>
        </is>
      </c>
    </row>
    <row r="3338">
      <c r="A3338" t="inlineStr">
        <is>
          <t>厦门市正华商贸有限公司</t>
        </is>
      </c>
      <c r="B3338" t="inlineStr">
        <is>
          <t>CUST0547</t>
        </is>
      </c>
    </row>
    <row r="3339">
      <c r="A3339" t="inlineStr">
        <is>
          <t>厦门朴朴电子商务有限公司</t>
        </is>
      </c>
      <c r="B3339" t="inlineStr">
        <is>
          <t>0108</t>
        </is>
      </c>
    </row>
    <row r="3340">
      <c r="A3340" t="inlineStr">
        <is>
          <t>厦门汇源进出口有限公司</t>
        </is>
      </c>
      <c r="B3340" t="inlineStr">
        <is>
          <t>30050013</t>
        </is>
      </c>
    </row>
    <row r="3341">
      <c r="A3341" t="inlineStr">
        <is>
          <t>厦门程泰食品有限公司</t>
        </is>
      </c>
      <c r="B3341" t="inlineStr">
        <is>
          <t>30110007</t>
        </is>
      </c>
    </row>
    <row r="3342">
      <c r="A3342" t="inlineStr">
        <is>
          <t>厦门红磨磨食品有限公司</t>
        </is>
      </c>
      <c r="B3342" t="inlineStr">
        <is>
          <t>06051559</t>
        </is>
      </c>
    </row>
    <row r="3343">
      <c r="A3343" t="inlineStr">
        <is>
          <t>厦门航宇食品有限公司</t>
        </is>
      </c>
      <c r="B3343" t="inlineStr">
        <is>
          <t>30050012</t>
        </is>
      </c>
    </row>
    <row r="3344">
      <c r="A3344" t="inlineStr">
        <is>
          <t>厦门迈盛贸易有限公司</t>
        </is>
      </c>
      <c r="B3344" t="inlineStr">
        <is>
          <t>CUST0501</t>
        </is>
      </c>
    </row>
    <row r="3345">
      <c r="A3345" t="inlineStr">
        <is>
          <t>厦门速达宇食材供应链有限公司</t>
        </is>
      </c>
      <c r="B3345" t="inlineStr">
        <is>
          <t>06070048</t>
        </is>
      </c>
    </row>
    <row r="3346">
      <c r="A3346" t="inlineStr">
        <is>
          <t>厦门金山谷食品有限公司</t>
        </is>
      </c>
      <c r="B3346" t="inlineStr">
        <is>
          <t>06070078</t>
        </is>
      </c>
    </row>
    <row r="3347">
      <c r="A3347" t="inlineStr">
        <is>
          <t>厦门银祥肉制品有限公司</t>
        </is>
      </c>
      <c r="B3347" t="inlineStr">
        <is>
          <t>30080055</t>
        </is>
      </c>
    </row>
    <row r="3348">
      <c r="A3348" t="inlineStr">
        <is>
          <t>厦门静和家园健康管理咨询有限公司</t>
        </is>
      </c>
      <c r="B3348" t="inlineStr">
        <is>
          <t>06070067</t>
        </is>
      </c>
    </row>
    <row r="3349">
      <c r="A3349" t="inlineStr">
        <is>
          <t>厦门食在溯源供应链有限公司</t>
        </is>
      </c>
      <c r="B3349" t="inlineStr">
        <is>
          <t>06070015</t>
        </is>
      </c>
    </row>
    <row r="3350">
      <c r="A3350" t="inlineStr">
        <is>
          <t>厦门黑珍猪贸易有限公司-徐新春</t>
        </is>
      </c>
      <c r="B3350" t="inlineStr">
        <is>
          <t>90011940</t>
        </is>
      </c>
    </row>
    <row r="3351">
      <c r="A3351" t="inlineStr">
        <is>
          <t>厨庄(北京)供应链管理有限公司</t>
        </is>
      </c>
      <c r="B3351" t="inlineStr">
        <is>
          <t>CUST1394</t>
        </is>
      </c>
    </row>
    <row r="3352">
      <c r="A3352" t="inlineStr">
        <is>
          <t>双塔区福盛和速冻食品批发商行</t>
        </is>
      </c>
      <c r="B3352" t="inlineStr">
        <is>
          <t>CUST2161</t>
        </is>
      </c>
    </row>
    <row r="3353">
      <c r="A3353" t="inlineStr">
        <is>
          <t>双塔区营州路大海速冻生鲜食材店</t>
        </is>
      </c>
      <c r="B3353" t="inlineStr">
        <is>
          <t>06062553</t>
        </is>
      </c>
    </row>
    <row r="3354">
      <c r="A3354" t="inlineStr">
        <is>
          <t>双宇成贸易（大连）有限公司</t>
        </is>
      </c>
      <c r="B3354" t="inlineStr">
        <is>
          <t>06100131</t>
        </is>
      </c>
    </row>
    <row r="3355">
      <c r="A3355" t="inlineStr">
        <is>
          <t>双桥区鑫秀商行</t>
        </is>
      </c>
      <c r="B3355" t="inlineStr">
        <is>
          <t>CUST0300</t>
        </is>
      </c>
    </row>
    <row r="3356">
      <c r="A3356" t="inlineStr">
        <is>
          <t>双滦区双塔山镇品味香辣虾餐馆</t>
        </is>
      </c>
      <c r="B3356" t="inlineStr">
        <is>
          <t>060118001</t>
        </is>
      </c>
    </row>
    <row r="3357">
      <c r="A3357" t="inlineStr">
        <is>
          <t>双赢食品</t>
        </is>
      </c>
      <c r="B3357" t="inlineStr">
        <is>
          <t>010702</t>
        </is>
      </c>
    </row>
    <row r="3358">
      <c r="A3358" t="inlineStr">
        <is>
          <t>双鸭山市家家乐购超市有限责任公司</t>
        </is>
      </c>
      <c r="B3358" t="inlineStr">
        <is>
          <t>3010084</t>
        </is>
      </c>
    </row>
    <row r="3359">
      <c r="A3359" t="inlineStr">
        <is>
          <t>双鸭山市尖山区乐多滋悦荟牛排快餐店(个体工商</t>
        </is>
      </c>
      <c r="B3359" t="inlineStr">
        <is>
          <t>06011255</t>
        </is>
      </c>
    </row>
    <row r="3360">
      <c r="A3360" t="inlineStr">
        <is>
          <t>双鸭山市尖山区拉维塔悦荟牛排饭店</t>
        </is>
      </c>
      <c r="B3360" t="inlineStr">
        <is>
          <t>CUT2609</t>
        </is>
      </c>
    </row>
    <row r="3361">
      <c r="A3361" t="inlineStr">
        <is>
          <t>发宏（邢台）商贸有限公司</t>
        </is>
      </c>
      <c r="B3361" t="inlineStr">
        <is>
          <t>0013255</t>
        </is>
      </c>
    </row>
    <row r="3362">
      <c r="A3362" t="inlineStr">
        <is>
          <t>古云禅</t>
        </is>
      </c>
      <c r="B3362" t="inlineStr">
        <is>
          <t>06060012</t>
        </is>
      </c>
    </row>
    <row r="3363">
      <c r="A3363" t="inlineStr">
        <is>
          <t>可勒（河南）食品有限公司</t>
        </is>
      </c>
      <c r="B3363" t="inlineStr">
        <is>
          <t>06060151</t>
        </is>
      </c>
    </row>
    <row r="3364">
      <c r="A3364" t="inlineStr">
        <is>
          <t>台安安井-宋洋</t>
        </is>
      </c>
      <c r="B3364" t="inlineStr">
        <is>
          <t>06060724</t>
        </is>
      </c>
    </row>
    <row r="3365">
      <c r="A3365" t="inlineStr">
        <is>
          <t>台州-邱盈-刘洋</t>
        </is>
      </c>
      <c r="B3365" t="inlineStr">
        <is>
          <t>06030142</t>
        </is>
      </c>
    </row>
    <row r="3366">
      <c r="A3366" t="inlineStr">
        <is>
          <t>台州丰光食品有限公司-刘伟东</t>
        </is>
      </c>
      <c r="B3366" t="inlineStr">
        <is>
          <t>90010885</t>
        </is>
      </c>
    </row>
    <row r="3367">
      <c r="A3367" t="inlineStr">
        <is>
          <t>台州予友鲜电子商务有限公司</t>
        </is>
      </c>
      <c r="B3367" t="inlineStr">
        <is>
          <t>06075421</t>
        </is>
      </c>
    </row>
    <row r="3368">
      <c r="A3368" t="inlineStr">
        <is>
          <t>台州市物小哥餐饮供应链管理有限公司</t>
        </is>
      </c>
      <c r="B3368" t="inlineStr">
        <is>
          <t>06030328</t>
        </is>
      </c>
    </row>
    <row r="3369">
      <c r="A3369" t="inlineStr">
        <is>
          <t>台州市路桥洋洪联商超市有限公司</t>
        </is>
      </c>
      <c r="B3369" t="inlineStr">
        <is>
          <t>CUST2203</t>
        </is>
      </c>
    </row>
    <row r="3370">
      <c r="A3370" t="inlineStr">
        <is>
          <t>台州市锦恒食品有限公司</t>
        </is>
      </c>
      <c r="B3370" t="inlineStr">
        <is>
          <t>CUT2972</t>
        </is>
      </c>
    </row>
    <row r="3371">
      <c r="A3371" t="inlineStr">
        <is>
          <t>台州市黄岩志昊食品有限公司</t>
        </is>
      </c>
      <c r="B3371" t="inlineStr">
        <is>
          <t>30480007</t>
        </is>
      </c>
    </row>
    <row r="3372">
      <c r="A3372" t="inlineStr">
        <is>
          <t>台州攻鱼纪餐饮管理有限公司</t>
        </is>
      </c>
      <c r="B3372" t="inlineStr">
        <is>
          <t>06030458</t>
        </is>
      </c>
    </row>
    <row r="3373">
      <c r="A3373" t="inlineStr">
        <is>
          <t>台州新欧辰食品有限公司</t>
        </is>
      </c>
      <c r="B3373" t="inlineStr">
        <is>
          <t>30480003</t>
        </is>
      </c>
    </row>
    <row r="3374">
      <c r="A3374" t="inlineStr">
        <is>
          <t>台州昊跃食品有限公司</t>
        </is>
      </c>
      <c r="B3374" t="inlineStr">
        <is>
          <t>06031055</t>
        </is>
      </c>
    </row>
    <row r="3375">
      <c r="A3375" t="inlineStr">
        <is>
          <t>史兵</t>
        </is>
      </c>
      <c r="B3375" t="inlineStr">
        <is>
          <t>06051528</t>
        </is>
      </c>
    </row>
    <row r="3376">
      <c r="A3376" t="inlineStr">
        <is>
          <t>史宏德</t>
        </is>
      </c>
      <c r="B3376" t="inlineStr">
        <is>
          <t>06010173</t>
        </is>
      </c>
    </row>
    <row r="3377">
      <c r="A3377" t="inlineStr">
        <is>
          <t>史德军</t>
        </is>
      </c>
      <c r="B3377" t="inlineStr">
        <is>
          <t>CUST1926</t>
        </is>
      </c>
    </row>
    <row r="3378">
      <c r="A3378" t="inlineStr">
        <is>
          <t>史晓平</t>
        </is>
      </c>
      <c r="B3378" t="inlineStr">
        <is>
          <t>CUT2503</t>
        </is>
      </c>
    </row>
    <row r="3379">
      <c r="A3379" t="inlineStr">
        <is>
          <t>史百英</t>
        </is>
      </c>
      <c r="B3379" t="inlineStr">
        <is>
          <t>CUT2711</t>
        </is>
      </c>
    </row>
    <row r="3380">
      <c r="A3380" t="inlineStr">
        <is>
          <t>叶先泓</t>
        </is>
      </c>
      <c r="B3380" t="inlineStr">
        <is>
          <t>011124</t>
        </is>
      </c>
    </row>
    <row r="3381">
      <c r="A3381" t="inlineStr">
        <is>
          <t>叶兵</t>
        </is>
      </c>
      <c r="B3381" t="inlineStr">
        <is>
          <t>CUST2312</t>
        </is>
      </c>
    </row>
    <row r="3382">
      <c r="A3382" t="inlineStr">
        <is>
          <t>叶其周</t>
        </is>
      </c>
      <c r="B3382" t="inlineStr">
        <is>
          <t>06060040</t>
        </is>
      </c>
    </row>
    <row r="3383">
      <c r="A3383" t="inlineStr">
        <is>
          <t>叶剑浩</t>
        </is>
      </c>
      <c r="B3383" t="inlineStr">
        <is>
          <t>06030309</t>
        </is>
      </c>
    </row>
    <row r="3384">
      <c r="A3384" t="inlineStr">
        <is>
          <t>叶城县百味楼兰餐饮服务有限责任公司-艾思克江-王鑫</t>
        </is>
      </c>
      <c r="B3384" t="inlineStr">
        <is>
          <t>CUST1208</t>
        </is>
      </c>
    </row>
    <row r="3385">
      <c r="A3385" t="inlineStr">
        <is>
          <t>叶晓新</t>
        </is>
      </c>
      <c r="B3385" t="inlineStr">
        <is>
          <t>CUT2560</t>
        </is>
      </c>
    </row>
    <row r="3386">
      <c r="A3386" t="inlineStr">
        <is>
          <t>叶林波</t>
        </is>
      </c>
      <c r="B3386" t="inlineStr">
        <is>
          <t>0013226</t>
        </is>
      </c>
    </row>
    <row r="3387">
      <c r="A3387" t="inlineStr">
        <is>
          <t>叶正斌</t>
        </is>
      </c>
      <c r="B3387" t="inlineStr">
        <is>
          <t>06090700</t>
        </is>
      </c>
    </row>
    <row r="3388">
      <c r="A3388" t="inlineStr">
        <is>
          <t>叶超</t>
        </is>
      </c>
      <c r="B3388" t="inlineStr">
        <is>
          <t>06015900</t>
        </is>
      </c>
    </row>
    <row r="3389">
      <c r="A3389" t="inlineStr">
        <is>
          <t>叶金妹</t>
        </is>
      </c>
      <c r="B3389" t="inlineStr">
        <is>
          <t>06072200</t>
        </is>
      </c>
    </row>
    <row r="3390">
      <c r="A3390" t="inlineStr">
        <is>
          <t>叶铃凤</t>
        </is>
      </c>
      <c r="B3390" t="inlineStr">
        <is>
          <t>06033506</t>
        </is>
      </c>
    </row>
    <row r="3391">
      <c r="A3391" t="inlineStr">
        <is>
          <t>叶露兰</t>
        </is>
      </c>
      <c r="B3391" t="inlineStr">
        <is>
          <t>06061802</t>
        </is>
      </c>
    </row>
    <row r="3392">
      <c r="A3392" t="inlineStr">
        <is>
          <t>司机</t>
        </is>
      </c>
      <c r="B3392" t="inlineStr">
        <is>
          <t>06060297</t>
        </is>
      </c>
    </row>
    <row r="3393">
      <c r="A3393" t="inlineStr">
        <is>
          <t>吃口山餐饮管理(成都)有限公司</t>
        </is>
      </c>
      <c r="B3393" t="inlineStr">
        <is>
          <t>0073535</t>
        </is>
      </c>
    </row>
    <row r="3394">
      <c r="A3394" t="inlineStr">
        <is>
          <t>合家欢</t>
        </is>
      </c>
      <c r="B3394" t="inlineStr">
        <is>
          <t>06060477</t>
        </is>
      </c>
    </row>
    <row r="3395">
      <c r="A3395" t="inlineStr">
        <is>
          <t>合川区井里餐饮店</t>
        </is>
      </c>
      <c r="B3395" t="inlineStr">
        <is>
          <t>CUT2935</t>
        </is>
      </c>
    </row>
    <row r="3396">
      <c r="A3396" t="inlineStr">
        <is>
          <t>合肥-代建</t>
        </is>
      </c>
      <c r="B3396" t="inlineStr">
        <is>
          <t>06052202</t>
        </is>
      </c>
    </row>
    <row r="3397">
      <c r="A3397" t="inlineStr">
        <is>
          <t>合肥五宁和贸易有限公司</t>
        </is>
      </c>
      <c r="B3397" t="inlineStr">
        <is>
          <t>060071287</t>
        </is>
      </c>
    </row>
    <row r="3398">
      <c r="A3398" t="inlineStr">
        <is>
          <t>合肥厨易商贸有限公司</t>
        </is>
      </c>
      <c r="B3398" t="inlineStr">
        <is>
          <t>010218</t>
        </is>
      </c>
    </row>
    <row r="3399">
      <c r="A3399" t="inlineStr">
        <is>
          <t>合肥双之润商贸有限公司</t>
        </is>
      </c>
      <c r="B3399" t="inlineStr">
        <is>
          <t>06020279</t>
        </is>
      </c>
    </row>
    <row r="3400">
      <c r="A3400" t="inlineStr">
        <is>
          <t>合肥吾派食品贸易有限公司</t>
        </is>
      </c>
      <c r="B3400" t="inlineStr">
        <is>
          <t>06090123</t>
        </is>
      </c>
    </row>
    <row r="3401">
      <c r="A3401" t="inlineStr">
        <is>
          <t>合肥墨厨商贸有限公司</t>
        </is>
      </c>
      <c r="B3401" t="inlineStr">
        <is>
          <t>CUT2696</t>
        </is>
      </c>
    </row>
    <row r="3402">
      <c r="A3402" t="inlineStr">
        <is>
          <t>合肥好惠购食品贸易有限公司</t>
        </is>
      </c>
      <c r="B3402" t="inlineStr">
        <is>
          <t>06030469</t>
        </is>
      </c>
    </row>
    <row r="3403">
      <c r="A3403" t="inlineStr">
        <is>
          <t>合肥好菜菜食品有限公司</t>
        </is>
      </c>
      <c r="B3403" t="inlineStr">
        <is>
          <t>0073037</t>
        </is>
      </c>
    </row>
    <row r="3404">
      <c r="A3404" t="inlineStr">
        <is>
          <t>合肥市牧村食品商贸有限公司</t>
        </is>
      </c>
      <c r="B3404" t="inlineStr">
        <is>
          <t>06030184</t>
        </is>
      </c>
    </row>
    <row r="3405">
      <c r="A3405" t="inlineStr">
        <is>
          <t>合肥市福客多快餐食品有限公司</t>
        </is>
      </c>
      <c r="B3405" t="inlineStr">
        <is>
          <t>0073404</t>
        </is>
      </c>
    </row>
    <row r="3406">
      <c r="A3406" t="inlineStr">
        <is>
          <t>合肥来润农副产品有限公司</t>
        </is>
      </c>
      <c r="B3406" t="inlineStr">
        <is>
          <t>CUT2666</t>
        </is>
      </c>
    </row>
    <row r="3407">
      <c r="A3407" t="inlineStr">
        <is>
          <t>合肥盒马网络科技有限公司</t>
        </is>
      </c>
      <c r="B3407" t="inlineStr">
        <is>
          <t>30770001</t>
        </is>
      </c>
    </row>
    <row r="3408">
      <c r="A3408" t="inlineStr">
        <is>
          <t>合肥米姑娘餐饮管理有限公司</t>
        </is>
      </c>
      <c r="B3408" t="inlineStr">
        <is>
          <t>CUST2013</t>
        </is>
      </c>
    </row>
    <row r="3409">
      <c r="A3409" t="inlineStr">
        <is>
          <t>合肥米福达餐饮管理有限公司</t>
        </is>
      </c>
      <c r="B3409" t="inlineStr">
        <is>
          <t>06030514</t>
        </is>
      </c>
    </row>
    <row r="3410">
      <c r="A3410" t="inlineStr">
        <is>
          <t>合肥还原度食品有限公司-刘团结</t>
        </is>
      </c>
      <c r="B3410" t="inlineStr">
        <is>
          <t>CUST05190</t>
        </is>
      </c>
    </row>
    <row r="3411">
      <c r="A3411" t="inlineStr">
        <is>
          <t>合肥鑫好乐商贸有限公司</t>
        </is>
      </c>
      <c r="B3411" t="inlineStr">
        <is>
          <t>CUT2414</t>
        </is>
      </c>
    </row>
    <row r="3412">
      <c r="A3412" t="inlineStr">
        <is>
          <t>合肥隆福兴餐饮管理有限公司</t>
        </is>
      </c>
      <c r="B3412" t="inlineStr">
        <is>
          <t>06070051</t>
        </is>
      </c>
    </row>
    <row r="3413">
      <c r="A3413" t="inlineStr">
        <is>
          <t>合肥霜旺冷冻食品有限公司</t>
        </is>
      </c>
      <c r="B3413" t="inlineStr">
        <is>
          <t>0093541</t>
        </is>
      </c>
    </row>
    <row r="3414">
      <c r="A3414" t="inlineStr">
        <is>
          <t>吉丽丽-刘洋</t>
        </is>
      </c>
      <c r="B3414" t="inlineStr">
        <is>
          <t>CUST1628</t>
        </is>
      </c>
    </row>
    <row r="3415">
      <c r="A3415" t="inlineStr">
        <is>
          <t>吉如好-常州市康信餐饮管理服务有限公司淮安分公司</t>
        </is>
      </c>
      <c r="B3415" t="inlineStr">
        <is>
          <t>06030121</t>
        </is>
      </c>
    </row>
    <row r="3416">
      <c r="A3416" t="inlineStr">
        <is>
          <t>吉安好客莱餐饮服务有限公司</t>
        </is>
      </c>
      <c r="B3416" t="inlineStr">
        <is>
          <t>CUST2228</t>
        </is>
      </c>
    </row>
    <row r="3417">
      <c r="A3417" t="inlineStr">
        <is>
          <t>吉安市好乐福餐饮管理有限公司</t>
        </is>
      </c>
      <c r="B3417" t="inlineStr">
        <is>
          <t>CUST2355</t>
        </is>
      </c>
    </row>
    <row r="3418">
      <c r="A3418" t="inlineStr">
        <is>
          <t>吉安市宏能贸易有限责任公司</t>
        </is>
      </c>
      <c r="B3418" t="inlineStr">
        <is>
          <t>0013073</t>
        </is>
      </c>
    </row>
    <row r="3419">
      <c r="A3419" t="inlineStr">
        <is>
          <t>吉安思财商贸有限公司</t>
        </is>
      </c>
      <c r="B3419" t="inlineStr">
        <is>
          <t>06030237</t>
        </is>
      </c>
    </row>
    <row r="3420">
      <c r="A3420" t="inlineStr">
        <is>
          <t>吉安顶好鲜生供应链管理有限公司</t>
        </is>
      </c>
      <c r="B3420" t="inlineStr">
        <is>
          <t>06110030</t>
        </is>
      </c>
    </row>
    <row r="3421">
      <c r="A3421" t="inlineStr">
        <is>
          <t>吉州区好客莱快餐青石街店</t>
        </is>
      </c>
      <c r="B3421" t="inlineStr">
        <is>
          <t>0113033</t>
        </is>
      </c>
    </row>
    <row r="3422">
      <c r="A3422" t="inlineStr">
        <is>
          <t>吉廷兴</t>
        </is>
      </c>
      <c r="B3422" t="inlineStr">
        <is>
          <t>12200055</t>
        </is>
      </c>
    </row>
    <row r="3423">
      <c r="A3423" t="inlineStr">
        <is>
          <t>吉林伊捷思商贸有限公司</t>
        </is>
      </c>
      <c r="B3423" t="inlineStr">
        <is>
          <t>011214</t>
        </is>
      </c>
    </row>
    <row r="3424">
      <c r="A3424" t="inlineStr">
        <is>
          <t>吉林坤逹贸易有限公司</t>
        </is>
      </c>
      <c r="B3424" t="inlineStr">
        <is>
          <t>011786</t>
        </is>
      </c>
    </row>
    <row r="3425">
      <c r="A3425" t="inlineStr">
        <is>
          <t>吉林川卤爷餐饮管理有限公司</t>
        </is>
      </c>
      <c r="B3425" t="inlineStr">
        <is>
          <t>06011201</t>
        </is>
      </c>
    </row>
    <row r="3426">
      <c r="A3426" t="inlineStr">
        <is>
          <t>吉林市刘霞水产有限公司</t>
        </is>
      </c>
      <c r="B3426" t="inlineStr">
        <is>
          <t>0033359</t>
        </is>
      </c>
    </row>
    <row r="3427">
      <c r="A3427" t="inlineStr">
        <is>
          <t>吉林市吉林东市商贸经济示范区刘霞水产商店</t>
        </is>
      </c>
      <c r="B3427" t="inlineStr">
        <is>
          <t>07011245</t>
        </is>
      </c>
    </row>
    <row r="3428">
      <c r="A3428" t="inlineStr">
        <is>
          <t>吉林市昌邑区乐多滋悦荟快餐店(个体工商户)</t>
        </is>
      </c>
      <c r="B3428" t="inlineStr">
        <is>
          <t>06011405</t>
        </is>
      </c>
    </row>
    <row r="3429">
      <c r="A3429" t="inlineStr">
        <is>
          <t>吉林市昌邑区小意呆摩欧客快餐店</t>
        </is>
      </c>
      <c r="B3429" t="inlineStr">
        <is>
          <t>CUT2392</t>
        </is>
      </c>
    </row>
    <row r="3430">
      <c r="A3430" t="inlineStr">
        <is>
          <t>吉林市昌邑区海之恋冻品行（个体工商户）</t>
        </is>
      </c>
      <c r="B3430" t="inlineStr">
        <is>
          <t>06100147</t>
        </is>
      </c>
    </row>
    <row r="3431">
      <c r="A3431" t="inlineStr">
        <is>
          <t>吉林市米立方商贸有限公司</t>
        </is>
      </c>
      <c r="B3431" t="inlineStr">
        <is>
          <t>06011757</t>
        </is>
      </c>
    </row>
    <row r="3432">
      <c r="A3432" t="inlineStr">
        <is>
          <t>吉林市金源食品有限公司</t>
        </is>
      </c>
      <c r="B3432" t="inlineStr">
        <is>
          <t>06100021</t>
        </is>
      </c>
    </row>
    <row r="3433">
      <c r="A3433" t="inlineStr">
        <is>
          <t>吉林正大食品有限公司</t>
        </is>
      </c>
      <c r="B3433" t="inlineStr">
        <is>
          <t>02010003</t>
        </is>
      </c>
    </row>
    <row r="3434">
      <c r="A3434" t="inlineStr">
        <is>
          <t>吉林省卷翻天食品有限公司</t>
        </is>
      </c>
      <c r="B3434" t="inlineStr">
        <is>
          <t>06100025</t>
        </is>
      </c>
    </row>
    <row r="3435">
      <c r="A3435" t="inlineStr">
        <is>
          <t>吉林省吉牛餐饮管理有限公司</t>
        </is>
      </c>
      <c r="B3435" t="inlineStr">
        <is>
          <t>06060868</t>
        </is>
      </c>
    </row>
    <row r="3436">
      <c r="A3436" t="inlineStr">
        <is>
          <t>吉林省拓丰粮食贸易有限公司</t>
        </is>
      </c>
      <c r="B3436" t="inlineStr">
        <is>
          <t>1220043</t>
        </is>
      </c>
    </row>
    <row r="3437">
      <c r="A3437" t="inlineStr">
        <is>
          <t>吉林省新天地超市连锁经营有限公司</t>
        </is>
      </c>
      <c r="B3437" t="inlineStr">
        <is>
          <t>06100010</t>
        </is>
      </c>
    </row>
    <row r="3438">
      <c r="A3438" t="inlineStr">
        <is>
          <t>吉林省森大森食品有限公司</t>
        </is>
      </c>
      <c r="B3438" t="inlineStr">
        <is>
          <t>06060765</t>
        </is>
      </c>
    </row>
    <row r="3439">
      <c r="A3439" t="inlineStr">
        <is>
          <t>吉林省盛达鸿开商贸有限公司</t>
        </is>
      </c>
      <c r="B3439" t="inlineStr">
        <is>
          <t>06110037</t>
        </is>
      </c>
    </row>
    <row r="3440">
      <c r="A3440" t="inlineStr">
        <is>
          <t>吉林省鑫淼食品有限公司-孙海波</t>
        </is>
      </c>
      <c r="B3440" t="inlineStr">
        <is>
          <t>CUST1110</t>
        </is>
      </c>
    </row>
    <row r="3441">
      <c r="A3441" t="inlineStr">
        <is>
          <t>吉林长春-赵汉章</t>
        </is>
      </c>
      <c r="B3441" t="inlineStr">
        <is>
          <t>06010108</t>
        </is>
      </c>
    </row>
    <row r="3442">
      <c r="A3442" t="inlineStr">
        <is>
          <t>吉水县好七好七餐饮店</t>
        </is>
      </c>
      <c r="B3442" t="inlineStr">
        <is>
          <t>060600811</t>
        </is>
      </c>
    </row>
    <row r="3443">
      <c r="A3443" t="inlineStr">
        <is>
          <t>吉盛食品</t>
        </is>
      </c>
      <c r="B3443" t="inlineStr">
        <is>
          <t>06060530</t>
        </is>
      </c>
    </row>
    <row r="3444">
      <c r="A3444" t="inlineStr">
        <is>
          <t>吉里吉米</t>
        </is>
      </c>
      <c r="B3444" t="inlineStr">
        <is>
          <t>213003</t>
        </is>
      </c>
    </row>
    <row r="3445">
      <c r="A3445" t="inlineStr">
        <is>
          <t>吉食上品(武汉)餐饮管理有限公司-林涛-孙海波</t>
        </is>
      </c>
      <c r="B3445" t="inlineStr">
        <is>
          <t>CUST1015</t>
        </is>
      </c>
    </row>
    <row r="3446">
      <c r="A3446" t="inlineStr">
        <is>
          <t>吉首市慧霞文化传媒工作室</t>
        </is>
      </c>
      <c r="B3446" t="inlineStr">
        <is>
          <t>213013</t>
        </is>
      </c>
    </row>
    <row r="3447">
      <c r="A3447" t="inlineStr">
        <is>
          <t>吊玛餐饮</t>
        </is>
      </c>
      <c r="B3447" t="inlineStr">
        <is>
          <t>06060546</t>
        </is>
      </c>
    </row>
    <row r="3448">
      <c r="A3448" t="inlineStr">
        <is>
          <t>同江市家乐购商贸有限公司</t>
        </is>
      </c>
      <c r="B3448" t="inlineStr">
        <is>
          <t>3010101</t>
        </is>
      </c>
    </row>
    <row r="3449">
      <c r="A3449" t="inlineStr">
        <is>
          <t>向百成</t>
        </is>
      </c>
      <c r="B3449" t="inlineStr">
        <is>
          <t>CUST1865</t>
        </is>
      </c>
    </row>
    <row r="3450">
      <c r="A3450" t="inlineStr">
        <is>
          <t>吕伟超</t>
        </is>
      </c>
      <c r="B3450" t="inlineStr">
        <is>
          <t>06063601</t>
        </is>
      </c>
    </row>
    <row r="3451">
      <c r="A3451" t="inlineStr">
        <is>
          <t>吕增山</t>
        </is>
      </c>
      <c r="B3451" t="inlineStr">
        <is>
          <t>010441</t>
        </is>
      </c>
    </row>
    <row r="3452">
      <c r="A3452" t="inlineStr">
        <is>
          <t>吕奕江</t>
        </is>
      </c>
      <c r="B3452" t="inlineStr">
        <is>
          <t>06090128</t>
        </is>
      </c>
    </row>
    <row r="3453">
      <c r="A3453" t="inlineStr">
        <is>
          <t>吕孝亮</t>
        </is>
      </c>
      <c r="B3453" t="inlineStr">
        <is>
          <t>010440</t>
        </is>
      </c>
    </row>
    <row r="3454">
      <c r="A3454" t="inlineStr">
        <is>
          <t>吕建灵</t>
        </is>
      </c>
      <c r="B3454" t="inlineStr">
        <is>
          <t>06020198</t>
        </is>
      </c>
    </row>
    <row r="3455">
      <c r="A3455" t="inlineStr">
        <is>
          <t>吕明</t>
        </is>
      </c>
      <c r="B3455" t="inlineStr">
        <is>
          <t>211007</t>
        </is>
      </c>
    </row>
    <row r="3456">
      <c r="A3456" t="inlineStr">
        <is>
          <t>吕春兰</t>
        </is>
      </c>
      <c r="B3456" t="inlineStr">
        <is>
          <t>010436</t>
        </is>
      </c>
    </row>
    <row r="3457">
      <c r="A3457" t="inlineStr">
        <is>
          <t>吕朝煬</t>
        </is>
      </c>
      <c r="B3457" t="inlineStr">
        <is>
          <t>CUST2353</t>
        </is>
      </c>
    </row>
    <row r="3458">
      <c r="A3458" t="inlineStr">
        <is>
          <t>吕朝阳（调熟）</t>
        </is>
      </c>
      <c r="B3458" t="inlineStr">
        <is>
          <t>06092113</t>
        </is>
      </c>
    </row>
    <row r="3459">
      <c r="A3459" t="inlineStr">
        <is>
          <t>吕桃红</t>
        </is>
      </c>
      <c r="B3459" t="inlineStr">
        <is>
          <t>06111001</t>
        </is>
      </c>
    </row>
    <row r="3460">
      <c r="A3460" t="inlineStr">
        <is>
          <t>吕梁市离石区鸿源顺冷冻食品批发部</t>
        </is>
      </c>
      <c r="B3460" t="inlineStr">
        <is>
          <t>CUST2316</t>
        </is>
      </c>
    </row>
    <row r="3461">
      <c r="A3461" t="inlineStr">
        <is>
          <t>吕润柯</t>
        </is>
      </c>
      <c r="B3461" t="inlineStr">
        <is>
          <t>06012103</t>
        </is>
      </c>
    </row>
    <row r="3462">
      <c r="A3462" t="inlineStr">
        <is>
          <t>吕玺强</t>
        </is>
      </c>
      <c r="B3462" t="inlineStr">
        <is>
          <t>06010313</t>
        </is>
      </c>
    </row>
    <row r="3463">
      <c r="A3463" t="inlineStr">
        <is>
          <t>吕美萱</t>
        </is>
      </c>
      <c r="B3463" t="inlineStr">
        <is>
          <t>CUST2225</t>
        </is>
      </c>
    </row>
    <row r="3464">
      <c r="A3464" t="inlineStr">
        <is>
          <t>吕艾军</t>
        </is>
      </c>
      <c r="B3464" t="inlineStr">
        <is>
          <t>211093</t>
        </is>
      </c>
    </row>
    <row r="3465">
      <c r="A3465" t="inlineStr">
        <is>
          <t>吕锡航</t>
        </is>
      </c>
      <c r="B3465" t="inlineStr">
        <is>
          <t>0605C200</t>
        </is>
      </c>
    </row>
    <row r="3466">
      <c r="A3466" t="inlineStr">
        <is>
          <t>启东市福来顺水产品有限公司</t>
        </is>
      </c>
      <c r="B3466" t="inlineStr">
        <is>
          <t>CUT2985</t>
        </is>
      </c>
    </row>
    <row r="3467">
      <c r="A3467" t="inlineStr">
        <is>
          <t>启华(山东)食品有限公司</t>
        </is>
      </c>
      <c r="B3467" t="inlineStr">
        <is>
          <t>CUT2613</t>
        </is>
      </c>
    </row>
    <row r="3468">
      <c r="A3468" t="inlineStr">
        <is>
          <t>启微京喜自营工厂店</t>
        </is>
      </c>
      <c r="B3468" t="inlineStr">
        <is>
          <t>213069</t>
        </is>
      </c>
    </row>
    <row r="3469">
      <c r="A3469" t="inlineStr">
        <is>
          <t>启越飞腾(杭州)贸易有限公司</t>
        </is>
      </c>
      <c r="B3469" t="inlineStr">
        <is>
          <t>06061055</t>
        </is>
      </c>
    </row>
    <row r="3470">
      <c r="A3470" t="inlineStr">
        <is>
          <t>启鹏熊迎平</t>
        </is>
      </c>
      <c r="B3470" t="inlineStr">
        <is>
          <t>06020046</t>
        </is>
      </c>
    </row>
    <row r="3471">
      <c r="A3471" t="inlineStr">
        <is>
          <t>启鹏熊迎平-南昌望家欢农业发展有限公司-徐文斌</t>
        </is>
      </c>
      <c r="B3471" t="inlineStr">
        <is>
          <t>06020150</t>
        </is>
      </c>
    </row>
    <row r="3472">
      <c r="A3472" t="inlineStr">
        <is>
          <t>吴中伟</t>
        </is>
      </c>
      <c r="B3472" t="inlineStr">
        <is>
          <t>06050732</t>
        </is>
      </c>
    </row>
    <row r="3473">
      <c r="A3473" t="inlineStr">
        <is>
          <t>吴丰国</t>
        </is>
      </c>
      <c r="B3473" t="inlineStr">
        <is>
          <t>211114</t>
        </is>
      </c>
    </row>
    <row r="3474">
      <c r="A3474" t="inlineStr">
        <is>
          <t>吴丹</t>
        </is>
      </c>
      <c r="B3474" t="inlineStr">
        <is>
          <t>06030449</t>
        </is>
      </c>
    </row>
    <row r="3475">
      <c r="A3475" t="inlineStr">
        <is>
          <t>吴丽银</t>
        </is>
      </c>
      <c r="B3475" t="inlineStr">
        <is>
          <t>CUST1908</t>
        </is>
      </c>
    </row>
    <row r="3476">
      <c r="A3476" t="inlineStr">
        <is>
          <t>吴伟坚</t>
        </is>
      </c>
      <c r="B3476" t="inlineStr">
        <is>
          <t>06037501</t>
        </is>
      </c>
    </row>
    <row r="3477">
      <c r="A3477" t="inlineStr">
        <is>
          <t>吴克义</t>
        </is>
      </c>
      <c r="B3477" t="inlineStr">
        <is>
          <t>010039</t>
        </is>
      </c>
    </row>
    <row r="3478">
      <c r="A3478" t="inlineStr">
        <is>
          <t>吴兴宾</t>
        </is>
      </c>
      <c r="B3478" t="inlineStr">
        <is>
          <t>CUT2629</t>
        </is>
      </c>
    </row>
    <row r="3479">
      <c r="A3479" t="inlineStr">
        <is>
          <t>吴双双</t>
        </is>
      </c>
      <c r="B3479" t="inlineStr">
        <is>
          <t>CUT3076</t>
        </is>
      </c>
    </row>
    <row r="3480">
      <c r="A3480" t="inlineStr">
        <is>
          <t>吴双毅</t>
        </is>
      </c>
      <c r="B3480" t="inlineStr">
        <is>
          <t>CUST1872</t>
        </is>
      </c>
    </row>
    <row r="3481">
      <c r="A3481" t="inlineStr">
        <is>
          <t>吴国美</t>
        </is>
      </c>
      <c r="B3481" t="inlineStr">
        <is>
          <t>06070506</t>
        </is>
      </c>
    </row>
    <row r="3482">
      <c r="A3482" t="inlineStr">
        <is>
          <t>吴学峰</t>
        </is>
      </c>
      <c r="B3482" t="inlineStr">
        <is>
          <t>06030004</t>
        </is>
      </c>
    </row>
    <row r="3483">
      <c r="A3483" t="inlineStr">
        <is>
          <t>吴守党</t>
        </is>
      </c>
      <c r="B3483" t="inlineStr">
        <is>
          <t>CUT2854</t>
        </is>
      </c>
    </row>
    <row r="3484">
      <c r="A3484" t="inlineStr">
        <is>
          <t>吴宝平</t>
        </is>
      </c>
      <c r="B3484" t="inlineStr">
        <is>
          <t>06030452</t>
        </is>
      </c>
    </row>
    <row r="3485">
      <c r="A3485" t="inlineStr">
        <is>
          <t>吴崇堵</t>
        </is>
      </c>
      <c r="B3485" t="inlineStr">
        <is>
          <t>06030700</t>
        </is>
      </c>
    </row>
    <row r="3486">
      <c r="A3486" t="inlineStr">
        <is>
          <t>吴平</t>
        </is>
      </c>
      <c r="B3486" t="inlineStr">
        <is>
          <t>06014501</t>
        </is>
      </c>
    </row>
    <row r="3487">
      <c r="A3487" t="inlineStr">
        <is>
          <t>吴建宁-中凯</t>
        </is>
      </c>
      <c r="B3487" t="inlineStr">
        <is>
          <t>06060220</t>
        </is>
      </c>
    </row>
    <row r="3488">
      <c r="A3488" t="inlineStr">
        <is>
          <t>吴怡蓁</t>
        </is>
      </c>
      <c r="B3488" t="inlineStr">
        <is>
          <t>06030369</t>
        </is>
      </c>
    </row>
    <row r="3489">
      <c r="A3489" t="inlineStr">
        <is>
          <t>吴敏淦</t>
        </is>
      </c>
      <c r="B3489" t="inlineStr">
        <is>
          <t>06050036</t>
        </is>
      </c>
    </row>
    <row r="3490">
      <c r="A3490" t="inlineStr">
        <is>
          <t>吴昌春</t>
        </is>
      </c>
      <c r="B3490" t="inlineStr">
        <is>
          <t>06036800</t>
        </is>
      </c>
    </row>
    <row r="3491">
      <c r="A3491" t="inlineStr">
        <is>
          <t>吴昌钟</t>
        </is>
      </c>
      <c r="B3491" t="inlineStr">
        <is>
          <t>06090702</t>
        </is>
      </c>
    </row>
    <row r="3492">
      <c r="A3492" t="inlineStr">
        <is>
          <t>吴春</t>
        </is>
      </c>
      <c r="B3492" t="inlineStr">
        <is>
          <t>06051937</t>
        </is>
      </c>
    </row>
    <row r="3493">
      <c r="A3493" t="inlineStr">
        <is>
          <t>吴有营</t>
        </is>
      </c>
      <c r="B3493" t="inlineStr">
        <is>
          <t>06090113</t>
        </is>
      </c>
    </row>
    <row r="3494">
      <c r="A3494" t="inlineStr">
        <is>
          <t>吴松柏</t>
        </is>
      </c>
      <c r="B3494" t="inlineStr">
        <is>
          <t>06050561</t>
        </is>
      </c>
    </row>
    <row r="3495">
      <c r="A3495" t="inlineStr">
        <is>
          <t>吴桦宇</t>
        </is>
      </c>
      <c r="B3495" t="inlineStr">
        <is>
          <t>06033622</t>
        </is>
      </c>
    </row>
    <row r="3496">
      <c r="A3496" t="inlineStr">
        <is>
          <t>吴梦秋</t>
        </is>
      </c>
      <c r="B3496" t="inlineStr">
        <is>
          <t>CUT2843</t>
        </is>
      </c>
    </row>
    <row r="3497">
      <c r="A3497" t="inlineStr">
        <is>
          <t>吴江经济技术开发区好运来餐饮管理服务部-杨建磊-孙海波</t>
        </is>
      </c>
      <c r="B3497" t="inlineStr">
        <is>
          <t>9001101</t>
        </is>
      </c>
    </row>
    <row r="3498">
      <c r="A3498" t="inlineStr">
        <is>
          <t>吴江路-上海杨利朋生煎餐饮管理有限公司—张瑶瑶</t>
        </is>
      </c>
      <c r="B3498" t="inlineStr">
        <is>
          <t>06050131</t>
        </is>
      </c>
    </row>
    <row r="3499">
      <c r="A3499" t="inlineStr">
        <is>
          <t>吴海斌</t>
        </is>
      </c>
      <c r="B3499" t="inlineStr">
        <is>
          <t>06095000</t>
        </is>
      </c>
    </row>
    <row r="3500">
      <c r="A3500" t="inlineStr">
        <is>
          <t>吴湘</t>
        </is>
      </c>
      <c r="B3500" t="inlineStr">
        <is>
          <t>CUST0086</t>
        </is>
      </c>
    </row>
    <row r="3501">
      <c r="A3501" t="inlineStr">
        <is>
          <t>吴美健</t>
        </is>
      </c>
      <c r="B3501" t="inlineStr">
        <is>
          <t>06090705</t>
        </is>
      </c>
    </row>
    <row r="3502">
      <c r="A3502" t="inlineStr">
        <is>
          <t>吴翔-刘洋</t>
        </is>
      </c>
      <c r="B3502" t="inlineStr">
        <is>
          <t>CUST1211</t>
        </is>
      </c>
    </row>
    <row r="3503">
      <c r="A3503" t="inlineStr">
        <is>
          <t>吴良能-南京众仁商贸有限公司-于洋</t>
        </is>
      </c>
      <c r="B3503" t="inlineStr">
        <is>
          <t>010492</t>
        </is>
      </c>
    </row>
    <row r="3504">
      <c r="A3504" t="inlineStr">
        <is>
          <t>吴良能-南京众仁商贸有限公司-刘伟东</t>
        </is>
      </c>
      <c r="B3504" t="inlineStr">
        <is>
          <t>06050394</t>
        </is>
      </c>
    </row>
    <row r="3505">
      <c r="A3505" t="inlineStr">
        <is>
          <t>吴艳芬</t>
        </is>
      </c>
      <c r="B3505" t="inlineStr">
        <is>
          <t>211095</t>
        </is>
      </c>
    </row>
    <row r="3506">
      <c r="A3506" t="inlineStr">
        <is>
          <t>吴菲菲</t>
        </is>
      </c>
      <c r="B3506" t="inlineStr">
        <is>
          <t>06070040</t>
        </is>
      </c>
    </row>
    <row r="3507">
      <c r="A3507" t="inlineStr">
        <is>
          <t>呦呦鲜食海参</t>
        </is>
      </c>
      <c r="B3507" t="inlineStr">
        <is>
          <t>213049</t>
        </is>
      </c>
    </row>
    <row r="3508">
      <c r="A3508" t="inlineStr">
        <is>
          <t>呦羊府餐饮连锁管理(山东)有限公司</t>
        </is>
      </c>
      <c r="B3508" t="inlineStr">
        <is>
          <t>0013336</t>
        </is>
      </c>
    </row>
    <row r="3509">
      <c r="A3509" t="inlineStr">
        <is>
          <t>周世萍-山一铝业集团有限公司</t>
        </is>
      </c>
      <c r="B3509" t="inlineStr">
        <is>
          <t>90010585</t>
        </is>
      </c>
    </row>
    <row r="3510">
      <c r="A3510" t="inlineStr">
        <is>
          <t>周世萍-山东诺霖恒信新材料有限公司-张晗</t>
        </is>
      </c>
      <c r="B3510" t="inlineStr">
        <is>
          <t>90010106</t>
        </is>
      </c>
    </row>
    <row r="3511">
      <c r="A3511" t="inlineStr">
        <is>
          <t>周东东</t>
        </is>
      </c>
      <c r="B3511" t="inlineStr">
        <is>
          <t>CUT2598</t>
        </is>
      </c>
    </row>
    <row r="3512">
      <c r="A3512" t="inlineStr">
        <is>
          <t>周中昱</t>
        </is>
      </c>
      <c r="B3512" t="inlineStr">
        <is>
          <t>12200073</t>
        </is>
      </c>
    </row>
    <row r="3513">
      <c r="A3513" t="inlineStr">
        <is>
          <t>周中治</t>
        </is>
      </c>
      <c r="B3513" t="inlineStr">
        <is>
          <t>12200046</t>
        </is>
      </c>
    </row>
    <row r="3514">
      <c r="A3514" t="inlineStr">
        <is>
          <t>周丽媛</t>
        </is>
      </c>
      <c r="B3514" t="inlineStr">
        <is>
          <t>CUT3071</t>
        </is>
      </c>
    </row>
    <row r="3515">
      <c r="A3515" t="inlineStr">
        <is>
          <t>周云</t>
        </is>
      </c>
      <c r="B3515" t="inlineStr">
        <is>
          <t>06056506</t>
        </is>
      </c>
    </row>
    <row r="3516">
      <c r="A3516" t="inlineStr">
        <is>
          <t>周亮</t>
        </is>
      </c>
      <c r="B3516" t="inlineStr">
        <is>
          <t>CUST2147</t>
        </is>
      </c>
    </row>
    <row r="3517">
      <c r="A3517" t="inlineStr">
        <is>
          <t>周俊良</t>
        </is>
      </c>
      <c r="B3517" t="inlineStr">
        <is>
          <t>CUST1757</t>
        </is>
      </c>
    </row>
    <row r="3518">
      <c r="A3518" t="inlineStr">
        <is>
          <t>周军荣</t>
        </is>
      </c>
      <c r="B3518" t="inlineStr">
        <is>
          <t>1220007</t>
        </is>
      </c>
    </row>
    <row r="3519">
      <c r="A3519" t="inlineStr">
        <is>
          <t>周凤华</t>
        </is>
      </c>
      <c r="B3519" t="inlineStr">
        <is>
          <t>211010</t>
        </is>
      </c>
    </row>
    <row r="3520">
      <c r="A3520" t="inlineStr">
        <is>
          <t>周利新</t>
        </is>
      </c>
      <c r="B3520" t="inlineStr">
        <is>
          <t>06013204</t>
        </is>
      </c>
    </row>
    <row r="3521">
      <c r="A3521" t="inlineStr">
        <is>
          <t>周华绪</t>
        </is>
      </c>
      <c r="B3521" t="inlineStr">
        <is>
          <t>CUST1720</t>
        </is>
      </c>
    </row>
    <row r="3522">
      <c r="A3522" t="inlineStr">
        <is>
          <t>周口市勾大姐食品有限公司</t>
        </is>
      </c>
      <c r="B3522" t="inlineStr">
        <is>
          <t>06110010</t>
        </is>
      </c>
    </row>
    <row r="3523">
      <c r="A3523" t="inlineStr">
        <is>
          <t>周多勤</t>
        </is>
      </c>
      <c r="B3523" t="inlineStr">
        <is>
          <t>CUT2768</t>
        </is>
      </c>
    </row>
    <row r="3524">
      <c r="A3524" t="inlineStr">
        <is>
          <t>周婷</t>
        </is>
      </c>
      <c r="B3524" t="inlineStr">
        <is>
          <t>06060910</t>
        </is>
      </c>
    </row>
    <row r="3525">
      <c r="A3525" t="inlineStr">
        <is>
          <t>周子超</t>
        </is>
      </c>
      <c r="B3525" t="inlineStr">
        <is>
          <t>06013201</t>
        </is>
      </c>
    </row>
    <row r="3526">
      <c r="A3526" t="inlineStr">
        <is>
          <t>周常莲</t>
        </is>
      </c>
      <c r="B3526" t="inlineStr">
        <is>
          <t>CUST1884</t>
        </is>
      </c>
    </row>
    <row r="3527">
      <c r="A3527" t="inlineStr">
        <is>
          <t>周平海</t>
        </is>
      </c>
      <c r="B3527" t="inlineStr">
        <is>
          <t>1220032</t>
        </is>
      </c>
    </row>
    <row r="3528">
      <c r="A3528" t="inlineStr">
        <is>
          <t>周建停-徐新春</t>
        </is>
      </c>
      <c r="B3528" t="inlineStr">
        <is>
          <t>CUST1197</t>
        </is>
      </c>
    </row>
    <row r="3529">
      <c r="A3529" t="inlineStr">
        <is>
          <t>周建勇</t>
        </is>
      </c>
      <c r="B3529" t="inlineStr">
        <is>
          <t>CUST2108</t>
        </is>
      </c>
    </row>
    <row r="3530">
      <c r="A3530" t="inlineStr">
        <is>
          <t>周建辉</t>
        </is>
      </c>
      <c r="B3530" t="inlineStr">
        <is>
          <t>06013001</t>
        </is>
      </c>
    </row>
    <row r="3531">
      <c r="A3531" t="inlineStr">
        <is>
          <t>周志锥</t>
        </is>
      </c>
      <c r="B3531" t="inlineStr">
        <is>
          <t>06070057</t>
        </is>
      </c>
    </row>
    <row r="3532">
      <c r="A3532" t="inlineStr">
        <is>
          <t>周慧玲</t>
        </is>
      </c>
      <c r="B3532" t="inlineStr">
        <is>
          <t>0113442</t>
        </is>
      </c>
    </row>
    <row r="3533">
      <c r="A3533" t="inlineStr">
        <is>
          <t>周明锻</t>
        </is>
      </c>
      <c r="B3533" t="inlineStr">
        <is>
          <t>011150</t>
        </is>
      </c>
    </row>
    <row r="3534">
      <c r="A3534" t="inlineStr">
        <is>
          <t>周春-朱茂林</t>
        </is>
      </c>
      <c r="B3534" t="inlineStr">
        <is>
          <t>CUST1432</t>
        </is>
      </c>
    </row>
    <row r="3535">
      <c r="A3535" t="inlineStr">
        <is>
          <t>周昭佳</t>
        </is>
      </c>
      <c r="B3535" t="inlineStr">
        <is>
          <t>CUST0289</t>
        </is>
      </c>
    </row>
    <row r="3536">
      <c r="A3536" t="inlineStr">
        <is>
          <t>周晓华</t>
        </is>
      </c>
      <c r="B3536" t="inlineStr">
        <is>
          <t>06090102</t>
        </is>
      </c>
    </row>
    <row r="3537">
      <c r="A3537" t="inlineStr">
        <is>
          <t>周本梅</t>
        </is>
      </c>
      <c r="B3537" t="inlineStr">
        <is>
          <t>06012301</t>
        </is>
      </c>
    </row>
    <row r="3538">
      <c r="A3538" t="inlineStr">
        <is>
          <t>周李富</t>
        </is>
      </c>
      <c r="B3538" t="inlineStr">
        <is>
          <t>06010413</t>
        </is>
      </c>
    </row>
    <row r="3539">
      <c r="A3539" t="inlineStr">
        <is>
          <t>周李艳</t>
        </is>
      </c>
      <c r="B3539" t="inlineStr">
        <is>
          <t>06012303</t>
        </is>
      </c>
    </row>
    <row r="3540">
      <c r="A3540" t="inlineStr">
        <is>
          <t>周梅芹-王鑫</t>
        </is>
      </c>
      <c r="B3540" t="inlineStr">
        <is>
          <t>CUST1281</t>
        </is>
      </c>
    </row>
    <row r="3541">
      <c r="A3541" t="inlineStr">
        <is>
          <t>周正良</t>
        </is>
      </c>
      <c r="B3541" t="inlineStr">
        <is>
          <t>06030214</t>
        </is>
      </c>
    </row>
    <row r="3542">
      <c r="A3542" t="inlineStr">
        <is>
          <t>周江峰</t>
        </is>
      </c>
      <c r="B3542" t="inlineStr">
        <is>
          <t>06013008</t>
        </is>
      </c>
    </row>
    <row r="3543">
      <c r="A3543" t="inlineStr">
        <is>
          <t>周洪宇</t>
        </is>
      </c>
      <c r="B3543" t="inlineStr">
        <is>
          <t>06057012</t>
        </is>
      </c>
    </row>
    <row r="3544">
      <c r="A3544" t="inlineStr">
        <is>
          <t>周浩杰</t>
        </is>
      </c>
      <c r="B3544" t="inlineStr">
        <is>
          <t>06051787</t>
        </is>
      </c>
    </row>
    <row r="3545">
      <c r="A3545" t="inlineStr">
        <is>
          <t>周海聪</t>
        </is>
      </c>
      <c r="B3545" t="inlineStr">
        <is>
          <t>211078</t>
        </is>
      </c>
    </row>
    <row r="3546">
      <c r="A3546" t="inlineStr">
        <is>
          <t>周海静</t>
        </is>
      </c>
      <c r="B3546" t="inlineStr">
        <is>
          <t>CUST2051</t>
        </is>
      </c>
    </row>
    <row r="3547">
      <c r="A3547" t="inlineStr">
        <is>
          <t>周涛</t>
        </is>
      </c>
      <c r="B3547" t="inlineStr">
        <is>
          <t>1220017</t>
        </is>
      </c>
    </row>
    <row r="3548">
      <c r="A3548" t="inlineStr">
        <is>
          <t>周燕</t>
        </is>
      </c>
      <c r="B3548" t="inlineStr">
        <is>
          <t>06090140</t>
        </is>
      </c>
    </row>
    <row r="3549">
      <c r="A3549" t="inlineStr">
        <is>
          <t>周玉琛</t>
        </is>
      </c>
      <c r="B3549" t="inlineStr">
        <is>
          <t>011152</t>
        </is>
      </c>
    </row>
    <row r="3550">
      <c r="A3550" t="inlineStr">
        <is>
          <t>周珊珊</t>
        </is>
      </c>
      <c r="B3550" t="inlineStr">
        <is>
          <t>06016201</t>
        </is>
      </c>
    </row>
    <row r="3551">
      <c r="A3551" t="inlineStr">
        <is>
          <t>周美春</t>
        </is>
      </c>
      <c r="B3551" t="inlineStr">
        <is>
          <t>06100098</t>
        </is>
      </c>
    </row>
    <row r="3552">
      <c r="A3552" t="inlineStr">
        <is>
          <t>周翠红</t>
        </is>
      </c>
      <c r="B3552" t="inlineStr">
        <is>
          <t>CUT3073</t>
        </is>
      </c>
    </row>
    <row r="3553">
      <c r="A3553" t="inlineStr">
        <is>
          <t>周艳宾</t>
        </is>
      </c>
      <c r="B3553" t="inlineStr">
        <is>
          <t>06010368</t>
        </is>
      </c>
    </row>
    <row r="3554">
      <c r="A3554" t="inlineStr">
        <is>
          <t>周路路-王鑫</t>
        </is>
      </c>
      <c r="B3554" t="inlineStr">
        <is>
          <t>CUST1102</t>
        </is>
      </c>
    </row>
    <row r="3555">
      <c r="A3555" t="inlineStr">
        <is>
          <t>周道坊</t>
        </is>
      </c>
      <c r="B3555" t="inlineStr">
        <is>
          <t>213089</t>
        </is>
      </c>
    </row>
    <row r="3556">
      <c r="A3556" t="inlineStr">
        <is>
          <t>周长奎</t>
        </is>
      </c>
      <c r="B3556" t="inlineStr">
        <is>
          <t>CUT2847</t>
        </is>
      </c>
    </row>
    <row r="3557">
      <c r="A3557" t="inlineStr">
        <is>
          <t>周雪龙-刘伟东</t>
        </is>
      </c>
      <c r="B3557" t="inlineStr">
        <is>
          <t>90010202</t>
        </is>
      </c>
    </row>
    <row r="3558">
      <c r="A3558" t="inlineStr">
        <is>
          <t>周霞-朱茂林</t>
        </is>
      </c>
      <c r="B3558" t="inlineStr">
        <is>
          <t>CUST1410</t>
        </is>
      </c>
    </row>
    <row r="3559">
      <c r="A3559" t="inlineStr">
        <is>
          <t>周鹏</t>
        </is>
      </c>
      <c r="B3559" t="inlineStr">
        <is>
          <t>06033605</t>
        </is>
      </c>
    </row>
    <row r="3560">
      <c r="A3560" t="inlineStr">
        <is>
          <t>周龙</t>
        </is>
      </c>
      <c r="B3560" t="inlineStr">
        <is>
          <t>06034402</t>
        </is>
      </c>
    </row>
    <row r="3561">
      <c r="A3561" t="inlineStr">
        <is>
          <t>周龙全</t>
        </is>
      </c>
      <c r="B3561" t="inlineStr">
        <is>
          <t>06021155</t>
        </is>
      </c>
    </row>
    <row r="3562">
      <c r="A3562" t="inlineStr">
        <is>
          <t>味千来</t>
        </is>
      </c>
      <c r="B3562" t="inlineStr">
        <is>
          <t>010901</t>
        </is>
      </c>
    </row>
    <row r="3563">
      <c r="A3563" t="inlineStr">
        <is>
          <t>味千食品发展（天津）有限公司</t>
        </is>
      </c>
      <c r="B3563" t="inlineStr">
        <is>
          <t>02070005</t>
        </is>
      </c>
    </row>
    <row r="3564">
      <c r="A3564" t="inlineStr">
        <is>
          <t>味千食品发展（成都）有限公司</t>
        </is>
      </c>
      <c r="B3564" t="inlineStr">
        <is>
          <t>02070004</t>
        </is>
      </c>
    </row>
    <row r="3565">
      <c r="A3565" t="inlineStr">
        <is>
          <t>味多滋食品(武汉)有限公司-林涛-孙海波</t>
        </is>
      </c>
      <c r="B3565" t="inlineStr">
        <is>
          <t>CUST0770</t>
        </is>
      </c>
    </row>
    <row r="3566">
      <c r="A3566" t="inlineStr">
        <is>
          <t>味多滋食品（武汉）有限公司</t>
        </is>
      </c>
      <c r="B3566" t="inlineStr">
        <is>
          <t>06090071</t>
        </is>
      </c>
    </row>
    <row r="3567">
      <c r="A3567" t="inlineStr">
        <is>
          <t>味易威德香精香料（上海）有限公司</t>
        </is>
      </c>
      <c r="B3567" t="inlineStr">
        <is>
          <t>30050024</t>
        </is>
      </c>
    </row>
    <row r="3568">
      <c r="A3568" t="inlineStr">
        <is>
          <t>味珏贸易李珏英</t>
        </is>
      </c>
      <c r="B3568" t="inlineStr">
        <is>
          <t>06060429</t>
        </is>
      </c>
    </row>
    <row r="3569">
      <c r="A3569" t="inlineStr">
        <is>
          <t>味群（北京）食品有限公司</t>
        </is>
      </c>
      <c r="B3569" t="inlineStr">
        <is>
          <t>06010177</t>
        </is>
      </c>
    </row>
    <row r="3570">
      <c r="A3570" t="inlineStr">
        <is>
          <t>味觉之旅（秦皇岛）供应链管理有限公司</t>
        </is>
      </c>
      <c r="B3570" t="inlineStr">
        <is>
          <t>CUT2497</t>
        </is>
      </c>
    </row>
    <row r="3571">
      <c r="A3571" t="inlineStr">
        <is>
          <t>呼伦贝尔市冉辰商贸有限公司</t>
        </is>
      </c>
      <c r="B3571" t="inlineStr">
        <is>
          <t>0033420</t>
        </is>
      </c>
    </row>
    <row r="3572">
      <c r="A3572" t="inlineStr">
        <is>
          <t>呼和浩特-赵连宏</t>
        </is>
      </c>
      <c r="B3572" t="inlineStr">
        <is>
          <t>06060219</t>
        </is>
      </c>
    </row>
    <row r="3573">
      <c r="A3573" t="inlineStr">
        <is>
          <t>呼和浩特市一土食品有限公司</t>
        </is>
      </c>
      <c r="B3573" t="inlineStr">
        <is>
          <t>06010160</t>
        </is>
      </c>
    </row>
    <row r="3574">
      <c r="A3574" t="inlineStr">
        <is>
          <t>呼和浩特市韩氏商贸有限公司</t>
        </is>
      </c>
      <c r="B3574" t="inlineStr">
        <is>
          <t>0033622</t>
        </is>
      </c>
    </row>
    <row r="3575">
      <c r="A3575" t="inlineStr">
        <is>
          <t>和县长林食品有限公司</t>
        </is>
      </c>
      <c r="B3575" t="inlineStr">
        <is>
          <t>06020286</t>
        </is>
      </c>
    </row>
    <row r="3576">
      <c r="A3576" t="inlineStr">
        <is>
          <t>咸宁姜燕</t>
        </is>
      </c>
      <c r="B3576" t="inlineStr">
        <is>
          <t>06020056</t>
        </is>
      </c>
    </row>
    <row r="3577">
      <c r="A3577" t="inlineStr">
        <is>
          <t>咸阳兴百年餐饮有限公司</t>
        </is>
      </c>
      <c r="B3577" t="inlineStr">
        <is>
          <t>CUST0497</t>
        </is>
      </c>
    </row>
    <row r="3578">
      <c r="A3578" t="inlineStr">
        <is>
          <t>品春江苏包天下食品有限公司</t>
        </is>
      </c>
      <c r="B3578" t="inlineStr">
        <is>
          <t>06050200</t>
        </is>
      </c>
    </row>
    <row r="3579">
      <c r="A3579" t="inlineStr">
        <is>
          <t>品誉冷冻食品商行</t>
        </is>
      </c>
      <c r="B3579" t="inlineStr">
        <is>
          <t>010506</t>
        </is>
      </c>
    </row>
    <row r="3580">
      <c r="A3580" t="inlineStr">
        <is>
          <t>哈喽-米粒</t>
        </is>
      </c>
      <c r="B3580" t="inlineStr">
        <is>
          <t>010196</t>
        </is>
      </c>
    </row>
    <row r="3581">
      <c r="A3581" t="inlineStr">
        <is>
          <t>哈密李浩</t>
        </is>
      </c>
      <c r="B3581" t="inlineStr">
        <is>
          <t>06060004</t>
        </is>
      </c>
    </row>
    <row r="3582">
      <c r="A3582" t="inlineStr">
        <is>
          <t>哈尔滨三和永旺食品有限公司</t>
        </is>
      </c>
      <c r="B3582" t="inlineStr">
        <is>
          <t>06060537</t>
        </is>
      </c>
    </row>
    <row r="3583">
      <c r="A3583" t="inlineStr">
        <is>
          <t>哈尔滨上之品牌策划设计有限公司</t>
        </is>
      </c>
      <c r="B3583" t="inlineStr">
        <is>
          <t>06100044</t>
        </is>
      </c>
    </row>
    <row r="3584">
      <c r="A3584" t="inlineStr">
        <is>
          <t>哈尔滨中慧食品有限公司</t>
        </is>
      </c>
      <c r="B3584" t="inlineStr">
        <is>
          <t>06010061</t>
        </is>
      </c>
    </row>
    <row r="3585">
      <c r="A3585" t="inlineStr">
        <is>
          <t>哈尔滨乾坤速冻食品</t>
        </is>
      </c>
      <c r="B3585" t="inlineStr">
        <is>
          <t>CUST0262</t>
        </is>
      </c>
    </row>
    <row r="3586">
      <c r="A3586" t="inlineStr">
        <is>
          <t>哈尔滨五爷拌面（思念商贸）</t>
        </is>
      </c>
      <c r="B3586" t="inlineStr">
        <is>
          <t>06060707</t>
        </is>
      </c>
    </row>
    <row r="3587">
      <c r="A3587" t="inlineStr">
        <is>
          <t>哈尔滨仟瑞商贸有限公司</t>
        </is>
      </c>
      <c r="B3587" t="inlineStr">
        <is>
          <t>CUST2089</t>
        </is>
      </c>
    </row>
    <row r="3588">
      <c r="A3588" t="inlineStr">
        <is>
          <t>哈尔滨仟硕农副产品批发有限公司</t>
        </is>
      </c>
      <c r="B3588" t="inlineStr">
        <is>
          <t>CUST1769</t>
        </is>
      </c>
    </row>
    <row r="3589">
      <c r="A3589" t="inlineStr">
        <is>
          <t>哈尔滨优牧科生物科技有限公司</t>
        </is>
      </c>
      <c r="B3589" t="inlineStr">
        <is>
          <t>06010202</t>
        </is>
      </c>
    </row>
    <row r="3590">
      <c r="A3590" t="inlineStr">
        <is>
          <t>哈尔滨佐桥餐饮管理有限公司</t>
        </is>
      </c>
      <c r="B3590" t="inlineStr">
        <is>
          <t>06060716</t>
        </is>
      </c>
    </row>
    <row r="3591">
      <c r="A3591" t="inlineStr">
        <is>
          <t>哈尔滨佰朗销售有限公司</t>
        </is>
      </c>
      <c r="B3591" t="inlineStr">
        <is>
          <t>CUT2856</t>
        </is>
      </c>
    </row>
    <row r="3592">
      <c r="A3592" t="inlineStr">
        <is>
          <t>哈尔滨全盈生鲜</t>
        </is>
      </c>
      <c r="B3592" t="inlineStr">
        <is>
          <t>3010053</t>
        </is>
      </c>
    </row>
    <row r="3593">
      <c r="A3593" t="inlineStr">
        <is>
          <t>哈尔滨卓屹生物科技有限公司-徐新春</t>
        </is>
      </c>
      <c r="B3593" t="inlineStr">
        <is>
          <t>06010111</t>
        </is>
      </c>
    </row>
    <row r="3594">
      <c r="A3594" t="inlineStr">
        <is>
          <t>哈尔滨合鲜商贸有限公司</t>
        </is>
      </c>
      <c r="B3594" t="inlineStr">
        <is>
          <t>06010247</t>
        </is>
      </c>
    </row>
    <row r="3595">
      <c r="A3595" t="inlineStr">
        <is>
          <t>哈尔滨哈来金供应链有限公司</t>
        </is>
      </c>
      <c r="B3595" t="inlineStr">
        <is>
          <t>06011066</t>
        </is>
      </c>
    </row>
    <row r="3596">
      <c r="A3596" t="inlineStr">
        <is>
          <t>哈尔滨嘉佰农副产品批发有限公司</t>
        </is>
      </c>
      <c r="B3596" t="inlineStr">
        <is>
          <t>06010227</t>
        </is>
      </c>
    </row>
    <row r="3597">
      <c r="A3597" t="inlineStr">
        <is>
          <t>哈尔滨坪泽植盛经贸有限公司</t>
        </is>
      </c>
      <c r="B3597" t="inlineStr">
        <is>
          <t>06010219</t>
        </is>
      </c>
    </row>
    <row r="3598">
      <c r="A3598" t="inlineStr">
        <is>
          <t>哈尔滨天手食品有限公司饺子加工厂</t>
        </is>
      </c>
      <c r="B3598" t="inlineStr">
        <is>
          <t>06060812</t>
        </is>
      </c>
    </row>
    <row r="3599">
      <c r="A3599" t="inlineStr">
        <is>
          <t>哈尔滨子润农副产品批发有限公司</t>
        </is>
      </c>
      <c r="B3599" t="inlineStr">
        <is>
          <t>CUST2094</t>
        </is>
      </c>
    </row>
    <row r="3600">
      <c r="A3600" t="inlineStr">
        <is>
          <t>哈尔滨宜家同食品经销有限公司</t>
        </is>
      </c>
      <c r="B3600" t="inlineStr">
        <is>
          <t>06010015</t>
        </is>
      </c>
    </row>
    <row r="3601">
      <c r="A3601" t="inlineStr">
        <is>
          <t>哈尔滨家之味餐饮管理有限公司</t>
        </is>
      </c>
      <c r="B3601" t="inlineStr">
        <is>
          <t>CUT2995</t>
        </is>
      </c>
    </row>
    <row r="3602">
      <c r="A3602" t="inlineStr">
        <is>
          <t>哈尔滨家泓农副产品批发有限公司</t>
        </is>
      </c>
      <c r="B3602" t="inlineStr">
        <is>
          <t>06100102</t>
        </is>
      </c>
    </row>
    <row r="3603">
      <c r="A3603" t="inlineStr">
        <is>
          <t>哈尔滨家泰农副产品批发有限公司</t>
        </is>
      </c>
      <c r="B3603" t="inlineStr">
        <is>
          <t>06010240</t>
        </is>
      </c>
    </row>
    <row r="3604">
      <c r="A3604" t="inlineStr">
        <is>
          <t>哈尔滨宸宇餐饮管理有限公司</t>
        </is>
      </c>
      <c r="B3604" t="inlineStr">
        <is>
          <t>06011009</t>
        </is>
      </c>
    </row>
    <row r="3605">
      <c r="A3605" t="inlineStr">
        <is>
          <t>哈尔滨富德隆</t>
        </is>
      </c>
      <c r="B3605" t="inlineStr">
        <is>
          <t>06060409</t>
        </is>
      </c>
    </row>
    <row r="3606">
      <c r="A3606" t="inlineStr">
        <is>
          <t>哈尔滨富德隆食品公司</t>
        </is>
      </c>
      <c r="B3606" t="inlineStr">
        <is>
          <t>06010010</t>
        </is>
      </c>
    </row>
    <row r="3607">
      <c r="A3607" t="inlineStr">
        <is>
          <t>哈尔滨富民农产品经贸有限公司——刘团结</t>
        </is>
      </c>
      <c r="B3607" t="inlineStr">
        <is>
          <t>011537</t>
        </is>
      </c>
    </row>
    <row r="3608">
      <c r="A3608" t="inlineStr">
        <is>
          <t>哈尔滨巳辰子食品有限公司</t>
        </is>
      </c>
      <c r="B3608" t="inlineStr">
        <is>
          <t>06100001</t>
        </is>
      </c>
    </row>
    <row r="3609">
      <c r="A3609" t="inlineStr">
        <is>
          <t>哈尔滨市乡笨笨食品有限公司-徐新春</t>
        </is>
      </c>
      <c r="B3609" t="inlineStr">
        <is>
          <t>06010113</t>
        </is>
      </c>
    </row>
    <row r="3610">
      <c r="A3610" t="inlineStr">
        <is>
          <t>哈尔滨市云峰实业有限公司</t>
        </is>
      </c>
      <c r="B3610" t="inlineStr">
        <is>
          <t>06060779</t>
        </is>
      </c>
    </row>
    <row r="3611">
      <c r="A3611" t="inlineStr">
        <is>
          <t>哈尔滨市南岗区乐多滋悦荟西餐厅</t>
        </is>
      </c>
      <c r="B3611" t="inlineStr">
        <is>
          <t>CUT2606</t>
        </is>
      </c>
    </row>
    <row r="3612">
      <c r="A3612" t="inlineStr">
        <is>
          <t>哈尔滨市南岗区范儿意坊摩欧客快餐店(个体工商户)</t>
        </is>
      </c>
      <c r="B3612" t="inlineStr">
        <is>
          <t>0033370</t>
        </is>
      </c>
    </row>
    <row r="3613">
      <c r="A3613" t="inlineStr">
        <is>
          <t>哈尔滨市南岗区菲寇儿悦荟西餐厅</t>
        </is>
      </c>
      <c r="B3613" t="inlineStr">
        <is>
          <t>CUT3024</t>
        </is>
      </c>
    </row>
    <row r="3614">
      <c r="A3614" t="inlineStr">
        <is>
          <t>哈尔滨市南岗区阿扎提大盘鸡拌面餐厅</t>
        </is>
      </c>
      <c r="B3614" t="inlineStr">
        <is>
          <t>06010889</t>
        </is>
      </c>
    </row>
    <row r="3615">
      <c r="A3615" t="inlineStr">
        <is>
          <t>哈尔滨市味富佳食品商贸有限公司</t>
        </is>
      </c>
      <c r="B3615" t="inlineStr">
        <is>
          <t>06010355</t>
        </is>
      </c>
    </row>
    <row r="3616">
      <c r="A3616" t="inlineStr">
        <is>
          <t>哈尔滨市呼兰金事达保健食品有限公司</t>
        </is>
      </c>
      <c r="B3616" t="inlineStr">
        <is>
          <t>06010013</t>
        </is>
      </c>
    </row>
    <row r="3617">
      <c r="A3617" t="inlineStr">
        <is>
          <t>哈尔滨市品念商贸有限公司</t>
        </is>
      </c>
      <c r="B3617" t="inlineStr">
        <is>
          <t>CUST0245</t>
        </is>
      </c>
    </row>
    <row r="3618">
      <c r="A3618" t="inlineStr">
        <is>
          <t>哈尔滨市嘉赞家餐饮有限公司</t>
        </is>
      </c>
      <c r="B3618" t="inlineStr">
        <is>
          <t>06100015</t>
        </is>
      </c>
    </row>
    <row r="3619">
      <c r="A3619" t="inlineStr">
        <is>
          <t>哈尔滨市松北区拉莎尼亚悦荟快餐店(个体工商户)</t>
        </is>
      </c>
      <c r="B3619" t="inlineStr">
        <is>
          <t>06011561</t>
        </is>
      </c>
    </row>
    <row r="3620">
      <c r="A3620" t="inlineStr">
        <is>
          <t>哈尔滨市松北区润恒利满乾坤速冻食品商行</t>
        </is>
      </c>
      <c r="B3620" t="inlineStr">
        <is>
          <t>06100094</t>
        </is>
      </c>
    </row>
    <row r="3621">
      <c r="A3621" t="inlineStr">
        <is>
          <t>哈尔滨市松北区润恒继成速冻食品商行</t>
        </is>
      </c>
      <c r="B3621" t="inlineStr">
        <is>
          <t>0006</t>
        </is>
      </c>
    </row>
    <row r="3622">
      <c r="A3622" t="inlineStr">
        <is>
          <t>哈尔滨市松北区金信德冷冻食品批发行</t>
        </is>
      </c>
      <c r="B3622" t="inlineStr">
        <is>
          <t>06010324</t>
        </is>
      </c>
    </row>
    <row r="3623">
      <c r="A3623" t="inlineStr">
        <is>
          <t>哈尔滨市松北区铭扬速冻食品批发行</t>
        </is>
      </c>
      <c r="B3623" t="inlineStr">
        <is>
          <t>CUST1724</t>
        </is>
      </c>
    </row>
    <row r="3624">
      <c r="A3624" t="inlineStr">
        <is>
          <t>哈尔滨市汇智刘记半亩良田餐饮有限公司</t>
        </is>
      </c>
      <c r="B3624" t="inlineStr">
        <is>
          <t>0033521</t>
        </is>
      </c>
    </row>
    <row r="3625">
      <c r="A3625" t="inlineStr">
        <is>
          <t>哈尔滨市百川鸿业餐饮管理有限责任公司香坊分公司</t>
        </is>
      </c>
      <c r="B3625" t="inlineStr">
        <is>
          <t>06010162</t>
        </is>
      </c>
    </row>
    <row r="3626">
      <c r="A3626" t="inlineStr">
        <is>
          <t>哈尔滨市轶淼餐饮管理有限公司</t>
        </is>
      </c>
      <c r="B3626" t="inlineStr">
        <is>
          <t>08010091</t>
        </is>
      </c>
    </row>
    <row r="3627">
      <c r="A3627" t="inlineStr">
        <is>
          <t>哈尔滨市道外区海顺食品商行</t>
        </is>
      </c>
      <c r="B3627" t="inlineStr">
        <is>
          <t>06010246</t>
        </is>
      </c>
    </row>
    <row r="3628">
      <c r="A3628" t="inlineStr">
        <is>
          <t>哈尔滨市道里区摩欧悦荟西餐厅王府井店</t>
        </is>
      </c>
      <c r="B3628" t="inlineStr">
        <is>
          <t>CUT2771</t>
        </is>
      </c>
    </row>
    <row r="3629">
      <c r="A3629" t="inlineStr">
        <is>
          <t>哈尔滨市道里区森林摩欧客快餐店(个体工商户)</t>
        </is>
      </c>
      <c r="B3629" t="inlineStr">
        <is>
          <t>CUT2607</t>
        </is>
      </c>
    </row>
    <row r="3630">
      <c r="A3630" t="inlineStr">
        <is>
          <t>哈尔滨市道里区碧玺悦荟快餐店(个体工商户)</t>
        </is>
      </c>
      <c r="B3630" t="inlineStr">
        <is>
          <t>06011267</t>
        </is>
      </c>
    </row>
    <row r="3631">
      <c r="A3631" t="inlineStr">
        <is>
          <t>哈尔滨市金事达食品有限公司</t>
        </is>
      </c>
      <c r="B3631" t="inlineStr">
        <is>
          <t>06060629</t>
        </is>
      </c>
    </row>
    <row r="3632">
      <c r="A3632" t="inlineStr">
        <is>
          <t>哈尔滨市香坊区宫坂摩欧客快餐店</t>
        </is>
      </c>
      <c r="B3632" t="inlineStr">
        <is>
          <t>CUT2684</t>
        </is>
      </c>
    </row>
    <row r="3633">
      <c r="A3633" t="inlineStr">
        <is>
          <t>哈尔滨弘硕农副产品批发有限公司</t>
        </is>
      </c>
      <c r="B3633" t="inlineStr">
        <is>
          <t>CUST2095</t>
        </is>
      </c>
    </row>
    <row r="3634">
      <c r="A3634" t="inlineStr">
        <is>
          <t>哈尔滨弘鸣经销有限公司</t>
        </is>
      </c>
      <c r="B3634" t="inlineStr">
        <is>
          <t>CUST2092</t>
        </is>
      </c>
    </row>
    <row r="3635">
      <c r="A3635" t="inlineStr">
        <is>
          <t>哈尔滨德辉餐饮服务有限公司</t>
        </is>
      </c>
      <c r="B3635" t="inlineStr">
        <is>
          <t>06100024</t>
        </is>
      </c>
    </row>
    <row r="3636">
      <c r="A3636" t="inlineStr">
        <is>
          <t>哈尔滨必得电子技术开发有限公司</t>
        </is>
      </c>
      <c r="B3636" t="inlineStr">
        <is>
          <t>06100011</t>
        </is>
      </c>
    </row>
    <row r="3637">
      <c r="A3637" t="inlineStr">
        <is>
          <t>哈尔滨拓轩农副产品批发有限公司</t>
        </is>
      </c>
      <c r="B3637" t="inlineStr">
        <is>
          <t>06010248</t>
        </is>
      </c>
    </row>
    <row r="3638">
      <c r="A3638" t="inlineStr">
        <is>
          <t>哈尔滨捷克士</t>
        </is>
      </c>
      <c r="B3638" t="inlineStr">
        <is>
          <t>06060241</t>
        </is>
      </c>
    </row>
    <row r="3639">
      <c r="A3639" t="inlineStr">
        <is>
          <t>哈尔滨捷客士餐饮有限公司</t>
        </is>
      </c>
      <c r="B3639" t="inlineStr">
        <is>
          <t>012334</t>
        </is>
      </c>
    </row>
    <row r="3640">
      <c r="A3640" t="inlineStr">
        <is>
          <t>哈尔滨斯客来</t>
        </is>
      </c>
      <c r="B3640" t="inlineStr">
        <is>
          <t>06060379</t>
        </is>
      </c>
    </row>
    <row r="3641">
      <c r="A3641" t="inlineStr">
        <is>
          <t>哈尔滨昌曼销售有限公司</t>
        </is>
      </c>
      <c r="B3641" t="inlineStr">
        <is>
          <t>CUST2090</t>
        </is>
      </c>
    </row>
    <row r="3642">
      <c r="A3642" t="inlineStr">
        <is>
          <t>哈尔滨昌朗商贸有限公司</t>
        </is>
      </c>
      <c r="B3642" t="inlineStr">
        <is>
          <t>CUT2855</t>
        </is>
      </c>
    </row>
    <row r="3643">
      <c r="A3643" t="inlineStr">
        <is>
          <t>哈尔滨比时鲜商贸有限公司</t>
        </is>
      </c>
      <c r="B3643" t="inlineStr">
        <is>
          <t>CUST1944</t>
        </is>
      </c>
    </row>
    <row r="3644">
      <c r="A3644" t="inlineStr">
        <is>
          <t>哈尔滨汉尼斯食品科技有限公司</t>
        </is>
      </c>
      <c r="B3644" t="inlineStr">
        <is>
          <t>0033037</t>
        </is>
      </c>
    </row>
    <row r="3645">
      <c r="A3645" t="inlineStr">
        <is>
          <t>哈尔滨海普食品工程有限责任公司-刘洋</t>
        </is>
      </c>
      <c r="B3645" t="inlineStr">
        <is>
          <t>60607878</t>
        </is>
      </c>
    </row>
    <row r="3646">
      <c r="A3646" t="inlineStr">
        <is>
          <t>哈尔滨玉旗农副产品批发有限公司</t>
        </is>
      </c>
      <c r="B3646" t="inlineStr">
        <is>
          <t>06100103</t>
        </is>
      </c>
    </row>
    <row r="3647">
      <c r="A3647" t="inlineStr">
        <is>
          <t>哈尔滨玉鸣农副产品批发有限公司</t>
        </is>
      </c>
      <c r="B3647" t="inlineStr">
        <is>
          <t>CUST1768</t>
        </is>
      </c>
    </row>
    <row r="3648">
      <c r="A3648" t="inlineStr">
        <is>
          <t>哈尔滨益如鑫商贸有限公司</t>
        </is>
      </c>
      <c r="B3648" t="inlineStr">
        <is>
          <t>06060816</t>
        </is>
      </c>
    </row>
    <row r="3649">
      <c r="A3649" t="inlineStr">
        <is>
          <t>哈尔滨盛大食品有限公司</t>
        </is>
      </c>
      <c r="B3649" t="inlineStr">
        <is>
          <t>06100135</t>
        </is>
      </c>
    </row>
    <row r="3650">
      <c r="A3650" t="inlineStr">
        <is>
          <t>哈尔滨秋航农副产品批发有限公司</t>
        </is>
      </c>
      <c r="B3650" t="inlineStr">
        <is>
          <t>CUST2096</t>
        </is>
      </c>
    </row>
    <row r="3651">
      <c r="A3651" t="inlineStr">
        <is>
          <t>哈尔滨翰川商贸有限公司</t>
        </is>
      </c>
      <c r="B3651" t="inlineStr">
        <is>
          <t>CUST2091</t>
        </is>
      </c>
    </row>
    <row r="3652">
      <c r="A3652" t="inlineStr">
        <is>
          <t>哈尔滨肯汇食品有限公司</t>
        </is>
      </c>
      <c r="B3652" t="inlineStr">
        <is>
          <t>CUST2351</t>
        </is>
      </c>
    </row>
    <row r="3653">
      <c r="A3653" t="inlineStr">
        <is>
          <t>哈尔滨茁茁餐饮管理有限公司</t>
        </is>
      </c>
      <c r="B3653" t="inlineStr">
        <is>
          <t>06010206</t>
        </is>
      </c>
    </row>
    <row r="3654">
      <c r="A3654" t="inlineStr">
        <is>
          <t>哈尔滨蔬桌悦荟快餐店(有限合伙)</t>
        </is>
      </c>
      <c r="B3654" t="inlineStr">
        <is>
          <t>06012288</t>
        </is>
      </c>
    </row>
    <row r="3655">
      <c r="A3655" t="inlineStr">
        <is>
          <t>哈尔滨金蓝天食品厂</t>
        </is>
      </c>
      <c r="B3655" t="inlineStr">
        <is>
          <t>06060499</t>
        </is>
      </c>
    </row>
    <row r="3656">
      <c r="A3656" t="inlineStr">
        <is>
          <t>哈尔滨鑫铭源经贸有限公司</t>
        </is>
      </c>
      <c r="B3656" t="inlineStr">
        <is>
          <t>06010014</t>
        </is>
      </c>
    </row>
    <row r="3657">
      <c r="A3657" t="inlineStr">
        <is>
          <t>哈尔滨阿尔卑斯自助餐</t>
        </is>
      </c>
      <c r="B3657" t="inlineStr">
        <is>
          <t>06060498</t>
        </is>
      </c>
    </row>
    <row r="3658">
      <c r="A3658" t="inlineStr">
        <is>
          <t>哈尔滨阿根调理品销售中心</t>
        </is>
      </c>
      <c r="B3658" t="inlineStr">
        <is>
          <t>010187</t>
        </is>
      </c>
    </row>
    <row r="3659">
      <c r="A3659" t="inlineStr">
        <is>
          <t>哈尔滨魔厨餐饮管理有限公司</t>
        </is>
      </c>
      <c r="B3659" t="inlineStr">
        <is>
          <t>06010232</t>
        </is>
      </c>
    </row>
    <row r="3660">
      <c r="A3660" t="inlineStr">
        <is>
          <t>哈尔滨鹏达种业有限公司</t>
        </is>
      </c>
      <c r="B3660" t="inlineStr">
        <is>
          <t>0033</t>
        </is>
      </c>
    </row>
    <row r="3661">
      <c r="A3661" t="inlineStr">
        <is>
          <t>哈尔滨麦熹特食品有限公司</t>
        </is>
      </c>
      <c r="B3661" t="inlineStr">
        <is>
          <t>06100022</t>
        </is>
      </c>
    </row>
    <row r="3662">
      <c r="A3662" t="inlineStr">
        <is>
          <t>哥润福（山东）食品有限公司</t>
        </is>
      </c>
      <c r="B3662" t="inlineStr">
        <is>
          <t>06051708</t>
        </is>
      </c>
    </row>
    <row r="3663">
      <c r="A3663" t="inlineStr">
        <is>
          <t>唐小飞</t>
        </is>
      </c>
      <c r="B3663" t="inlineStr">
        <is>
          <t>0113462</t>
        </is>
      </c>
    </row>
    <row r="3664">
      <c r="A3664" t="inlineStr">
        <is>
          <t>唐山市东安经典汇购物广场有限公司</t>
        </is>
      </c>
      <c r="B3664" t="inlineStr">
        <is>
          <t>3010077</t>
        </is>
      </c>
    </row>
    <row r="3665">
      <c r="A3665" t="inlineStr">
        <is>
          <t>唐山市吉食客餐饮管理有限公司</t>
        </is>
      </c>
      <c r="B3665" t="inlineStr">
        <is>
          <t>06010208</t>
        </is>
      </c>
    </row>
    <row r="3666">
      <c r="A3666" t="inlineStr">
        <is>
          <t>唐山市老传统食品有限公司</t>
        </is>
      </c>
      <c r="B3666" t="inlineStr">
        <is>
          <t>06010041</t>
        </is>
      </c>
    </row>
    <row r="3667">
      <c r="A3667" t="inlineStr">
        <is>
          <t>唐山市路北区艺口鱼生鲜店</t>
        </is>
      </c>
      <c r="B3667" t="inlineStr">
        <is>
          <t>CUT2721</t>
        </is>
      </c>
    </row>
    <row r="3668">
      <c r="A3668" t="inlineStr">
        <is>
          <t>唐山市路北区西莫罗商贸有限公司</t>
        </is>
      </c>
      <c r="B3668" t="inlineStr">
        <is>
          <t>06010299</t>
        </is>
      </c>
    </row>
    <row r="3669">
      <c r="A3669" t="inlineStr">
        <is>
          <t>唐山市鲜食味商贸有限公司</t>
        </is>
      </c>
      <c r="B3669" t="inlineStr">
        <is>
          <t>06010396</t>
        </is>
      </c>
    </row>
    <row r="3670">
      <c r="A3670" t="inlineStr">
        <is>
          <t>唐山海腾商贸有限公司</t>
        </is>
      </c>
      <c r="B3670" t="inlineStr">
        <is>
          <t>0033383</t>
        </is>
      </c>
    </row>
    <row r="3671">
      <c r="A3671" t="inlineStr">
        <is>
          <t>唐山郑兆丰生鲜洪阳市场有限公司</t>
        </is>
      </c>
      <c r="B3671" t="inlineStr">
        <is>
          <t>CUT2851</t>
        </is>
      </c>
    </row>
    <row r="3672">
      <c r="A3672" t="inlineStr">
        <is>
          <t>唐山郑兆丰畅欣超市有限公司</t>
        </is>
      </c>
      <c r="B3672" t="inlineStr">
        <is>
          <t>CUT2412</t>
        </is>
      </c>
    </row>
    <row r="3673">
      <c r="A3673" t="inlineStr">
        <is>
          <t>唐建宏</t>
        </is>
      </c>
      <c r="B3673" t="inlineStr">
        <is>
          <t>010742</t>
        </is>
      </c>
    </row>
    <row r="3674">
      <c r="A3674" t="inlineStr">
        <is>
          <t>唐杨</t>
        </is>
      </c>
      <c r="B3674" t="inlineStr">
        <is>
          <t>06091902</t>
        </is>
      </c>
    </row>
    <row r="3675">
      <c r="A3675" t="inlineStr">
        <is>
          <t>唐玉兰</t>
        </is>
      </c>
      <c r="B3675" t="inlineStr">
        <is>
          <t>06090500</t>
        </is>
      </c>
    </row>
    <row r="3676">
      <c r="A3676" t="inlineStr">
        <is>
          <t>唐玉雄</t>
        </is>
      </c>
      <c r="B3676" t="inlineStr">
        <is>
          <t>06080802</t>
        </is>
      </c>
    </row>
    <row r="3677">
      <c r="A3677" t="inlineStr">
        <is>
          <t>唐福快运</t>
        </is>
      </c>
      <c r="B3677" t="inlineStr">
        <is>
          <t>06060321</t>
        </is>
      </c>
    </row>
    <row r="3678">
      <c r="A3678" t="inlineStr">
        <is>
          <t>唐绍山</t>
        </is>
      </c>
      <c r="B3678" t="inlineStr">
        <is>
          <t>CUT2689</t>
        </is>
      </c>
    </row>
    <row r="3679">
      <c r="A3679" t="inlineStr">
        <is>
          <t>唐萍</t>
        </is>
      </c>
      <c r="B3679" t="inlineStr">
        <is>
          <t>0013355</t>
        </is>
      </c>
    </row>
    <row r="3680">
      <c r="A3680" t="inlineStr">
        <is>
          <t>唐达水产</t>
        </is>
      </c>
      <c r="B3680" t="inlineStr">
        <is>
          <t>010741</t>
        </is>
      </c>
    </row>
    <row r="3681">
      <c r="A3681" t="inlineStr">
        <is>
          <t>商丘-张涛</t>
        </is>
      </c>
      <c r="B3681" t="inlineStr">
        <is>
          <t>06051512</t>
        </is>
      </c>
    </row>
    <row r="3682">
      <c r="A3682" t="inlineStr">
        <is>
          <t>商丘冠玺超市有限公司</t>
        </is>
      </c>
      <c r="B3682" t="inlineStr">
        <is>
          <t>3010059</t>
        </is>
      </c>
    </row>
    <row r="3683">
      <c r="A3683" t="inlineStr">
        <is>
          <t>商丘嘉美实业有限公司</t>
        </is>
      </c>
      <c r="B3683" t="inlineStr">
        <is>
          <t>3010067</t>
        </is>
      </c>
    </row>
    <row r="3684">
      <c r="A3684" t="inlineStr">
        <is>
          <t>商丘市乐易商贸有限公司</t>
        </is>
      </c>
      <c r="B3684" t="inlineStr">
        <is>
          <t>3010109</t>
        </is>
      </c>
    </row>
    <row r="3685">
      <c r="A3685" t="inlineStr">
        <is>
          <t>商丘红英水产-王鑫</t>
        </is>
      </c>
      <c r="B3685" t="inlineStr">
        <is>
          <t>06020367</t>
        </is>
      </c>
    </row>
    <row r="3686">
      <c r="A3686" t="inlineStr">
        <is>
          <t>商丘赛可赛西</t>
        </is>
      </c>
      <c r="B3686" t="inlineStr">
        <is>
          <t>06060289</t>
        </is>
      </c>
    </row>
    <row r="3687">
      <c r="A3687" t="inlineStr">
        <is>
          <t>商丘运旭餐饮服务有限公司</t>
        </is>
      </c>
      <c r="B3687" t="inlineStr">
        <is>
          <t>06060915</t>
        </is>
      </c>
    </row>
    <row r="3688">
      <c r="A3688" t="inlineStr">
        <is>
          <t>商丘马建斌</t>
        </is>
      </c>
      <c r="B3688" t="inlineStr">
        <is>
          <t>90010762</t>
        </is>
      </c>
    </row>
    <row r="3689">
      <c r="A3689" t="inlineStr">
        <is>
          <t>商春月-刘洋</t>
        </is>
      </c>
      <c r="B3689" t="inlineStr">
        <is>
          <t>CUST1681</t>
        </is>
      </c>
    </row>
    <row r="3690">
      <c r="A3690" t="inlineStr">
        <is>
          <t>商汶谦</t>
        </is>
      </c>
      <c r="B3690" t="inlineStr">
        <is>
          <t>06090118</t>
        </is>
      </c>
    </row>
    <row r="3691">
      <c r="A3691" t="inlineStr">
        <is>
          <t>商超部-上海萌店信息科技有限公司</t>
        </is>
      </c>
      <c r="B3691" t="inlineStr">
        <is>
          <t>04010003</t>
        </is>
      </c>
    </row>
    <row r="3692">
      <c r="A3692" t="inlineStr">
        <is>
          <t>喀什市佰咖佰味食品销售中心(个体工商户)</t>
        </is>
      </c>
      <c r="B3692" t="inlineStr">
        <is>
          <t>0013368</t>
        </is>
      </c>
    </row>
    <row r="3693">
      <c r="A3693" t="inlineStr">
        <is>
          <t>喀什市努而慷餐饮服务有限责任公司-王鑫</t>
        </is>
      </c>
      <c r="B3693" t="inlineStr">
        <is>
          <t>CUST1626</t>
        </is>
      </c>
    </row>
    <row r="3694">
      <c r="A3694" t="inlineStr">
        <is>
          <t>喀什市永佳食品商行</t>
        </is>
      </c>
      <c r="B3694" t="inlineStr">
        <is>
          <t>06080096</t>
        </is>
      </c>
    </row>
    <row r="3695">
      <c r="A3695" t="inlineStr">
        <is>
          <t>善利兄弟</t>
        </is>
      </c>
      <c r="B3695" t="inlineStr">
        <is>
          <t>06060577</t>
        </is>
      </c>
    </row>
    <row r="3696">
      <c r="A3696" t="inlineStr">
        <is>
          <t>喔喔达</t>
        </is>
      </c>
      <c r="B3696" t="inlineStr">
        <is>
          <t>010912</t>
        </is>
      </c>
    </row>
    <row r="3697">
      <c r="A3697" t="inlineStr">
        <is>
          <t>喜餐（深圳）科技有限公司</t>
        </is>
      </c>
      <c r="B3697" t="inlineStr">
        <is>
          <t>90011915</t>
        </is>
      </c>
    </row>
    <row r="3698">
      <c r="A3698" t="inlineStr">
        <is>
          <t>喜餐（深圳）科技有限公司-徐新春</t>
        </is>
      </c>
      <c r="B3698" t="inlineStr">
        <is>
          <t>CUST1012</t>
        </is>
      </c>
    </row>
    <row r="3699">
      <c r="A3699" t="inlineStr">
        <is>
          <t>喜鼎餐饮管理有限公司哈尔滨分公司</t>
        </is>
      </c>
      <c r="B3699" t="inlineStr">
        <is>
          <t>CUST0689</t>
        </is>
      </c>
    </row>
    <row r="3700">
      <c r="A3700" t="inlineStr">
        <is>
          <t>喵甄品(成都)供应链管理有限公司</t>
        </is>
      </c>
      <c r="B3700" t="inlineStr">
        <is>
          <t>06021023</t>
        </is>
      </c>
    </row>
    <row r="3701">
      <c r="A3701" t="inlineStr">
        <is>
          <t>喻扬科</t>
        </is>
      </c>
      <c r="B3701" t="inlineStr">
        <is>
          <t>CUT2514</t>
        </is>
      </c>
    </row>
    <row r="3702">
      <c r="A3702" t="inlineStr">
        <is>
          <t>喻绍程</t>
        </is>
      </c>
      <c r="B3702" t="inlineStr">
        <is>
          <t>06010065</t>
        </is>
      </c>
    </row>
    <row r="3703">
      <c r="A3703" t="inlineStr">
        <is>
          <t>喻绍程（吉林）</t>
        </is>
      </c>
      <c r="B3703" t="inlineStr">
        <is>
          <t>CUST0080</t>
        </is>
      </c>
    </row>
    <row r="3704">
      <c r="A3704" t="inlineStr">
        <is>
          <t>嘉兴严家食品有限公司-孙海波</t>
        </is>
      </c>
      <c r="B3704" t="inlineStr">
        <is>
          <t>CUST1054</t>
        </is>
      </c>
    </row>
    <row r="3705">
      <c r="A3705" t="inlineStr">
        <is>
          <t>嘉兴保华商贸有限公司</t>
        </is>
      </c>
      <c r="B3705" t="inlineStr">
        <is>
          <t>CUT2756</t>
        </is>
      </c>
    </row>
    <row r="3706">
      <c r="A3706" t="inlineStr">
        <is>
          <t>嘉兴保华商贸物流有限公司-孙海波</t>
        </is>
      </c>
      <c r="B3706" t="inlineStr">
        <is>
          <t>CUST1244</t>
        </is>
      </c>
    </row>
    <row r="3707">
      <c r="A3707" t="inlineStr">
        <is>
          <t>嘉兴品华食品有限公司</t>
        </is>
      </c>
      <c r="B3707" t="inlineStr">
        <is>
          <t>30010027</t>
        </is>
      </c>
    </row>
    <row r="3708">
      <c r="A3708" t="inlineStr">
        <is>
          <t>嘉兴市南湖区余新镇嘉佳食品原料商行</t>
        </is>
      </c>
      <c r="B3708" t="inlineStr">
        <is>
          <t>30060021</t>
        </is>
      </c>
    </row>
    <row r="3709">
      <c r="A3709" t="inlineStr">
        <is>
          <t>嘉兴市发强餐饮管理有限公司-刘洋</t>
        </is>
      </c>
      <c r="B3709" t="inlineStr">
        <is>
          <t>CUST1014</t>
        </is>
      </c>
    </row>
    <row r="3710">
      <c r="A3710" t="inlineStr">
        <is>
          <t>嘉兴市嘉通高速公路服务区经营管理有限公司</t>
        </is>
      </c>
      <c r="B3710" t="inlineStr">
        <is>
          <t>06030366</t>
        </is>
      </c>
    </row>
    <row r="3711">
      <c r="A3711" t="inlineStr">
        <is>
          <t>嘉兴市巴禾食品有限公司</t>
        </is>
      </c>
      <c r="B3711" t="inlineStr">
        <is>
          <t>30060018</t>
        </is>
      </c>
    </row>
    <row r="3712">
      <c r="A3712" t="inlineStr">
        <is>
          <t>嘉兴市成泰食品有限公司</t>
        </is>
      </c>
      <c r="B3712" t="inlineStr">
        <is>
          <t>30060005</t>
        </is>
      </c>
    </row>
    <row r="3713">
      <c r="A3713" t="inlineStr">
        <is>
          <t>嘉兴市星程食品销售有限公司</t>
        </is>
      </c>
      <c r="B3713" t="inlineStr">
        <is>
          <t>30750059</t>
        </is>
      </c>
    </row>
    <row r="3714">
      <c r="A3714" t="inlineStr">
        <is>
          <t>嘉兴市水产肉食品批市场鹏元冷冻食品批发部</t>
        </is>
      </c>
      <c r="B3714" t="inlineStr">
        <is>
          <t>30010025</t>
        </is>
      </c>
    </row>
    <row r="3715">
      <c r="A3715" t="inlineStr">
        <is>
          <t>嘉兴市海盛食品贸易有限公司</t>
        </is>
      </c>
      <c r="B3715" t="inlineStr">
        <is>
          <t>30010026</t>
        </is>
      </c>
    </row>
    <row r="3716">
      <c r="A3716" t="inlineStr">
        <is>
          <t>嘉兴市苍雄商贸有限公司</t>
        </is>
      </c>
      <c r="B3716" t="inlineStr">
        <is>
          <t>06030007</t>
        </is>
      </c>
    </row>
    <row r="3717">
      <c r="A3717" t="inlineStr">
        <is>
          <t>嘉兴玉良商贸有限公司</t>
        </is>
      </c>
      <c r="B3717" t="inlineStr">
        <is>
          <t>30060006</t>
        </is>
      </c>
    </row>
    <row r="3718">
      <c r="A3718" t="inlineStr">
        <is>
          <t>嘉兴玖维食品有限公司-孙海波</t>
        </is>
      </c>
      <c r="B3718" t="inlineStr">
        <is>
          <t>CUST1160</t>
        </is>
      </c>
    </row>
    <row r="3719">
      <c r="A3719" t="inlineStr">
        <is>
          <t>嘉兴真功夫农产品加工有限公司</t>
        </is>
      </c>
      <c r="B3719" t="inlineStr">
        <is>
          <t>010288</t>
        </is>
      </c>
    </row>
    <row r="3720">
      <c r="A3720" t="inlineStr">
        <is>
          <t>嘉兴真功夫农产品有限公司</t>
        </is>
      </c>
      <c r="B3720" t="inlineStr">
        <is>
          <t>06050123</t>
        </is>
      </c>
    </row>
    <row r="3721">
      <c r="A3721" t="inlineStr">
        <is>
          <t>嘉兴聚鼎餐饮管理有限公司</t>
        </is>
      </c>
      <c r="B3721" t="inlineStr">
        <is>
          <t>020044</t>
        </is>
      </c>
    </row>
    <row r="3722">
      <c r="A3722" t="inlineStr">
        <is>
          <t>嘉兴金小悦贸易有限公司</t>
        </is>
      </c>
      <c r="B3722" t="inlineStr">
        <is>
          <t>06030500</t>
        </is>
      </c>
    </row>
    <row r="3723">
      <c r="A3723" t="inlineStr">
        <is>
          <t>嘉兴顶鲜食品有限责任公司</t>
        </is>
      </c>
      <c r="B3723" t="inlineStr">
        <is>
          <t>30080017</t>
        </is>
      </c>
    </row>
    <row r="3724">
      <c r="A3724" t="inlineStr">
        <is>
          <t>嘉吉动物蛋白深加工（滁州）有限公司</t>
        </is>
      </c>
      <c r="B3724" t="inlineStr">
        <is>
          <t>06020296</t>
        </is>
      </c>
    </row>
    <row r="3725">
      <c r="A3725" t="inlineStr">
        <is>
          <t>嘉善保华食品有限公司-孙海波</t>
        </is>
      </c>
      <c r="B3725" t="inlineStr">
        <is>
          <t>90010879</t>
        </is>
      </c>
    </row>
    <row r="3726">
      <c r="A3726" t="inlineStr">
        <is>
          <t>嘉定菊园菜场123摊号</t>
        </is>
      </c>
      <c r="B3726" t="inlineStr">
        <is>
          <t>30070002</t>
        </is>
      </c>
    </row>
    <row r="3727">
      <c r="A3727" t="inlineStr">
        <is>
          <t>嘉宴食创(沈阳市)食品销售有限公司</t>
        </is>
      </c>
      <c r="B3727" t="inlineStr">
        <is>
          <t>06011268</t>
        </is>
      </c>
    </row>
    <row r="3728">
      <c r="A3728" t="inlineStr">
        <is>
          <t>嘉峪关市品膳堂商贸有限责任公司</t>
        </is>
      </c>
      <c r="B3728" t="inlineStr">
        <is>
          <t>06060913</t>
        </is>
      </c>
    </row>
    <row r="3729">
      <c r="A3729" t="inlineStr">
        <is>
          <t>嘉峪关杨小军</t>
        </is>
      </c>
      <c r="B3729" t="inlineStr">
        <is>
          <t>06060173</t>
        </is>
      </c>
    </row>
    <row r="3730">
      <c r="A3730" t="inlineStr">
        <is>
          <t>嘉峪关鸿烜商贸有限责任公司</t>
        </is>
      </c>
      <c r="B3730" t="inlineStr">
        <is>
          <t>06060198</t>
        </is>
      </c>
    </row>
    <row r="3731">
      <c r="A3731" t="inlineStr">
        <is>
          <t>四会市一丰生态农业有限公司</t>
        </is>
      </c>
      <c r="B3731" t="inlineStr">
        <is>
          <t>0037</t>
        </is>
      </c>
    </row>
    <row r="3732">
      <c r="A3732" t="inlineStr">
        <is>
          <t>四川-四川新久百食品有限公司-王鑫</t>
        </is>
      </c>
      <c r="B3732" t="inlineStr">
        <is>
          <t>06020239</t>
        </is>
      </c>
    </row>
    <row r="3733">
      <c r="A3733" t="inlineStr">
        <is>
          <t>四川-成都顶誉食品有限责任公司-王鑫</t>
        </is>
      </c>
      <c r="B3733" t="inlineStr">
        <is>
          <t>06020229</t>
        </is>
      </c>
    </row>
    <row r="3734">
      <c r="A3734" t="inlineStr">
        <is>
          <t>四川-自贡正理食品</t>
        </is>
      </c>
      <c r="B3734" t="inlineStr">
        <is>
          <t>06020073</t>
        </is>
      </c>
    </row>
    <row r="3735">
      <c r="A3735" t="inlineStr">
        <is>
          <t>四川—成都瑞隆达食品有限公司—王文才</t>
        </is>
      </c>
      <c r="B3735" t="inlineStr">
        <is>
          <t>02990013</t>
        </is>
      </c>
    </row>
    <row r="3736">
      <c r="A3736" t="inlineStr">
        <is>
          <t>四川三雅食品</t>
        </is>
      </c>
      <c r="B3736" t="inlineStr">
        <is>
          <t>06020051</t>
        </is>
      </c>
    </row>
    <row r="3737">
      <c r="A3737" t="inlineStr">
        <is>
          <t>四川东涛食品有限公司</t>
        </is>
      </c>
      <c r="B3737" t="inlineStr">
        <is>
          <t>CUT2798</t>
        </is>
      </c>
    </row>
    <row r="3738">
      <c r="A3738" t="inlineStr">
        <is>
          <t>四川优诺达商贸有限公司</t>
        </is>
      </c>
      <c r="B3738" t="inlineStr">
        <is>
          <t>06020182</t>
        </is>
      </c>
    </row>
    <row r="3739">
      <c r="A3739" t="inlineStr">
        <is>
          <t>四川佳双源食品科技有限公司</t>
        </is>
      </c>
      <c r="B3739" t="inlineStr">
        <is>
          <t>06022325</t>
        </is>
      </c>
    </row>
    <row r="3740">
      <c r="A3740" t="inlineStr">
        <is>
          <t>四川北山商业连锁经营管理有限责任公司巴中分公司-杨中伟-孙海波</t>
        </is>
      </c>
      <c r="B3740" t="inlineStr">
        <is>
          <t>06090133</t>
        </is>
      </c>
    </row>
    <row r="3741">
      <c r="A3741" t="inlineStr">
        <is>
          <t>四川华连文旅运营管理有限公司</t>
        </is>
      </c>
      <c r="B3741" t="inlineStr">
        <is>
          <t>0023450</t>
        </is>
      </c>
    </row>
    <row r="3742">
      <c r="A3742" t="inlineStr">
        <is>
          <t>四川吉润供应链管理有限公司</t>
        </is>
      </c>
      <c r="B3742" t="inlineStr">
        <is>
          <t>0603209</t>
        </is>
      </c>
    </row>
    <row r="3743">
      <c r="A3743" t="inlineStr">
        <is>
          <t>四川吉膳食品有限公司</t>
        </is>
      </c>
      <c r="B3743" t="inlineStr">
        <is>
          <t>06030271</t>
        </is>
      </c>
    </row>
    <row r="3744">
      <c r="A3744" t="inlineStr">
        <is>
          <t>四川启远知传媒有限公司</t>
        </is>
      </c>
      <c r="B3744" t="inlineStr">
        <is>
          <t>213067</t>
        </is>
      </c>
    </row>
    <row r="3745">
      <c r="A3745" t="inlineStr">
        <is>
          <t>四川味之到商贸有限公司</t>
        </is>
      </c>
      <c r="B3745" t="inlineStr">
        <is>
          <t>06060666</t>
        </is>
      </c>
    </row>
    <row r="3746">
      <c r="A3746" t="inlineStr">
        <is>
          <t>四川嘴享你生物科技有限公司</t>
        </is>
      </c>
      <c r="B3746" t="inlineStr">
        <is>
          <t>CUST2042</t>
        </is>
      </c>
    </row>
    <row r="3747">
      <c r="A3747" t="inlineStr">
        <is>
          <t>四川天荣实业有限公司</t>
        </is>
      </c>
      <c r="B3747" t="inlineStr">
        <is>
          <t>06020041</t>
        </is>
      </c>
    </row>
    <row r="3748">
      <c r="A3748" t="inlineStr">
        <is>
          <t>四川宜宾---妙三秒食品连锁</t>
        </is>
      </c>
      <c r="B3748" t="inlineStr">
        <is>
          <t>010709</t>
        </is>
      </c>
    </row>
    <row r="3749">
      <c r="A3749" t="inlineStr">
        <is>
          <t>四川德克士食品开发有限公司</t>
        </is>
      </c>
      <c r="B3749" t="inlineStr">
        <is>
          <t>06050024</t>
        </is>
      </c>
    </row>
    <row r="3750">
      <c r="A3750" t="inlineStr">
        <is>
          <t>四川志兴商贸有限公司</t>
        </is>
      </c>
      <c r="B3750" t="inlineStr">
        <is>
          <t>CUST2032</t>
        </is>
      </c>
    </row>
    <row r="3751">
      <c r="A3751" t="inlineStr">
        <is>
          <t>四川悦之润食品有限公司</t>
        </is>
      </c>
      <c r="B3751" t="inlineStr">
        <is>
          <t>CUT2381</t>
        </is>
      </c>
    </row>
    <row r="3752">
      <c r="A3752" t="inlineStr">
        <is>
          <t>四川悦食悦嗨餐饮管理有限公司-刘洋</t>
        </is>
      </c>
      <c r="B3752" t="inlineStr">
        <is>
          <t>CUST1293</t>
        </is>
      </c>
    </row>
    <row r="3753">
      <c r="A3753" t="inlineStr">
        <is>
          <t>四川成都-王雪梅—孙海波</t>
        </is>
      </c>
      <c r="B3753" t="inlineStr">
        <is>
          <t>06020260</t>
        </is>
      </c>
    </row>
    <row r="3754">
      <c r="A3754" t="inlineStr">
        <is>
          <t>四川易莱客餐饮管理有限公司</t>
        </is>
      </c>
      <c r="B3754" t="inlineStr">
        <is>
          <t>06090034</t>
        </is>
      </c>
    </row>
    <row r="3755">
      <c r="A3755" t="inlineStr">
        <is>
          <t>四川皓然餐饮管理有限公司</t>
        </is>
      </c>
      <c r="B3755" t="inlineStr">
        <is>
          <t>CUST0476</t>
        </is>
      </c>
    </row>
    <row r="3756">
      <c r="A3756" t="inlineStr">
        <is>
          <t>四川省奇奇食品有限公司-古连学-刘洋</t>
        </is>
      </c>
      <c r="B3756" t="inlineStr">
        <is>
          <t>CUST0616</t>
        </is>
      </c>
    </row>
    <row r="3757">
      <c r="A3757" t="inlineStr">
        <is>
          <t>四川美滋成双食品有限公司</t>
        </is>
      </c>
      <c r="B3757" t="inlineStr">
        <is>
          <t>CUT2796</t>
        </is>
      </c>
    </row>
    <row r="3758">
      <c r="A3758" t="inlineStr">
        <is>
          <t>四川荣辉睿星商贸有限公司-杨中伟-孙海波</t>
        </is>
      </c>
      <c r="B3758" t="inlineStr">
        <is>
          <t>CUST0573</t>
        </is>
      </c>
    </row>
    <row r="3759">
      <c r="A3759" t="inlineStr">
        <is>
          <t>四川蜀有鲜供应链管理有限公司-孙海波</t>
        </is>
      </c>
      <c r="B3759" t="inlineStr">
        <is>
          <t>CUST1601</t>
        </is>
      </c>
    </row>
    <row r="3760">
      <c r="A3760" t="inlineStr">
        <is>
          <t>四川蜀来宝食品有限公司</t>
        </is>
      </c>
      <c r="B3760" t="inlineStr">
        <is>
          <t>06090127</t>
        </is>
      </c>
    </row>
    <row r="3761">
      <c r="A3761" t="inlineStr">
        <is>
          <t>四川蜀海供应链管理有限责任公司</t>
        </is>
      </c>
      <c r="B3761" t="inlineStr">
        <is>
          <t>06052218</t>
        </is>
      </c>
    </row>
    <row r="3762">
      <c r="A3762" t="inlineStr">
        <is>
          <t>四川鑫玖八供应链管理有限公司</t>
        </is>
      </c>
      <c r="B3762" t="inlineStr">
        <is>
          <t>CUST1935</t>
        </is>
      </c>
    </row>
    <row r="3763">
      <c r="A3763" t="inlineStr">
        <is>
          <t>四川铖悦食品有限公司</t>
        </is>
      </c>
      <c r="B3763" t="inlineStr">
        <is>
          <t>06020050</t>
        </is>
      </c>
    </row>
    <row r="3764">
      <c r="A3764" t="inlineStr">
        <is>
          <t>四川锦匠食品有限公司-刘伟东</t>
        </is>
      </c>
      <c r="B3764" t="inlineStr">
        <is>
          <t>06040146</t>
        </is>
      </c>
    </row>
    <row r="3765">
      <c r="A3765" t="inlineStr">
        <is>
          <t>四川顺源宇瑞商贸有限公司-孙海波</t>
        </is>
      </c>
      <c r="B3765" t="inlineStr">
        <is>
          <t>CUST1260</t>
        </is>
      </c>
    </row>
    <row r="3766">
      <c r="A3766" t="inlineStr">
        <is>
          <t>四川首膳供应链管理有限公司</t>
        </is>
      </c>
      <c r="B3766" t="inlineStr">
        <is>
          <t>CUST0384</t>
        </is>
      </c>
    </row>
    <row r="3767">
      <c r="A3767" t="inlineStr">
        <is>
          <t>四川马路甜心餐饮管理有限公司</t>
        </is>
      </c>
      <c r="B3767" t="inlineStr">
        <is>
          <t>0073550</t>
        </is>
      </c>
    </row>
    <row r="3768">
      <c r="A3768" t="inlineStr">
        <is>
          <t>四平新新水产</t>
        </is>
      </c>
      <c r="B3768" t="inlineStr">
        <is>
          <t>06060631</t>
        </is>
      </c>
    </row>
    <row r="3769">
      <c r="A3769" t="inlineStr">
        <is>
          <t>四平陈志华</t>
        </is>
      </c>
      <c r="B3769" t="inlineStr">
        <is>
          <t>06060301</t>
        </is>
      </c>
    </row>
    <row r="3770">
      <c r="A3770" t="inlineStr">
        <is>
          <t>四平陈治华</t>
        </is>
      </c>
      <c r="B3770" t="inlineStr">
        <is>
          <t>06010088</t>
        </is>
      </c>
    </row>
    <row r="3771">
      <c r="A3771" t="inlineStr">
        <is>
          <t>四时嘉宇(上海)供应链科技有限公司</t>
        </is>
      </c>
      <c r="B3771" t="inlineStr">
        <is>
          <t>0033632</t>
        </is>
      </c>
    </row>
    <row r="3772">
      <c r="A3772" t="inlineStr">
        <is>
          <t>四食(上海)供应链科技有限公司</t>
        </is>
      </c>
      <c r="B3772" t="inlineStr">
        <is>
          <t>0601116</t>
        </is>
      </c>
    </row>
    <row r="3773">
      <c r="A3773" t="inlineStr">
        <is>
          <t>回款暂记客户</t>
        </is>
      </c>
      <c r="B3773" t="inlineStr">
        <is>
          <t>CUST0539</t>
        </is>
      </c>
    </row>
    <row r="3774">
      <c r="A3774" t="inlineStr">
        <is>
          <t>回民福利</t>
        </is>
      </c>
      <c r="B3774" t="inlineStr">
        <is>
          <t>010263</t>
        </is>
      </c>
    </row>
    <row r="3775">
      <c r="A3775" t="inlineStr">
        <is>
          <t>固原市红苑聚餐饮有限公司</t>
        </is>
      </c>
      <c r="B3775" t="inlineStr">
        <is>
          <t>CUST1998</t>
        </is>
      </c>
    </row>
    <row r="3776">
      <c r="A3776" t="inlineStr">
        <is>
          <t>固安腾佳乐商贸有限公司</t>
        </is>
      </c>
      <c r="B3776" t="inlineStr">
        <is>
          <t>06010255</t>
        </is>
      </c>
    </row>
    <row r="3777">
      <c r="A3777" t="inlineStr">
        <is>
          <t>国家开发银行股份有限公司青岛市分行</t>
        </is>
      </c>
      <c r="B3777" t="inlineStr">
        <is>
          <t>06050154</t>
        </is>
      </c>
    </row>
    <row r="3778">
      <c r="A3778" t="inlineStr">
        <is>
          <t>国志海</t>
        </is>
      </c>
      <c r="B3778" t="inlineStr">
        <is>
          <t>06070601</t>
        </is>
      </c>
    </row>
    <row r="3779">
      <c r="A3779" t="inlineStr">
        <is>
          <t>国晓艳</t>
        </is>
      </c>
      <c r="B3779" t="inlineStr">
        <is>
          <t>CUST1966</t>
        </is>
      </c>
    </row>
    <row r="3780">
      <c r="A3780" t="inlineStr">
        <is>
          <t>国网山东省电力公司济南供电公司</t>
        </is>
      </c>
      <c r="B3780" t="inlineStr">
        <is>
          <t>011200</t>
        </is>
      </c>
    </row>
    <row r="3781">
      <c r="A3781" t="inlineStr">
        <is>
          <t>圣旺三达（沈阳）供应链管理有限公司</t>
        </is>
      </c>
      <c r="B3781" t="inlineStr">
        <is>
          <t>06030292</t>
        </is>
      </c>
    </row>
    <row r="3782">
      <c r="A3782" t="inlineStr">
        <is>
          <t>圣源王海飞</t>
        </is>
      </c>
      <c r="B3782" t="inlineStr">
        <is>
          <t>06060509</t>
        </is>
      </c>
    </row>
    <row r="3783">
      <c r="A3783" t="inlineStr">
        <is>
          <t>圣源计划调控部</t>
        </is>
      </c>
      <c r="B3783" t="inlineStr">
        <is>
          <t>0030005</t>
        </is>
      </c>
    </row>
    <row r="3784">
      <c r="A3784" t="inlineStr">
        <is>
          <t>圣道生物(山东)集团有限公司</t>
        </is>
      </c>
      <c r="B3784" t="inlineStr">
        <is>
          <t>90011018</t>
        </is>
      </c>
    </row>
    <row r="3785">
      <c r="A3785" t="inlineStr">
        <is>
          <t>圣食轩食品无锡有限公司</t>
        </is>
      </c>
      <c r="B3785" t="inlineStr">
        <is>
          <t>06030071</t>
        </is>
      </c>
    </row>
    <row r="3786">
      <c r="A3786" t="inlineStr">
        <is>
          <t>地税食堂</t>
        </is>
      </c>
      <c r="B3786" t="inlineStr">
        <is>
          <t>CUST0220</t>
        </is>
      </c>
    </row>
    <row r="3787">
      <c r="A3787" t="inlineStr">
        <is>
          <t>城关区嘉峪关东路卓越中西餐商行</t>
        </is>
      </c>
      <c r="B3787" t="inlineStr">
        <is>
          <t>06060121</t>
        </is>
      </c>
    </row>
    <row r="3788">
      <c r="A3788" t="inlineStr">
        <is>
          <t>城关区嘉峪关东路贺喜水产经营部</t>
        </is>
      </c>
      <c r="B3788" t="inlineStr">
        <is>
          <t>0073539</t>
        </is>
      </c>
    </row>
    <row r="3789">
      <c r="A3789" t="inlineStr">
        <is>
          <t>城关区焦家湾街道卓越优鲜食品商行</t>
        </is>
      </c>
      <c r="B3789" t="inlineStr">
        <is>
          <t>0073534</t>
        </is>
      </c>
    </row>
    <row r="3790">
      <c r="A3790" t="inlineStr">
        <is>
          <t>堵鹏宇</t>
        </is>
      </c>
      <c r="B3790" t="inlineStr">
        <is>
          <t>CUST2323</t>
        </is>
      </c>
    </row>
    <row r="3791">
      <c r="A3791" t="inlineStr">
        <is>
          <t>塔拉盛态供应链（河北）有限公司</t>
        </is>
      </c>
      <c r="B3791" t="inlineStr">
        <is>
          <t>060100895</t>
        </is>
      </c>
    </row>
    <row r="3792">
      <c r="A3792" t="inlineStr">
        <is>
          <t>增烨商贸</t>
        </is>
      </c>
      <c r="B3792" t="inlineStr">
        <is>
          <t>06060474</t>
        </is>
      </c>
    </row>
    <row r="3793">
      <c r="A3793" t="inlineStr">
        <is>
          <t>士多林李少新</t>
        </is>
      </c>
      <c r="B3793" t="inlineStr">
        <is>
          <t>06060026</t>
        </is>
      </c>
    </row>
    <row r="3794">
      <c r="A3794" t="inlineStr">
        <is>
          <t>夏云军</t>
        </is>
      </c>
      <c r="B3794" t="inlineStr">
        <is>
          <t>06036400</t>
        </is>
      </c>
    </row>
    <row r="3795">
      <c r="A3795" t="inlineStr">
        <is>
          <t>夏云岗</t>
        </is>
      </c>
      <c r="B3795" t="inlineStr">
        <is>
          <t>01002158</t>
        </is>
      </c>
    </row>
    <row r="3796">
      <c r="A3796" t="inlineStr">
        <is>
          <t>夏云港-王建成</t>
        </is>
      </c>
      <c r="B3796" t="inlineStr">
        <is>
          <t>06060147</t>
        </is>
      </c>
    </row>
    <row r="3797">
      <c r="A3797" t="inlineStr">
        <is>
          <t>夏凤勇</t>
        </is>
      </c>
      <c r="B3797" t="inlineStr">
        <is>
          <t>06070065</t>
        </is>
      </c>
    </row>
    <row r="3798">
      <c r="A3798" t="inlineStr">
        <is>
          <t>夏国强</t>
        </is>
      </c>
      <c r="B3798" t="inlineStr">
        <is>
          <t>011466</t>
        </is>
      </c>
    </row>
    <row r="3799">
      <c r="A3799" t="inlineStr">
        <is>
          <t>夏天瑞</t>
        </is>
      </c>
      <c r="B3799" t="inlineStr">
        <is>
          <t>CUT2950</t>
        </is>
      </c>
    </row>
    <row r="3800">
      <c r="A3800" t="inlineStr">
        <is>
          <t>夏晓波-刘洋</t>
        </is>
      </c>
      <c r="B3800" t="inlineStr">
        <is>
          <t>CUST1421</t>
        </is>
      </c>
    </row>
    <row r="3801">
      <c r="A3801" t="inlineStr">
        <is>
          <t>夏森杰-刘洋</t>
        </is>
      </c>
      <c r="B3801" t="inlineStr">
        <is>
          <t>CUST1081</t>
        </is>
      </c>
    </row>
    <row r="3802">
      <c r="A3802" t="inlineStr">
        <is>
          <t>夏男</t>
        </is>
      </c>
      <c r="B3802" t="inlineStr">
        <is>
          <t>CUT2530</t>
        </is>
      </c>
    </row>
    <row r="3803">
      <c r="A3803" t="inlineStr">
        <is>
          <t>夏锦为</t>
        </is>
      </c>
      <c r="B3803" t="inlineStr">
        <is>
          <t>06030504</t>
        </is>
      </c>
    </row>
    <row r="3804">
      <c r="A3804" t="inlineStr">
        <is>
          <t>外协-临朐丰汇食品有限公司</t>
        </is>
      </c>
      <c r="B3804" t="inlineStr">
        <is>
          <t>CUT2967</t>
        </is>
      </c>
    </row>
    <row r="3805">
      <c r="A3805" t="inlineStr">
        <is>
          <t>外协-安丘-三洋泉食品有限公司</t>
        </is>
      </c>
      <c r="B3805" t="inlineStr">
        <is>
          <t>06050611</t>
        </is>
      </c>
    </row>
    <row r="3806">
      <c r="A3806" t="inlineStr">
        <is>
          <t>外协-安丘建海食品有限公司</t>
        </is>
      </c>
      <c r="B3806" t="inlineStr">
        <is>
          <t>06051367</t>
        </is>
      </c>
    </row>
    <row r="3807">
      <c r="A3807" t="inlineStr">
        <is>
          <t>外协-山东北牧鱼食品有限公司</t>
        </is>
      </c>
      <c r="B3807" t="inlineStr">
        <is>
          <t>CUT2354</t>
        </is>
      </c>
    </row>
    <row r="3808">
      <c r="A3808" t="inlineStr">
        <is>
          <t>外协-山东华宇盛泽食品有限公司</t>
        </is>
      </c>
      <c r="B3808" t="inlineStr">
        <is>
          <t>CUT3046</t>
        </is>
      </c>
    </row>
    <row r="3809">
      <c r="A3809" t="inlineStr">
        <is>
          <t>外协-山东大烨食品有限公司</t>
        </is>
      </c>
      <c r="B3809" t="inlineStr">
        <is>
          <t>CUT3047</t>
        </is>
      </c>
    </row>
    <row r="3810">
      <c r="A3810" t="inlineStr">
        <is>
          <t>外协-山东妙膳坊食品有限公司</t>
        </is>
      </c>
      <c r="B3810" t="inlineStr">
        <is>
          <t>CUT2760</t>
        </is>
      </c>
    </row>
    <row r="3811">
      <c r="A3811" t="inlineStr">
        <is>
          <t>外协-平邑中新食品有限公司</t>
        </is>
      </c>
      <c r="B3811" t="inlineStr">
        <is>
          <t>06059367</t>
        </is>
      </c>
    </row>
    <row r="3812">
      <c r="A3812" t="inlineStr">
        <is>
          <t>外协-日照汇客福食品有限公司</t>
        </is>
      </c>
      <c r="B3812" t="inlineStr">
        <is>
          <t>CUT24201</t>
        </is>
      </c>
    </row>
    <row r="3813">
      <c r="A3813" t="inlineStr">
        <is>
          <t>外协-河南联顺食品有限公司</t>
        </is>
      </c>
      <c r="B3813" t="inlineStr">
        <is>
          <t>06050140</t>
        </is>
      </c>
    </row>
    <row r="3814">
      <c r="A3814" t="inlineStr">
        <is>
          <t>外协-潍坊市恒大食品有限公司</t>
        </is>
      </c>
      <c r="B3814" t="inlineStr">
        <is>
          <t>06050249</t>
        </is>
      </c>
    </row>
    <row r="3815">
      <c r="A3815" t="inlineStr">
        <is>
          <t>外协-潍坊德善食品有限公司</t>
        </is>
      </c>
      <c r="B3815" t="inlineStr">
        <is>
          <t>0090</t>
        </is>
      </c>
    </row>
    <row r="3816">
      <c r="A3816" t="inlineStr">
        <is>
          <t>外协-潍坊立群食品有限公司</t>
        </is>
      </c>
      <c r="B3816" t="inlineStr">
        <is>
          <t>06050087</t>
        </is>
      </c>
    </row>
    <row r="3817">
      <c r="A3817" t="inlineStr">
        <is>
          <t>外协-潍坊美城食品有限公司</t>
        </is>
      </c>
      <c r="B3817" t="inlineStr">
        <is>
          <t>06050880</t>
        </is>
      </c>
    </row>
    <row r="3818">
      <c r="A3818" t="inlineStr">
        <is>
          <t>外协-潍坊裕客丰食品有限公司</t>
        </is>
      </c>
      <c r="B3818" t="inlineStr">
        <is>
          <t>0013190</t>
        </is>
      </c>
    </row>
    <row r="3819">
      <c r="A3819" t="inlineStr">
        <is>
          <t>外协-潍坊麦尔哈巴食品有限公司</t>
        </is>
      </c>
      <c r="B3819" t="inlineStr">
        <is>
          <t>06050457</t>
        </is>
      </c>
    </row>
    <row r="3820">
      <c r="A3820" t="inlineStr">
        <is>
          <t>外协-诸城-山东凤祥食品有限公司</t>
        </is>
      </c>
      <c r="B3820" t="inlineStr">
        <is>
          <t>06050393</t>
        </is>
      </c>
    </row>
    <row r="3821">
      <c r="A3821" t="inlineStr">
        <is>
          <t>外协-诸城市亚美欧食品有限公司</t>
        </is>
      </c>
      <c r="B3821" t="inlineStr">
        <is>
          <t>CUT2355</t>
        </is>
      </c>
    </row>
    <row r="3822">
      <c r="A3822" t="inlineStr">
        <is>
          <t>外协-青岛乐依清真食品有限公司</t>
        </is>
      </c>
      <c r="B3822" t="inlineStr">
        <is>
          <t>CUT2458</t>
        </is>
      </c>
    </row>
    <row r="3823">
      <c r="A3823" t="inlineStr">
        <is>
          <t>大农食品</t>
        </is>
      </c>
      <c r="B3823" t="inlineStr">
        <is>
          <t>CUST0107</t>
        </is>
      </c>
    </row>
    <row r="3824">
      <c r="A3824" t="inlineStr">
        <is>
          <t>大冰制冷</t>
        </is>
      </c>
      <c r="B3824" t="inlineStr">
        <is>
          <t>06060535</t>
        </is>
      </c>
    </row>
    <row r="3825">
      <c r="A3825" t="inlineStr">
        <is>
          <t>大别山尚禾生鲜</t>
        </is>
      </c>
      <c r="B3825" t="inlineStr">
        <is>
          <t>213034</t>
        </is>
      </c>
    </row>
    <row r="3826">
      <c r="A3826" t="inlineStr">
        <is>
          <t>大厂回族自治县永旺油脂有限公司-王鑫</t>
        </is>
      </c>
      <c r="B3826" t="inlineStr">
        <is>
          <t>06060741</t>
        </is>
      </c>
    </row>
    <row r="3827">
      <c r="A3827" t="inlineStr">
        <is>
          <t>大厨保罗食品(大连)有限公司</t>
        </is>
      </c>
      <c r="B3827" t="inlineStr">
        <is>
          <t>CUST2133</t>
        </is>
      </c>
    </row>
    <row r="3828">
      <c r="A3828" t="inlineStr">
        <is>
          <t>大同市千颂食品有限责任公司</t>
        </is>
      </c>
      <c r="B3828" t="inlineStr">
        <is>
          <t>06060150</t>
        </is>
      </c>
    </row>
    <row r="3829">
      <c r="A3829" t="inlineStr">
        <is>
          <t>大同市千颂食品有限责任公司.</t>
        </is>
      </c>
      <c r="B3829" t="inlineStr">
        <is>
          <t>90010709</t>
        </is>
      </c>
    </row>
    <row r="3830">
      <c r="A3830" t="inlineStr">
        <is>
          <t>大同市聚德丰贸易有限公司</t>
        </is>
      </c>
      <c r="B3830" t="inlineStr">
        <is>
          <t>06010194</t>
        </is>
      </c>
    </row>
    <row r="3831">
      <c r="A3831" t="inlineStr">
        <is>
          <t>大娘水饺上海分公司</t>
        </is>
      </c>
      <c r="B3831" t="inlineStr">
        <is>
          <t>02080006</t>
        </is>
      </c>
    </row>
    <row r="3832">
      <c r="A3832" t="inlineStr">
        <is>
          <t>大娘水饺南京分公司</t>
        </is>
      </c>
      <c r="B3832" t="inlineStr">
        <is>
          <t>02080003</t>
        </is>
      </c>
    </row>
    <row r="3833">
      <c r="A3833" t="inlineStr">
        <is>
          <t>大娘水饺南通分公司</t>
        </is>
      </c>
      <c r="B3833" t="inlineStr">
        <is>
          <t>02080004</t>
        </is>
      </c>
    </row>
    <row r="3834">
      <c r="A3834" t="inlineStr">
        <is>
          <t>大娘水饺常州分公司</t>
        </is>
      </c>
      <c r="B3834" t="inlineStr">
        <is>
          <t>02080002</t>
        </is>
      </c>
    </row>
    <row r="3835">
      <c r="A3835" t="inlineStr">
        <is>
          <t>大娘水饺苏州分公司</t>
        </is>
      </c>
      <c r="B3835" t="inlineStr">
        <is>
          <t>02080005</t>
        </is>
      </c>
    </row>
    <row r="3836">
      <c r="A3836" t="inlineStr">
        <is>
          <t>大客户-江苏海创农产品开发有限公司-于子伟</t>
        </is>
      </c>
      <c r="B3836" t="inlineStr">
        <is>
          <t>011499</t>
        </is>
      </c>
    </row>
    <row r="3837">
      <c r="A3837" t="inlineStr">
        <is>
          <t>大客户—上海朋利来餐饮管理有限公司—张瑶瑶</t>
        </is>
      </c>
      <c r="B3837" t="inlineStr">
        <is>
          <t>290001</t>
        </is>
      </c>
    </row>
    <row r="3838">
      <c r="A3838" t="inlineStr">
        <is>
          <t>大容冷链食品</t>
        </is>
      </c>
      <c r="B3838" t="inlineStr">
        <is>
          <t>06060543</t>
        </is>
      </c>
    </row>
    <row r="3839">
      <c r="A3839" t="inlineStr">
        <is>
          <t>大川生鲜商行</t>
        </is>
      </c>
      <c r="B3839" t="inlineStr">
        <is>
          <t>213068</t>
        </is>
      </c>
    </row>
    <row r="3840">
      <c r="A3840" t="inlineStr">
        <is>
          <t>大庆市萨尔图区千姿荟摩欧客快餐店（个体工商户）</t>
        </is>
      </c>
      <c r="B3840" t="inlineStr">
        <is>
          <t>060600147</t>
        </is>
      </c>
    </row>
    <row r="3841">
      <c r="A3841" t="inlineStr">
        <is>
          <t>大庆市萨尔图区时之栖悦荟快餐店(个体工商户)</t>
        </is>
      </c>
      <c r="B3841" t="inlineStr">
        <is>
          <t>CUT3083</t>
        </is>
      </c>
    </row>
    <row r="3842">
      <c r="A3842" t="inlineStr">
        <is>
          <t>大庆市让胡路区法卡夏悦荟快餐店(个体工商户)</t>
        </is>
      </c>
      <c r="B3842" t="inlineStr">
        <is>
          <t>06010430</t>
        </is>
      </c>
    </row>
    <row r="3843">
      <c r="A3843" t="inlineStr">
        <is>
          <t>大张王府井店</t>
        </is>
      </c>
      <c r="B3843" t="inlineStr">
        <is>
          <t>3010005</t>
        </is>
      </c>
    </row>
    <row r="3844">
      <c r="A3844" t="inlineStr">
        <is>
          <t>大张郑州锦艺城店</t>
        </is>
      </c>
      <c r="B3844" t="inlineStr">
        <is>
          <t>3010006</t>
        </is>
      </c>
    </row>
    <row r="3845">
      <c r="A3845" t="inlineStr">
        <is>
          <t>大方</t>
        </is>
      </c>
      <c r="B3845" t="inlineStr">
        <is>
          <t>30070001</t>
        </is>
      </c>
    </row>
    <row r="3846">
      <c r="A3846" t="inlineStr">
        <is>
          <t>大柴旦俊峰牛羊肉水产部</t>
        </is>
      </c>
      <c r="B3846" t="inlineStr">
        <is>
          <t>0013297</t>
        </is>
      </c>
    </row>
    <row r="3847">
      <c r="A3847" t="inlineStr">
        <is>
          <t>大江dajiang好好吃饭生鲜专卖店</t>
        </is>
      </c>
      <c r="B3847" t="inlineStr">
        <is>
          <t>66010001</t>
        </is>
      </c>
    </row>
    <row r="3848">
      <c r="A3848" t="inlineStr">
        <is>
          <t>大江华博</t>
        </is>
      </c>
      <c r="B3848" t="inlineStr">
        <is>
          <t>06060571</t>
        </is>
      </c>
    </row>
    <row r="3849">
      <c r="A3849" t="inlineStr">
        <is>
          <t>大江快手专营店</t>
        </is>
      </c>
      <c r="B3849" t="inlineStr">
        <is>
          <t>30450032</t>
        </is>
      </c>
    </row>
    <row r="3850">
      <c r="A3850" t="inlineStr">
        <is>
          <t>大江快手小店</t>
        </is>
      </c>
      <c r="B3850" t="inlineStr">
        <is>
          <t>65030001</t>
        </is>
      </c>
    </row>
    <row r="3851">
      <c r="A3851" t="inlineStr">
        <is>
          <t>大江快手小店-快手</t>
        </is>
      </c>
      <c r="B3851" t="inlineStr">
        <is>
          <t>65010004</t>
        </is>
      </c>
    </row>
    <row r="3852">
      <c r="A3852" t="inlineStr">
        <is>
          <t>大江民生电商</t>
        </is>
      </c>
      <c r="B3852" t="inlineStr">
        <is>
          <t>30450020</t>
        </is>
      </c>
    </row>
    <row r="3853">
      <c r="A3853" t="inlineStr">
        <is>
          <t>大江甩宝旗舰店</t>
        </is>
      </c>
      <c r="B3853" t="inlineStr">
        <is>
          <t>30450011</t>
        </is>
      </c>
    </row>
    <row r="3854">
      <c r="A3854" t="inlineStr">
        <is>
          <t>大江美团优选</t>
        </is>
      </c>
      <c r="B3854" t="inlineStr">
        <is>
          <t>30450089</t>
        </is>
      </c>
    </row>
    <row r="3855">
      <c r="A3855" t="inlineStr">
        <is>
          <t>大江计划调控部</t>
        </is>
      </c>
      <c r="B3855" t="inlineStr">
        <is>
          <t>0013328</t>
        </is>
      </c>
    </row>
    <row r="3856">
      <c r="A3856" t="inlineStr">
        <is>
          <t>大江通徳(张家港)食品有限公司</t>
        </is>
      </c>
      <c r="B3856" t="inlineStr">
        <is>
          <t>30450062</t>
        </is>
      </c>
    </row>
    <row r="3857">
      <c r="A3857" t="inlineStr">
        <is>
          <t>大江食品小区乐旗舰店</t>
        </is>
      </c>
      <c r="B3857" t="inlineStr">
        <is>
          <t>30450005</t>
        </is>
      </c>
    </row>
    <row r="3858">
      <c r="A3858" t="inlineStr">
        <is>
          <t>大江食品环球捕手旗舰店</t>
        </is>
      </c>
      <c r="B3858" t="inlineStr">
        <is>
          <t>30450002</t>
        </is>
      </c>
    </row>
    <row r="3859">
      <c r="A3859" t="inlineStr">
        <is>
          <t>大渡口区黄外昌食品经营部</t>
        </is>
      </c>
      <c r="B3859" t="inlineStr">
        <is>
          <t>06090135</t>
        </is>
      </c>
    </row>
    <row r="3860">
      <c r="A3860" t="inlineStr">
        <is>
          <t>大源全冠商贸</t>
        </is>
      </c>
      <c r="B3860" t="inlineStr">
        <is>
          <t>06060320</t>
        </is>
      </c>
    </row>
    <row r="3861">
      <c r="A3861" t="inlineStr">
        <is>
          <t>大理享购电子商务有限责任公司</t>
        </is>
      </c>
      <c r="B3861" t="inlineStr">
        <is>
          <t>06021441</t>
        </is>
      </c>
    </row>
    <row r="3862">
      <c r="A3862" t="inlineStr">
        <is>
          <t>大生商贸（沈阳）有限公司</t>
        </is>
      </c>
      <c r="B3862" t="inlineStr">
        <is>
          <t>06100029</t>
        </is>
      </c>
    </row>
    <row r="3863">
      <c r="A3863" t="inlineStr">
        <is>
          <t>大石桥-梁家速冻食品批发</t>
        </is>
      </c>
      <c r="B3863" t="inlineStr">
        <is>
          <t>CUST0325</t>
        </is>
      </c>
    </row>
    <row r="3864">
      <c r="A3864" t="inlineStr">
        <is>
          <t>大连-广惠</t>
        </is>
      </c>
      <c r="B3864" t="inlineStr">
        <is>
          <t>08010060</t>
        </is>
      </c>
    </row>
    <row r="3865">
      <c r="A3865" t="inlineStr">
        <is>
          <t>大连-王玉洁-王鑫</t>
        </is>
      </c>
      <c r="B3865" t="inlineStr">
        <is>
          <t>010816</t>
        </is>
      </c>
    </row>
    <row r="3866">
      <c r="A3866" t="inlineStr">
        <is>
          <t>大连东港喜鼎海胆水饺店（有限合伙）</t>
        </is>
      </c>
      <c r="B3866" t="inlineStr">
        <is>
          <t>CUST06615</t>
        </is>
      </c>
    </row>
    <row r="3867">
      <c r="A3867" t="inlineStr">
        <is>
          <t>大连丰澄食品批发有限公司</t>
        </is>
      </c>
      <c r="B3867" t="inlineStr">
        <is>
          <t>CUT2547</t>
        </is>
      </c>
    </row>
    <row r="3868">
      <c r="A3868" t="inlineStr">
        <is>
          <t>大连众心餐饮管理有限公司</t>
        </is>
      </c>
      <c r="B3868" t="inlineStr">
        <is>
          <t>06100037</t>
        </is>
      </c>
    </row>
    <row r="3869">
      <c r="A3869" t="inlineStr">
        <is>
          <t>大连佳元赫业食品有限公司</t>
        </is>
      </c>
      <c r="B3869" t="inlineStr">
        <is>
          <t>CUST0382</t>
        </is>
      </c>
    </row>
    <row r="3870">
      <c r="A3870" t="inlineStr">
        <is>
          <t>大连佳元赫业食品有限公司-王鑫</t>
        </is>
      </c>
      <c r="B3870" t="inlineStr">
        <is>
          <t>06100002</t>
        </is>
      </c>
    </row>
    <row r="3871">
      <c r="A3871" t="inlineStr">
        <is>
          <t>大连全日鲜网络商贸有限公司</t>
        </is>
      </c>
      <c r="B3871" t="inlineStr">
        <is>
          <t>06100040</t>
        </is>
      </c>
    </row>
    <row r="3872">
      <c r="A3872" t="inlineStr">
        <is>
          <t>大连军兴食品有限公司</t>
        </is>
      </c>
      <c r="B3872" t="inlineStr">
        <is>
          <t>06010133</t>
        </is>
      </c>
    </row>
    <row r="3873">
      <c r="A3873" t="inlineStr">
        <is>
          <t>大连军成商贸天意有限公司</t>
        </is>
      </c>
      <c r="B3873" t="inlineStr">
        <is>
          <t>06010007</t>
        </is>
      </c>
    </row>
    <row r="3874">
      <c r="A3874" t="inlineStr">
        <is>
          <t>大连千汇源商贸有限公司</t>
        </is>
      </c>
      <c r="B3874" t="inlineStr">
        <is>
          <t>CUST0291</t>
        </is>
      </c>
    </row>
    <row r="3875">
      <c r="A3875" t="inlineStr">
        <is>
          <t>大连华美现代供应链有限公司</t>
        </is>
      </c>
      <c r="B3875" t="inlineStr">
        <is>
          <t>06010339</t>
        </is>
      </c>
    </row>
    <row r="3876">
      <c r="A3876" t="inlineStr">
        <is>
          <t>大连味仓餐饮管理有限公司</t>
        </is>
      </c>
      <c r="B3876" t="inlineStr">
        <is>
          <t>06011096</t>
        </is>
      </c>
    </row>
    <row r="3877">
      <c r="A3877" t="inlineStr">
        <is>
          <t>大连喜家德餐饮服务有限公司</t>
        </is>
      </c>
      <c r="B3877" t="inlineStr">
        <is>
          <t>06010136</t>
        </is>
      </c>
    </row>
    <row r="3878">
      <c r="A3878" t="inlineStr">
        <is>
          <t>大连圣泽商贸有限公司</t>
        </is>
      </c>
      <c r="B3878" t="inlineStr">
        <is>
          <t>06060775</t>
        </is>
      </c>
    </row>
    <row r="3879">
      <c r="A3879" t="inlineStr">
        <is>
          <t>大连宏升达商贸有限公司-王鑫</t>
        </is>
      </c>
      <c r="B3879" t="inlineStr">
        <is>
          <t>06010112</t>
        </is>
      </c>
    </row>
    <row r="3880">
      <c r="A3880" t="inlineStr">
        <is>
          <t>大连宛鸿餐饮有限公司</t>
        </is>
      </c>
      <c r="B3880" t="inlineStr">
        <is>
          <t>06051375</t>
        </is>
      </c>
    </row>
    <row r="3881">
      <c r="A3881" t="inlineStr">
        <is>
          <t>大连富祥餐饮服务有限公司</t>
        </is>
      </c>
      <c r="B3881" t="inlineStr">
        <is>
          <t>06011145</t>
        </is>
      </c>
    </row>
    <row r="3882">
      <c r="A3882" t="inlineStr">
        <is>
          <t>大连展望贸易有限公司</t>
        </is>
      </c>
      <c r="B3882" t="inlineStr">
        <is>
          <t>06060560</t>
        </is>
      </c>
    </row>
    <row r="3883">
      <c r="A3883" t="inlineStr">
        <is>
          <t>大连山久商贸有限公司</t>
        </is>
      </c>
      <c r="B3883" t="inlineStr">
        <is>
          <t>06060783</t>
        </is>
      </c>
    </row>
    <row r="3884">
      <c r="A3884" t="inlineStr">
        <is>
          <t>大连山海优品科技有限公司</t>
        </is>
      </c>
      <c r="B3884" t="inlineStr">
        <is>
          <t>30450022</t>
        </is>
      </c>
    </row>
    <row r="3885">
      <c r="A3885" t="inlineStr">
        <is>
          <t>大连川崎贸易有限公司</t>
        </is>
      </c>
      <c r="B3885" t="inlineStr">
        <is>
          <t>06010049</t>
        </is>
      </c>
    </row>
    <row r="3886">
      <c r="A3886" t="inlineStr">
        <is>
          <t>大连市乐多滋摩欧客快餐店(有限合伙)</t>
        </is>
      </c>
      <c r="B3886" t="inlineStr">
        <is>
          <t>CUT2773</t>
        </is>
      </c>
    </row>
    <row r="3887">
      <c r="A3887" t="inlineStr">
        <is>
          <t>大连市甘井子区澜松食品商行(个体工商户)</t>
        </is>
      </c>
      <c r="B3887" t="inlineStr">
        <is>
          <t>0033040</t>
        </is>
      </c>
    </row>
    <row r="3888">
      <c r="A3888" t="inlineStr">
        <is>
          <t>大连市超玩上客互联网服务中心(个人独资)</t>
        </is>
      </c>
      <c r="B3888" t="inlineStr">
        <is>
          <t>0073494</t>
        </is>
      </c>
    </row>
    <row r="3889">
      <c r="A3889" t="inlineStr">
        <is>
          <t>大连广惠董洁</t>
        </is>
      </c>
      <c r="B3889" t="inlineStr">
        <is>
          <t>06060303</t>
        </is>
      </c>
    </row>
    <row r="3890">
      <c r="A3890" t="inlineStr">
        <is>
          <t>大连康乾兴泰供应链管理有限公司</t>
        </is>
      </c>
      <c r="B3890" t="inlineStr">
        <is>
          <t>CUT2740</t>
        </is>
      </c>
    </row>
    <row r="3891">
      <c r="A3891" t="inlineStr">
        <is>
          <t>大连建华餐饮管理有限公司</t>
        </is>
      </c>
      <c r="B3891" t="inlineStr">
        <is>
          <t>0033552</t>
        </is>
      </c>
    </row>
    <row r="3892">
      <c r="A3892" t="inlineStr">
        <is>
          <t>大连文英生物科技有限公司</t>
        </is>
      </c>
      <c r="B3892" t="inlineStr">
        <is>
          <t>06100012</t>
        </is>
      </c>
    </row>
    <row r="3893">
      <c r="A3893" t="inlineStr">
        <is>
          <t>大连新力达</t>
        </is>
      </c>
      <c r="B3893" t="inlineStr">
        <is>
          <t>06010008</t>
        </is>
      </c>
    </row>
    <row r="3894">
      <c r="A3894" t="inlineStr">
        <is>
          <t>大连星海广场喜鼎海胆水饺店（有限合伙）</t>
        </is>
      </c>
      <c r="B3894" t="inlineStr">
        <is>
          <t>CUST06614</t>
        </is>
      </c>
    </row>
    <row r="3895">
      <c r="A3895" t="inlineStr">
        <is>
          <t>大连晟彬供应链管理有限公司</t>
        </is>
      </c>
      <c r="B3895" t="inlineStr">
        <is>
          <t>06018600</t>
        </is>
      </c>
    </row>
    <row r="3896">
      <c r="A3896" t="inlineStr">
        <is>
          <t>大连桃李食品有限公司</t>
        </is>
      </c>
      <c r="B3896" t="inlineStr">
        <is>
          <t>02100004</t>
        </is>
      </c>
    </row>
    <row r="3897">
      <c r="A3897" t="inlineStr">
        <is>
          <t>大连比优特商贸有限公司</t>
        </is>
      </c>
      <c r="B3897" t="inlineStr">
        <is>
          <t>CUT2565</t>
        </is>
      </c>
    </row>
    <row r="3898">
      <c r="A3898" t="inlineStr">
        <is>
          <t>大连海之家国际商贸有限公司</t>
        </is>
      </c>
      <c r="B3898" t="inlineStr">
        <is>
          <t>06100060</t>
        </is>
      </c>
    </row>
    <row r="3899">
      <c r="A3899" t="inlineStr">
        <is>
          <t>大连海福达食品科技有限公司</t>
        </is>
      </c>
      <c r="B3899" t="inlineStr">
        <is>
          <t>0033582</t>
        </is>
      </c>
    </row>
    <row r="3900">
      <c r="A3900" t="inlineStr">
        <is>
          <t>大连润丰源食品有限公司-刘洋</t>
        </is>
      </c>
      <c r="B3900" t="inlineStr">
        <is>
          <t>CUST1615</t>
        </is>
      </c>
    </row>
    <row r="3901">
      <c r="A3901" t="inlineStr">
        <is>
          <t>大连润丰源食品有限公司-王鑫</t>
        </is>
      </c>
      <c r="B3901" t="inlineStr">
        <is>
          <t>CUST0675</t>
        </is>
      </c>
    </row>
    <row r="3902">
      <c r="A3902" t="inlineStr">
        <is>
          <t>大连爱生食品科技有限公司</t>
        </is>
      </c>
      <c r="B3902" t="inlineStr">
        <is>
          <t>06010006</t>
        </is>
      </c>
    </row>
    <row r="3903">
      <c r="A3903" t="inlineStr">
        <is>
          <t>大连牛霸霸商贸有限公司</t>
        </is>
      </c>
      <c r="B3903" t="inlineStr">
        <is>
          <t>0020</t>
        </is>
      </c>
    </row>
    <row r="3904">
      <c r="A3904" t="inlineStr">
        <is>
          <t>大连玖福佳沃产业园有限公司</t>
        </is>
      </c>
      <c r="B3904" t="inlineStr">
        <is>
          <t>06100120</t>
        </is>
      </c>
    </row>
    <row r="3905">
      <c r="A3905" t="inlineStr">
        <is>
          <t>大连田溢合商贸有限公司</t>
        </is>
      </c>
      <c r="B3905" t="inlineStr">
        <is>
          <t>CUST0101</t>
        </is>
      </c>
    </row>
    <row r="3906">
      <c r="A3906" t="inlineStr">
        <is>
          <t>大连盛汉食品有限公司-王鑫</t>
        </is>
      </c>
      <c r="B3906" t="inlineStr">
        <is>
          <t>06100003</t>
        </is>
      </c>
    </row>
    <row r="3907">
      <c r="A3907" t="inlineStr">
        <is>
          <t>大连真硕食品有限公司</t>
        </is>
      </c>
      <c r="B3907" t="inlineStr">
        <is>
          <t>06010154</t>
        </is>
      </c>
    </row>
    <row r="3908">
      <c r="A3908" t="inlineStr">
        <is>
          <t>大连红旗信禾食品有限公司</t>
        </is>
      </c>
      <c r="B3908" t="inlineStr">
        <is>
          <t>CUT2778</t>
        </is>
      </c>
    </row>
    <row r="3909">
      <c r="A3909" t="inlineStr">
        <is>
          <t>大连美可商贸有限公司</t>
        </is>
      </c>
      <c r="B3909" t="inlineStr">
        <is>
          <t>06010106</t>
        </is>
      </c>
    </row>
    <row r="3910">
      <c r="A3910" t="inlineStr">
        <is>
          <t>大连肯德基有限公司</t>
        </is>
      </c>
      <c r="B3910" t="inlineStr">
        <is>
          <t>020053</t>
        </is>
      </c>
    </row>
    <row r="3911">
      <c r="A3911" t="inlineStr">
        <is>
          <t>大连谦竹食品有限公司</t>
        </is>
      </c>
      <c r="B3911" t="inlineStr">
        <is>
          <t>06100138</t>
        </is>
      </c>
    </row>
    <row r="3912">
      <c r="A3912" t="inlineStr">
        <is>
          <t>大连辣九爷餐饮管理有限责任公司</t>
        </is>
      </c>
      <c r="B3912" t="inlineStr">
        <is>
          <t>06016607</t>
        </is>
      </c>
    </row>
    <row r="3913">
      <c r="A3913" t="inlineStr">
        <is>
          <t>大连辣伍爷餐饮管理有限责任公司</t>
        </is>
      </c>
      <c r="B3913" t="inlineStr">
        <is>
          <t>06010298</t>
        </is>
      </c>
    </row>
    <row r="3914">
      <c r="A3914" t="inlineStr">
        <is>
          <t>大连道森商贸</t>
        </is>
      </c>
      <c r="B3914" t="inlineStr">
        <is>
          <t>06060471</t>
        </is>
      </c>
    </row>
    <row r="3915">
      <c r="A3915" t="inlineStr">
        <is>
          <t>大连金百味食品有限公司</t>
        </is>
      </c>
      <c r="B3915" t="inlineStr">
        <is>
          <t>011327</t>
        </is>
      </c>
    </row>
    <row r="3916">
      <c r="A3916" t="inlineStr">
        <is>
          <t>大连鑫亚食品有限公司</t>
        </is>
      </c>
      <c r="B3916" t="inlineStr">
        <is>
          <t>CUST0416</t>
        </is>
      </c>
    </row>
    <row r="3917">
      <c r="A3917" t="inlineStr">
        <is>
          <t>大连钱三贵盛源食品销售有限公司</t>
        </is>
      </c>
      <c r="B3917" t="inlineStr">
        <is>
          <t>CUT2745</t>
        </is>
      </c>
    </row>
    <row r="3918">
      <c r="A3918" t="inlineStr">
        <is>
          <t>大连铭川食品有限公司</t>
        </is>
      </c>
      <c r="B3918" t="inlineStr">
        <is>
          <t>30080006</t>
        </is>
      </c>
    </row>
    <row r="3919">
      <c r="A3919" t="inlineStr">
        <is>
          <t>大连铭水食品有限责任公司</t>
        </is>
      </c>
      <c r="B3919" t="inlineStr">
        <is>
          <t>06010332</t>
        </is>
      </c>
    </row>
    <row r="3920">
      <c r="A3920" t="inlineStr">
        <is>
          <t>大连集庄乡供应链管理有限公司</t>
        </is>
      </c>
      <c r="B3920" t="inlineStr">
        <is>
          <t>06100140</t>
        </is>
      </c>
    </row>
    <row r="3921">
      <c r="A3921" t="inlineStr">
        <is>
          <t>大连韩金洞餐饮有限公司</t>
        </is>
      </c>
      <c r="B3921" t="inlineStr">
        <is>
          <t>009362</t>
        </is>
      </c>
    </row>
    <row r="3922">
      <c r="A3922" t="inlineStr">
        <is>
          <t>大连高创世纪餐饮(有限公司)</t>
        </is>
      </c>
      <c r="B3922" t="inlineStr">
        <is>
          <t>06040156</t>
        </is>
      </c>
    </row>
    <row r="3923">
      <c r="A3923" t="inlineStr">
        <is>
          <t>大连高创世纪餐饮中心</t>
        </is>
      </c>
      <c r="B3923" t="inlineStr">
        <is>
          <t>06051376</t>
        </is>
      </c>
    </row>
    <row r="3924">
      <c r="A3924" t="inlineStr">
        <is>
          <t>大通-南昌锐餐供应链管理有限公司</t>
        </is>
      </c>
      <c r="B3924" t="inlineStr">
        <is>
          <t>06032568</t>
        </is>
      </c>
    </row>
    <row r="3925">
      <c r="A3925" t="inlineStr">
        <is>
          <t>大通食品经营部</t>
        </is>
      </c>
      <c r="B3925" t="inlineStr">
        <is>
          <t>06020183</t>
        </is>
      </c>
    </row>
    <row r="3926">
      <c r="A3926" t="inlineStr">
        <is>
          <t>天元食品</t>
        </is>
      </c>
      <c r="B3926" t="inlineStr">
        <is>
          <t>06050025</t>
        </is>
      </c>
    </row>
    <row r="3927">
      <c r="A3927" t="inlineStr">
        <is>
          <t>天地食之源</t>
        </is>
      </c>
      <c r="B3927" t="inlineStr">
        <is>
          <t>06060414</t>
        </is>
      </c>
    </row>
    <row r="3928">
      <c r="A3928" t="inlineStr">
        <is>
          <t>天威食品科技（烟台）集团有限公司</t>
        </is>
      </c>
      <c r="B3928" t="inlineStr">
        <is>
          <t>06051817</t>
        </is>
      </c>
    </row>
    <row r="3929">
      <c r="A3929" t="inlineStr">
        <is>
          <t>天山区大湾北路努而慷茶餐厅-艾思克江-王鑫</t>
        </is>
      </c>
      <c r="B3929" t="inlineStr">
        <is>
          <t>CUST0843</t>
        </is>
      </c>
    </row>
    <row r="3930">
      <c r="A3930" t="inlineStr">
        <is>
          <t>天山区大湾南路阿卡丝-艾思克江-王鑫</t>
        </is>
      </c>
      <c r="B3930" t="inlineStr">
        <is>
          <t>CUST0844</t>
        </is>
      </c>
    </row>
    <row r="3931">
      <c r="A3931" t="inlineStr">
        <is>
          <t>天山区胜利路新玛利朗快餐店</t>
        </is>
      </c>
      <c r="B3931" t="inlineStr">
        <is>
          <t>06060142</t>
        </is>
      </c>
    </row>
    <row r="3932">
      <c r="A3932" t="inlineStr">
        <is>
          <t>天水云柘臻选贸易有限公司</t>
        </is>
      </c>
      <c r="B3932" t="inlineStr">
        <is>
          <t>06063600</t>
        </is>
      </c>
    </row>
    <row r="3933">
      <c r="A3933" t="inlineStr">
        <is>
          <t>天水麦积山温泉旅游酒店有限公司</t>
        </is>
      </c>
      <c r="B3933" t="inlineStr">
        <is>
          <t>06061888</t>
        </is>
      </c>
    </row>
    <row r="3934">
      <c r="A3934" t="inlineStr">
        <is>
          <t>天津-伊宁</t>
        </is>
      </c>
      <c r="B3934" t="inlineStr">
        <is>
          <t>06060348</t>
        </is>
      </c>
    </row>
    <row r="3935">
      <c r="A3935" t="inlineStr">
        <is>
          <t>天津-大鹏-王文强</t>
        </is>
      </c>
      <c r="B3935" t="inlineStr">
        <is>
          <t>06040122</t>
        </is>
      </c>
    </row>
    <row r="3936">
      <c r="A3936" t="inlineStr">
        <is>
          <t>天津-天津世纪惠德餐饮有限公司-王鑫</t>
        </is>
      </c>
      <c r="B3936" t="inlineStr">
        <is>
          <t>06040072</t>
        </is>
      </c>
    </row>
    <row r="3937">
      <c r="A3937" t="inlineStr">
        <is>
          <t>天津-姜鹏-王文强</t>
        </is>
      </c>
      <c r="B3937" t="inlineStr">
        <is>
          <t>06040124</t>
        </is>
      </c>
    </row>
    <row r="3938">
      <c r="A3938" t="inlineStr">
        <is>
          <t>天津-张金垒-孙海波</t>
        </is>
      </c>
      <c r="B3938" t="inlineStr">
        <is>
          <t>06040077</t>
        </is>
      </c>
    </row>
    <row r="3939">
      <c r="A3939" t="inlineStr">
        <is>
          <t>天津-徐彦召-王文强</t>
        </is>
      </c>
      <c r="B3939" t="inlineStr">
        <is>
          <t>06040126</t>
        </is>
      </c>
    </row>
    <row r="3940">
      <c r="A3940" t="inlineStr">
        <is>
          <t>天津-武伟-高晓龙-刘洋</t>
        </is>
      </c>
      <c r="B3940" t="inlineStr">
        <is>
          <t>06050256</t>
        </is>
      </c>
    </row>
    <row r="3941">
      <c r="A3941" t="inlineStr">
        <is>
          <t>天津-田立宪-隆利欣商贸有限公司-王鑫</t>
        </is>
      </c>
      <c r="B3941" t="inlineStr">
        <is>
          <t>06040062</t>
        </is>
      </c>
    </row>
    <row r="3942">
      <c r="A3942" t="inlineStr">
        <is>
          <t>天津-鑫华海水产销售有限公司-葛均营</t>
        </is>
      </c>
      <c r="B3942" t="inlineStr">
        <is>
          <t>011561</t>
        </is>
      </c>
    </row>
    <row r="3943">
      <c r="A3943" t="inlineStr">
        <is>
          <t>天津一横一竖餐饮管理有限公司</t>
        </is>
      </c>
      <c r="B3943" t="inlineStr">
        <is>
          <t>020006</t>
        </is>
      </c>
    </row>
    <row r="3944">
      <c r="A3944" t="inlineStr">
        <is>
          <t>天津万迎食品有限公司</t>
        </is>
      </c>
      <c r="B3944" t="inlineStr">
        <is>
          <t>06010370</t>
        </is>
      </c>
    </row>
    <row r="3945">
      <c r="A3945" t="inlineStr">
        <is>
          <t>天津三人行餐饮有限公司</t>
        </is>
      </c>
      <c r="B3945" t="inlineStr">
        <is>
          <t>010753</t>
        </is>
      </c>
    </row>
    <row r="3946">
      <c r="A3946" t="inlineStr">
        <is>
          <t>天津三喜餐饮管理有限公司</t>
        </is>
      </c>
      <c r="B3946" t="inlineStr">
        <is>
          <t>06010161</t>
        </is>
      </c>
    </row>
    <row r="3947">
      <c r="A3947" t="inlineStr">
        <is>
          <t>天津中益食品科技有限公司</t>
        </is>
      </c>
      <c r="B3947" t="inlineStr">
        <is>
          <t>06010168</t>
        </is>
      </c>
    </row>
    <row r="3948">
      <c r="A3948" t="inlineStr">
        <is>
          <t>天津亚恒丰野贸易有限公司</t>
        </is>
      </c>
      <c r="B3948" t="inlineStr">
        <is>
          <t>06010132</t>
        </is>
      </c>
    </row>
    <row r="3949">
      <c r="A3949" t="inlineStr">
        <is>
          <t>天津伊宁化立强</t>
        </is>
      </c>
      <c r="B3949" t="inlineStr">
        <is>
          <t>06040020</t>
        </is>
      </c>
    </row>
    <row r="3950">
      <c r="A3950" t="inlineStr">
        <is>
          <t>天津六个堡食品有限公司</t>
        </is>
      </c>
      <c r="B3950" t="inlineStr">
        <is>
          <t>CUT2468</t>
        </is>
      </c>
    </row>
    <row r="3951">
      <c r="A3951" t="inlineStr">
        <is>
          <t>天津兴和食品有限公司</t>
        </is>
      </c>
      <c r="B3951" t="inlineStr">
        <is>
          <t>0013192</t>
        </is>
      </c>
    </row>
    <row r="3952">
      <c r="A3952" t="inlineStr">
        <is>
          <t>天津农京盛进出口贸易有限公司-刘团结</t>
        </is>
      </c>
      <c r="B3952" t="inlineStr">
        <is>
          <t>06040207</t>
        </is>
      </c>
    </row>
    <row r="3953">
      <c r="A3953" t="inlineStr">
        <is>
          <t>天津冻满满供应链管理有限公司</t>
        </is>
      </c>
      <c r="B3953" t="inlineStr">
        <is>
          <t>06010187</t>
        </is>
      </c>
    </row>
    <row r="3954">
      <c r="A3954" t="inlineStr">
        <is>
          <t>天津化立强</t>
        </is>
      </c>
      <c r="B3954" t="inlineStr">
        <is>
          <t>06060270</t>
        </is>
      </c>
    </row>
    <row r="3955">
      <c r="A3955" t="inlineStr">
        <is>
          <t>天津华堡只家商贸有限公司</t>
        </is>
      </c>
      <c r="B3955" t="inlineStr">
        <is>
          <t>CUST0296</t>
        </is>
      </c>
    </row>
    <row r="3956">
      <c r="A3956" t="inlineStr">
        <is>
          <t>天津华堡只家商贸有限公司-</t>
        </is>
      </c>
      <c r="B3956" t="inlineStr">
        <is>
          <t>06040200</t>
        </is>
      </c>
    </row>
    <row r="3957">
      <c r="A3957" t="inlineStr">
        <is>
          <t>天津华士欣商贸有限公司</t>
        </is>
      </c>
      <c r="B3957" t="inlineStr">
        <is>
          <t>06011256</t>
        </is>
      </c>
    </row>
    <row r="3958">
      <c r="A3958" t="inlineStr">
        <is>
          <t>天津卷盛商贸有限公司</t>
        </is>
      </c>
      <c r="B3958" t="inlineStr">
        <is>
          <t>06010280</t>
        </is>
      </c>
    </row>
    <row r="3959">
      <c r="A3959" t="inlineStr">
        <is>
          <t>天津合鑫食品贸易有限公司</t>
        </is>
      </c>
      <c r="B3959" t="inlineStr">
        <is>
          <t>CUST1940</t>
        </is>
      </c>
    </row>
    <row r="3960">
      <c r="A3960" t="inlineStr">
        <is>
          <t>天津君亿皓瀚贸易有限公司</t>
        </is>
      </c>
      <c r="B3960" t="inlineStr">
        <is>
          <t>06040044</t>
        </is>
      </c>
    </row>
    <row r="3961">
      <c r="A3961" t="inlineStr">
        <is>
          <t>天津喀吖咔食品贸易有限公司</t>
        </is>
      </c>
      <c r="B3961" t="inlineStr">
        <is>
          <t>06010163</t>
        </is>
      </c>
    </row>
    <row r="3962">
      <c r="A3962" t="inlineStr">
        <is>
          <t>天津嘉玺水产</t>
        </is>
      </c>
      <c r="B3962" t="inlineStr">
        <is>
          <t>06060395</t>
        </is>
      </c>
    </row>
    <row r="3963">
      <c r="A3963" t="inlineStr">
        <is>
          <t>天津圣嘉食品贸易有限公司</t>
        </is>
      </c>
      <c r="B3963" t="inlineStr">
        <is>
          <t>06060708</t>
        </is>
      </c>
    </row>
    <row r="3964">
      <c r="A3964" t="inlineStr">
        <is>
          <t>天津圣嘉食品贸易有限公司.</t>
        </is>
      </c>
      <c r="B3964" t="inlineStr">
        <is>
          <t>CUST1725</t>
        </is>
      </c>
    </row>
    <row r="3965">
      <c r="A3965" t="inlineStr">
        <is>
          <t>天津地利时餐饮服务有限公司</t>
        </is>
      </c>
      <c r="B3965" t="inlineStr">
        <is>
          <t>06040012</t>
        </is>
      </c>
    </row>
    <row r="3966">
      <c r="A3966" t="inlineStr">
        <is>
          <t>天津坤洋国际贸易发展有限公司</t>
        </is>
      </c>
      <c r="B3966" t="inlineStr">
        <is>
          <t>0072</t>
        </is>
      </c>
    </row>
    <row r="3967">
      <c r="A3967" t="inlineStr">
        <is>
          <t>天津塘沽隆盛餐料销售有限公司</t>
        </is>
      </c>
      <c r="B3967" t="inlineStr">
        <is>
          <t>06040051</t>
        </is>
      </c>
    </row>
    <row r="3968">
      <c r="A3968" t="inlineStr">
        <is>
          <t>天津多德益餐饮管理有限公司</t>
        </is>
      </c>
      <c r="B3968" t="inlineStr">
        <is>
          <t>020013</t>
        </is>
      </c>
    </row>
    <row r="3969">
      <c r="A3969" t="inlineStr">
        <is>
          <t>天津天禧国际贸易有限公司</t>
        </is>
      </c>
      <c r="B3969" t="inlineStr">
        <is>
          <t>01020058</t>
        </is>
      </c>
    </row>
    <row r="3970">
      <c r="A3970" t="inlineStr">
        <is>
          <t>天津好乐呈食品商行</t>
        </is>
      </c>
      <c r="B3970" t="inlineStr">
        <is>
          <t>06040038</t>
        </is>
      </c>
    </row>
    <row r="3971">
      <c r="A3971" t="inlineStr">
        <is>
          <t>天津学诚水产</t>
        </is>
      </c>
      <c r="B3971" t="inlineStr">
        <is>
          <t>06060574</t>
        </is>
      </c>
    </row>
    <row r="3972">
      <c r="A3972" t="inlineStr">
        <is>
          <t>天津安泰贸易发展有限公司</t>
        </is>
      </c>
      <c r="B3972" t="inlineStr">
        <is>
          <t>06010199</t>
        </is>
      </c>
    </row>
    <row r="3973">
      <c r="A3973" t="inlineStr">
        <is>
          <t>天津宏英佑品科技有限公司</t>
        </is>
      </c>
      <c r="B3973" t="inlineStr">
        <is>
          <t>06040015</t>
        </is>
      </c>
    </row>
    <row r="3974">
      <c r="A3974" t="inlineStr">
        <is>
          <t>天津小蚁在线科技有限公司</t>
        </is>
      </c>
      <c r="B3974" t="inlineStr">
        <is>
          <t>06030045</t>
        </is>
      </c>
    </row>
    <row r="3975">
      <c r="A3975" t="inlineStr">
        <is>
          <t>天津小蚁科技有限公司</t>
        </is>
      </c>
      <c r="B3975" t="inlineStr">
        <is>
          <t>30490004</t>
        </is>
      </c>
    </row>
    <row r="3976">
      <c r="A3976" t="inlineStr">
        <is>
          <t>天津市丰野贸易有限公司</t>
        </is>
      </c>
      <c r="B3976" t="inlineStr">
        <is>
          <t>06010131</t>
        </is>
      </c>
    </row>
    <row r="3977">
      <c r="A3977" t="inlineStr">
        <is>
          <t>天津市久方隆食品有限公司</t>
        </is>
      </c>
      <c r="B3977" t="inlineStr">
        <is>
          <t>06010412</t>
        </is>
      </c>
    </row>
    <row r="3978">
      <c r="A3978" t="inlineStr">
        <is>
          <t>天津市久方隆食品有限公司-王鑫</t>
        </is>
      </c>
      <c r="B3978" t="inlineStr">
        <is>
          <t>CUST0755</t>
        </is>
      </c>
    </row>
    <row r="3979">
      <c r="A3979" t="inlineStr">
        <is>
          <t>天津市乾鑫食品销售有限公司</t>
        </is>
      </c>
      <c r="B3979" t="inlineStr">
        <is>
          <t>06040046</t>
        </is>
      </c>
    </row>
    <row r="3980">
      <c r="A3980" t="inlineStr">
        <is>
          <t>天津市先康餐饮管理有限公司</t>
        </is>
      </c>
      <c r="B3980" t="inlineStr">
        <is>
          <t>06012302</t>
        </is>
      </c>
    </row>
    <row r="3981">
      <c r="A3981" t="inlineStr">
        <is>
          <t>天津市兴城市褐灵树食农业科技有限公司</t>
        </is>
      </c>
      <c r="B3981" t="inlineStr">
        <is>
          <t>06040112</t>
        </is>
      </c>
    </row>
    <row r="3982">
      <c r="A3982" t="inlineStr">
        <is>
          <t>天津市北辰区芝香四溢餐饮服务店</t>
        </is>
      </c>
      <c r="B3982" t="inlineStr">
        <is>
          <t>0033364</t>
        </is>
      </c>
    </row>
    <row r="3983">
      <c r="A3983" t="inlineStr">
        <is>
          <t>天津市华堡只家供应链有限公司</t>
        </is>
      </c>
      <c r="B3983" t="inlineStr">
        <is>
          <t>06010138</t>
        </is>
      </c>
    </row>
    <row r="3984">
      <c r="A3984" t="inlineStr">
        <is>
          <t>天津市华腾康盛冷冻食品销售有限公司</t>
        </is>
      </c>
      <c r="B3984" t="inlineStr">
        <is>
          <t>06040006</t>
        </is>
      </c>
    </row>
    <row r="3985">
      <c r="A3985" t="inlineStr">
        <is>
          <t>天津市南开区鲜遇时光餐饮服务店</t>
        </is>
      </c>
      <c r="B3985" t="inlineStr">
        <is>
          <t>0033368</t>
        </is>
      </c>
    </row>
    <row r="3986">
      <c r="A3986" t="inlineStr">
        <is>
          <t>天津市卡其拉食品有限公司</t>
        </is>
      </c>
      <c r="B3986" t="inlineStr">
        <is>
          <t>CUST2054</t>
        </is>
      </c>
    </row>
    <row r="3987">
      <c r="A3987" t="inlineStr">
        <is>
          <t>天津市台食记餐饮管理有限公司</t>
        </is>
      </c>
      <c r="B3987" t="inlineStr">
        <is>
          <t>CUST0148</t>
        </is>
      </c>
    </row>
    <row r="3988">
      <c r="A3988" t="inlineStr">
        <is>
          <t>天津市国顺肉类食品有限公司-刘伟东</t>
        </is>
      </c>
      <c r="B3988" t="inlineStr">
        <is>
          <t>06040070</t>
        </is>
      </c>
    </row>
    <row r="3989">
      <c r="A3989" t="inlineStr">
        <is>
          <t>天津市天宝楼食品研发有限公司-王鑫</t>
        </is>
      </c>
      <c r="B3989" t="inlineStr">
        <is>
          <t>CUST0676</t>
        </is>
      </c>
    </row>
    <row r="3990">
      <c r="A3990" t="inlineStr">
        <is>
          <t>天津市强源飘香食品有限公司-刘伟东</t>
        </is>
      </c>
      <c r="B3990" t="inlineStr">
        <is>
          <t>010756</t>
        </is>
      </c>
    </row>
    <row r="3991">
      <c r="A3991" t="inlineStr">
        <is>
          <t>天津市强源食品有限公司-刘伟东</t>
        </is>
      </c>
      <c r="B3991" t="inlineStr">
        <is>
          <t>06040117</t>
        </is>
      </c>
    </row>
    <row r="3992">
      <c r="A3992" t="inlineStr">
        <is>
          <t>天津市意典美闻企业管理有限公司</t>
        </is>
      </c>
      <c r="B3992" t="inlineStr">
        <is>
          <t>06040040</t>
        </is>
      </c>
    </row>
    <row r="3993">
      <c r="A3993" t="inlineStr">
        <is>
          <t>天津市昌兴粮油贸易有限公司</t>
        </is>
      </c>
      <c r="B3993" t="inlineStr">
        <is>
          <t>06060788</t>
        </is>
      </c>
    </row>
    <row r="3994">
      <c r="A3994" t="inlineStr">
        <is>
          <t>天津市月坛学生营养餐配送有限公司</t>
        </is>
      </c>
      <c r="B3994" t="inlineStr">
        <is>
          <t>06040074</t>
        </is>
      </c>
    </row>
    <row r="3995">
      <c r="A3995" t="inlineStr">
        <is>
          <t>天津市河东区金玉良缘餐饮服务店</t>
        </is>
      </c>
      <c r="B3995" t="inlineStr">
        <is>
          <t>0033365</t>
        </is>
      </c>
    </row>
    <row r="3996">
      <c r="A3996" t="inlineStr">
        <is>
          <t>天津市津凤楼食品有限公司</t>
        </is>
      </c>
      <c r="B3996" t="inlineStr">
        <is>
          <t>CUT2374</t>
        </is>
      </c>
    </row>
    <row r="3997">
      <c r="A3997" t="inlineStr">
        <is>
          <t>天津市津南区嘉玺水产品批发经营部</t>
        </is>
      </c>
      <c r="B3997" t="inlineStr">
        <is>
          <t>CUST0136</t>
        </is>
      </c>
    </row>
    <row r="3998">
      <c r="A3998" t="inlineStr">
        <is>
          <t>天津市津南区好乐呈食品商行</t>
        </is>
      </c>
      <c r="B3998" t="inlineStr">
        <is>
          <t>012375</t>
        </is>
      </c>
    </row>
    <row r="3999">
      <c r="A3999" t="inlineStr">
        <is>
          <t>天津市津南区宜品鲜生水产品批发经营部</t>
        </is>
      </c>
      <c r="B3999" t="inlineStr">
        <is>
          <t>06010321</t>
        </is>
      </c>
    </row>
    <row r="4000">
      <c r="A4000" t="inlineStr">
        <is>
          <t>天津市津南区福满园水产批发经营部</t>
        </is>
      </c>
      <c r="B4000" t="inlineStr">
        <is>
          <t>CUST0135</t>
        </is>
      </c>
    </row>
    <row r="4001">
      <c r="A4001" t="inlineStr">
        <is>
          <t>天津市津南区远帆鲜冻食品店</t>
        </is>
      </c>
      <c r="B4001" t="inlineStr">
        <is>
          <t>06010214</t>
        </is>
      </c>
    </row>
    <row r="4002">
      <c r="A4002" t="inlineStr">
        <is>
          <t>天津市润通天易商贸有限公司</t>
        </is>
      </c>
      <c r="B4002" t="inlineStr">
        <is>
          <t>06010209</t>
        </is>
      </c>
    </row>
    <row r="4003">
      <c r="A4003" t="inlineStr">
        <is>
          <t>天津市瀚泰肉类食品有限公司</t>
        </is>
      </c>
      <c r="B4003" t="inlineStr">
        <is>
          <t>0013311</t>
        </is>
      </c>
    </row>
    <row r="4004">
      <c r="A4004" t="inlineStr">
        <is>
          <t>天津市玉华台友竹食品有限公司</t>
        </is>
      </c>
      <c r="B4004" t="inlineStr">
        <is>
          <t>06040215</t>
        </is>
      </c>
    </row>
    <row r="4005">
      <c r="A4005" t="inlineStr">
        <is>
          <t>天津市玉华台食品有限公司</t>
        </is>
      </c>
      <c r="B4005" t="inlineStr">
        <is>
          <t>06040214</t>
        </is>
      </c>
    </row>
    <row r="4006">
      <c r="A4006" t="inlineStr">
        <is>
          <t>天津市玉华台食品有限公司-王鑫</t>
        </is>
      </c>
      <c r="B4006" t="inlineStr">
        <is>
          <t>25403688</t>
        </is>
      </c>
    </row>
    <row r="4007">
      <c r="A4007" t="inlineStr">
        <is>
          <t>天津市百圣格供应链有限公司</t>
        </is>
      </c>
      <c r="B4007" t="inlineStr">
        <is>
          <t>06010245</t>
        </is>
      </c>
    </row>
    <row r="4008">
      <c r="A4008" t="inlineStr">
        <is>
          <t>天津市盛世食品贸易有限公司</t>
        </is>
      </c>
      <c r="B4008" t="inlineStr">
        <is>
          <t>06040202</t>
        </is>
      </c>
    </row>
    <row r="4009">
      <c r="A4009" t="inlineStr">
        <is>
          <t>天津市盛世食品贸易有限公司-刘团结</t>
        </is>
      </c>
      <c r="B4009" t="inlineStr">
        <is>
          <t>06040201</t>
        </is>
      </c>
    </row>
    <row r="4010">
      <c r="A4010" t="inlineStr">
        <is>
          <t>天津市盛世食品贸易有限公司-王鑫</t>
        </is>
      </c>
      <c r="B4010" t="inlineStr">
        <is>
          <t>CUST1021</t>
        </is>
      </c>
    </row>
    <row r="4011">
      <c r="A4011" t="inlineStr">
        <is>
          <t>天津市红洋食品贸易有限公司</t>
        </is>
      </c>
      <c r="B4011" t="inlineStr">
        <is>
          <t>0073</t>
        </is>
      </c>
    </row>
    <row r="4012">
      <c r="A4012" t="inlineStr">
        <is>
          <t>天津市红程商贸有限公司</t>
        </is>
      </c>
      <c r="B4012" t="inlineStr">
        <is>
          <t>06010337</t>
        </is>
      </c>
    </row>
    <row r="4013">
      <c r="A4013" t="inlineStr">
        <is>
          <t>天津市美伊天商贸有限公司</t>
        </is>
      </c>
      <c r="B4013" t="inlineStr">
        <is>
          <t>06010130</t>
        </is>
      </c>
    </row>
    <row r="4014">
      <c r="A4014" t="inlineStr">
        <is>
          <t>天津市聚聚圆商贸有限公司</t>
        </is>
      </c>
      <c r="B4014" t="inlineStr">
        <is>
          <t>06010888</t>
        </is>
      </c>
    </row>
    <row r="4015">
      <c r="A4015" t="inlineStr">
        <is>
          <t>天津市西青区乐珅快餐店</t>
        </is>
      </c>
      <c r="B4015" t="inlineStr">
        <is>
          <t>06010166</t>
        </is>
      </c>
    </row>
    <row r="4016">
      <c r="A4016" t="inlineStr">
        <is>
          <t>天津市赵鲜记餐饮管理有限公司</t>
        </is>
      </c>
      <c r="B4016" t="inlineStr">
        <is>
          <t>CUT2738</t>
        </is>
      </c>
    </row>
    <row r="4017">
      <c r="A4017" t="inlineStr">
        <is>
          <t>天津市静海区食间物语餐饮服务店（个体工商户）</t>
        </is>
      </c>
      <c r="B4017" t="inlineStr">
        <is>
          <t>0033367</t>
        </is>
      </c>
    </row>
    <row r="4018">
      <c r="A4018" t="inlineStr">
        <is>
          <t>天津市顺和成食品股份有限公司</t>
        </is>
      </c>
      <c r="B4018" t="inlineStr">
        <is>
          <t>012414</t>
        </is>
      </c>
    </row>
    <row r="4019">
      <c r="A4019" t="inlineStr">
        <is>
          <t>天津市鹏顺源食品有限公司-王鑫</t>
        </is>
      </c>
      <c r="B4019" t="inlineStr">
        <is>
          <t>06066667</t>
        </is>
      </c>
    </row>
    <row r="4020">
      <c r="A4020" t="inlineStr">
        <is>
          <t>天津康书强-王鑫</t>
        </is>
      </c>
      <c r="B4020" t="inlineStr">
        <is>
          <t>CUST0718</t>
        </is>
      </c>
    </row>
    <row r="4021">
      <c r="A4021" t="inlineStr">
        <is>
          <t>天津建欣众联贸易有限公司</t>
        </is>
      </c>
      <c r="B4021" t="inlineStr">
        <is>
          <t>010750</t>
        </is>
      </c>
    </row>
    <row r="4022">
      <c r="A4022" t="inlineStr">
        <is>
          <t>天津建欣众联贸易有限公司.</t>
        </is>
      </c>
      <c r="B4022" t="inlineStr">
        <is>
          <t>06040011</t>
        </is>
      </c>
    </row>
    <row r="4023">
      <c r="A4023" t="inlineStr">
        <is>
          <t>天津建欣众联食品</t>
        </is>
      </c>
      <c r="B4023" t="inlineStr">
        <is>
          <t>06060382</t>
        </is>
      </c>
    </row>
    <row r="4024">
      <c r="A4024" t="inlineStr">
        <is>
          <t>天津张建华</t>
        </is>
      </c>
      <c r="B4024" t="inlineStr">
        <is>
          <t>06060408</t>
        </is>
      </c>
    </row>
    <row r="4025">
      <c r="A4025" t="inlineStr">
        <is>
          <t>天津张建华.</t>
        </is>
      </c>
      <c r="B4025" t="inlineStr">
        <is>
          <t>06040019</t>
        </is>
      </c>
    </row>
    <row r="4026">
      <c r="A4026" t="inlineStr">
        <is>
          <t>天津德克士食品开发有限公司</t>
        </is>
      </c>
      <c r="B4026" t="inlineStr">
        <is>
          <t>010746</t>
        </is>
      </c>
    </row>
    <row r="4027">
      <c r="A4027" t="inlineStr">
        <is>
          <t>天津心悦餐饮管理有限公司</t>
        </is>
      </c>
      <c r="B4027" t="inlineStr">
        <is>
          <t>CUST1800</t>
        </is>
      </c>
    </row>
    <row r="4028">
      <c r="A4028" t="inlineStr">
        <is>
          <t>天津恒茂商贸有限公司-王鑫</t>
        </is>
      </c>
      <c r="B4028" t="inlineStr">
        <is>
          <t>06020517</t>
        </is>
      </c>
    </row>
    <row r="4029">
      <c r="A4029" t="inlineStr">
        <is>
          <t>天津悦世食品</t>
        </is>
      </c>
      <c r="B4029" t="inlineStr">
        <is>
          <t>06060473</t>
        </is>
      </c>
    </row>
    <row r="4030">
      <c r="A4030" t="inlineStr">
        <is>
          <t>天津悦世食品贸易有限公司</t>
        </is>
      </c>
      <c r="B4030" t="inlineStr">
        <is>
          <t>06040023</t>
        </is>
      </c>
    </row>
    <row r="4031">
      <c r="A4031" t="inlineStr">
        <is>
          <t>天津新蓉供应链服务有限公司</t>
        </is>
      </c>
      <c r="B4031" t="inlineStr">
        <is>
          <t>06010229</t>
        </is>
      </c>
    </row>
    <row r="4032">
      <c r="A4032" t="inlineStr">
        <is>
          <t>天津明亮永盛</t>
        </is>
      </c>
      <c r="B4032" t="inlineStr">
        <is>
          <t>06060359</t>
        </is>
      </c>
    </row>
    <row r="4033">
      <c r="A4033" t="inlineStr">
        <is>
          <t>天津晋美顺渔餐饮管理有限公司</t>
        </is>
      </c>
      <c r="B4033" t="inlineStr">
        <is>
          <t>020011</t>
        </is>
      </c>
    </row>
    <row r="4034">
      <c r="A4034" t="inlineStr">
        <is>
          <t>天津景明供应链管理有限公司</t>
        </is>
      </c>
      <c r="B4034" t="inlineStr">
        <is>
          <t>06010235</t>
        </is>
      </c>
    </row>
    <row r="4035">
      <c r="A4035" t="inlineStr">
        <is>
          <t>天津来欢赢食品贸易有限公司</t>
        </is>
      </c>
      <c r="B4035" t="inlineStr">
        <is>
          <t>0033371</t>
        </is>
      </c>
    </row>
    <row r="4036">
      <c r="A4036" t="inlineStr">
        <is>
          <t>天津欧喜商贸有限公司</t>
        </is>
      </c>
      <c r="B4036" t="inlineStr">
        <is>
          <t>012288</t>
        </is>
      </c>
    </row>
    <row r="4037">
      <c r="A4037" t="inlineStr">
        <is>
          <t>天津永丰野商贸有限公司</t>
        </is>
      </c>
      <c r="B4037" t="inlineStr">
        <is>
          <t>06010249</t>
        </is>
      </c>
    </row>
    <row r="4038">
      <c r="A4038" t="inlineStr">
        <is>
          <t>天津永和大王餐饮有限公司</t>
        </is>
      </c>
      <c r="B4038" t="inlineStr">
        <is>
          <t>60607888</t>
        </is>
      </c>
    </row>
    <row r="4039">
      <c r="A4039" t="inlineStr">
        <is>
          <t>天津汇鑫福食品贸易有限公司</t>
        </is>
      </c>
      <c r="B4039" t="inlineStr">
        <is>
          <t>CUST2029</t>
        </is>
      </c>
    </row>
    <row r="4040">
      <c r="A4040" t="inlineStr">
        <is>
          <t>天津泓吉锦润商贸有限公司</t>
        </is>
      </c>
      <c r="B4040" t="inlineStr">
        <is>
          <t>06040043</t>
        </is>
      </c>
    </row>
    <row r="4041">
      <c r="A4041" t="inlineStr">
        <is>
          <t>天津海纳汇通商贸有限公司</t>
        </is>
      </c>
      <c r="B4041" t="inlineStr">
        <is>
          <t>06040048</t>
        </is>
      </c>
    </row>
    <row r="4042">
      <c r="A4042" t="inlineStr">
        <is>
          <t>天津淇特供应链管理服务有限公司</t>
        </is>
      </c>
      <c r="B4042" t="inlineStr">
        <is>
          <t>06010224</t>
        </is>
      </c>
    </row>
    <row r="4043">
      <c r="A4043" t="inlineStr">
        <is>
          <t>天津澳海浩德进出口有限公司-李延富</t>
        </is>
      </c>
      <c r="B4043" t="inlineStr">
        <is>
          <t>06040204</t>
        </is>
      </c>
    </row>
    <row r="4044">
      <c r="A4044" t="inlineStr">
        <is>
          <t>天津熊美红-王鑫</t>
        </is>
      </c>
      <c r="B4044" t="inlineStr">
        <is>
          <t>06040210</t>
        </is>
      </c>
    </row>
    <row r="4045">
      <c r="A4045" t="inlineStr">
        <is>
          <t>天津犟骨头食品科技有限公司</t>
        </is>
      </c>
      <c r="B4045" t="inlineStr">
        <is>
          <t>06010386</t>
        </is>
      </c>
    </row>
    <row r="4046">
      <c r="A4046" t="inlineStr">
        <is>
          <t>天津王志强</t>
        </is>
      </c>
      <c r="B4046" t="inlineStr">
        <is>
          <t>06040008</t>
        </is>
      </c>
    </row>
    <row r="4047">
      <c r="A4047" t="inlineStr">
        <is>
          <t>天津瑞雪冬莱商贸有限公司</t>
        </is>
      </c>
      <c r="B4047" t="inlineStr">
        <is>
          <t>012297</t>
        </is>
      </c>
    </row>
    <row r="4048">
      <c r="A4048" t="inlineStr">
        <is>
          <t>天津瑞雪冬莱商贸有限公司.</t>
        </is>
      </c>
      <c r="B4048" t="inlineStr">
        <is>
          <t>06040013</t>
        </is>
      </c>
    </row>
    <row r="4049">
      <c r="A4049" t="inlineStr">
        <is>
          <t>天津益乐买商业有限公司</t>
        </is>
      </c>
      <c r="B4049" t="inlineStr">
        <is>
          <t>CUT3026</t>
        </is>
      </c>
    </row>
    <row r="4050">
      <c r="A4050" t="inlineStr">
        <is>
          <t>天津盛达国际供应链有限公司</t>
        </is>
      </c>
      <c r="B4050" t="inlineStr">
        <is>
          <t>0013309</t>
        </is>
      </c>
    </row>
    <row r="4051">
      <c r="A4051" t="inlineStr">
        <is>
          <t>天津福满园水产</t>
        </is>
      </c>
      <c r="B4051" t="inlineStr">
        <is>
          <t>06060365</t>
        </is>
      </c>
    </row>
    <row r="4052">
      <c r="A4052" t="inlineStr">
        <is>
          <t>天津禧云千链企业管理有限公司</t>
        </is>
      </c>
      <c r="B4052" t="inlineStr">
        <is>
          <t>230002</t>
        </is>
      </c>
    </row>
    <row r="4053">
      <c r="A4053" t="inlineStr">
        <is>
          <t>天津经济技术开发区星芒食光餐饮服务店</t>
        </is>
      </c>
      <c r="B4053" t="inlineStr">
        <is>
          <t>0033363</t>
        </is>
      </c>
    </row>
    <row r="4054">
      <c r="A4054" t="inlineStr">
        <is>
          <t>天津美闻</t>
        </is>
      </c>
      <c r="B4054" t="inlineStr">
        <is>
          <t>06060227</t>
        </is>
      </c>
    </row>
    <row r="4055">
      <c r="A4055" t="inlineStr">
        <is>
          <t>天津肯塔胜客餐饮管理有限公司青县分公司</t>
        </is>
      </c>
      <c r="B4055" t="inlineStr">
        <is>
          <t>020007</t>
        </is>
      </c>
    </row>
    <row r="4056">
      <c r="A4056" t="inlineStr">
        <is>
          <t>天津肯德基有限公司</t>
        </is>
      </c>
      <c r="B4056" t="inlineStr">
        <is>
          <t>020010</t>
        </is>
      </c>
    </row>
    <row r="4057">
      <c r="A4057" t="inlineStr">
        <is>
          <t>天津肯德基有限公司内蒙古省分公司</t>
        </is>
      </c>
      <c r="B4057" t="inlineStr">
        <is>
          <t>020008</t>
        </is>
      </c>
    </row>
    <row r="4058">
      <c r="A4058" t="inlineStr">
        <is>
          <t>天津肯德基有限公司河北省分公司</t>
        </is>
      </c>
      <c r="B4058" t="inlineStr">
        <is>
          <t>020009</t>
        </is>
      </c>
    </row>
    <row r="4059">
      <c r="A4059" t="inlineStr">
        <is>
          <t>天津融商国际贸易有限公司</t>
        </is>
      </c>
      <c r="B4059" t="inlineStr">
        <is>
          <t>010752</t>
        </is>
      </c>
    </row>
    <row r="4060">
      <c r="A4060" t="inlineStr">
        <is>
          <t>天津融商国际贸易有限公司-王鑫</t>
        </is>
      </c>
      <c r="B4060" t="inlineStr">
        <is>
          <t>0603229</t>
        </is>
      </c>
    </row>
    <row r="4061">
      <c r="A4061" t="inlineStr">
        <is>
          <t>天津褐灵树食</t>
        </is>
      </c>
      <c r="B4061" t="inlineStr">
        <is>
          <t>06060275</t>
        </is>
      </c>
    </row>
    <row r="4062">
      <c r="A4062" t="inlineStr">
        <is>
          <t>天津鑫华海水产销售有限公司</t>
        </is>
      </c>
      <c r="B4062" t="inlineStr">
        <is>
          <t>06040017</t>
        </is>
      </c>
    </row>
    <row r="4063">
      <c r="A4063" t="inlineStr">
        <is>
          <t>天津铭宇升辉</t>
        </is>
      </c>
      <c r="B4063" t="inlineStr">
        <is>
          <t>06060449</t>
        </is>
      </c>
    </row>
    <row r="4064">
      <c r="A4064" t="inlineStr">
        <is>
          <t>天津阜大动物源性饲料有限公司-潍坊奥海饲料有限公司-周宏亮</t>
        </is>
      </c>
      <c r="B4064" t="inlineStr">
        <is>
          <t>06051347</t>
        </is>
      </c>
    </row>
    <row r="4065">
      <c r="A4065" t="inlineStr">
        <is>
          <t>天津阜大动物源性饲料有限公司-诸城市阜润祥生物科技有限公司-周宏亮</t>
        </is>
      </c>
      <c r="B4065" t="inlineStr">
        <is>
          <t>06051335</t>
        </is>
      </c>
    </row>
    <row r="4066">
      <c r="A4066" t="inlineStr">
        <is>
          <t>天津集鲜丰食品贸易有限公司</t>
        </is>
      </c>
      <c r="B4066" t="inlineStr">
        <is>
          <t>010749</t>
        </is>
      </c>
    </row>
    <row r="4067">
      <c r="A4067" t="inlineStr">
        <is>
          <t>天津鸿语轩昀餐饮管理有限公司</t>
        </is>
      </c>
      <c r="B4067" t="inlineStr">
        <is>
          <t>020012</t>
        </is>
      </c>
    </row>
    <row r="4068">
      <c r="A4068" t="inlineStr">
        <is>
          <t>天津麦乐香餐饮管理有限公司</t>
        </is>
      </c>
      <c r="B4068" t="inlineStr">
        <is>
          <t>06010137</t>
        </is>
      </c>
    </row>
    <row r="4069">
      <c r="A4069" t="inlineStr">
        <is>
          <t>天津麦卡珑餐饮管理有限公司</t>
        </is>
      </c>
      <c r="B4069" t="inlineStr">
        <is>
          <t>06040138</t>
        </is>
      </c>
    </row>
    <row r="4070">
      <c r="A4070" t="inlineStr">
        <is>
          <t>天津龙民展捷商贸有限公司</t>
        </is>
      </c>
      <c r="B4070" t="inlineStr">
        <is>
          <t>06090078</t>
        </is>
      </c>
    </row>
    <row r="4071">
      <c r="A4071" t="inlineStr">
        <is>
          <t>天然居餐饮管理有限公司</t>
        </is>
      </c>
      <c r="B4071" t="inlineStr">
        <is>
          <t>010760</t>
        </is>
      </c>
    </row>
    <row r="4072">
      <c r="A4072" t="inlineStr">
        <is>
          <t>天缘食品</t>
        </is>
      </c>
      <c r="B4072" t="inlineStr">
        <is>
          <t>06060255</t>
        </is>
      </c>
    </row>
    <row r="4073">
      <c r="A4073" t="inlineStr">
        <is>
          <t>天聚祥食品</t>
        </is>
      </c>
      <c r="B4073" t="inlineStr">
        <is>
          <t>06060495</t>
        </is>
      </c>
    </row>
    <row r="4074">
      <c r="A4074" t="inlineStr">
        <is>
          <t>天道甄选仓</t>
        </is>
      </c>
      <c r="B4074" t="inlineStr">
        <is>
          <t>213078</t>
        </is>
      </c>
    </row>
    <row r="4075">
      <c r="A4075" t="inlineStr">
        <is>
          <t>天颐康食品有限公司</t>
        </is>
      </c>
      <c r="B4075" t="inlineStr">
        <is>
          <t>012800</t>
        </is>
      </c>
    </row>
    <row r="4076">
      <c r="A4076" t="inlineStr">
        <is>
          <t>天鹏贸易有限公司</t>
        </is>
      </c>
      <c r="B4076" t="inlineStr">
        <is>
          <t>06050242</t>
        </is>
      </c>
    </row>
    <row r="4077">
      <c r="A4077" t="inlineStr">
        <is>
          <t>太仓味多源餐饮管理有限公司-孙海波</t>
        </is>
      </c>
      <c r="B4077" t="inlineStr">
        <is>
          <t>06032561</t>
        </is>
      </c>
    </row>
    <row r="4078">
      <c r="A4078" t="inlineStr">
        <is>
          <t>太仓市众德食品有限公司</t>
        </is>
      </c>
      <c r="B4078" t="inlineStr">
        <is>
          <t>010732</t>
        </is>
      </c>
    </row>
    <row r="4079">
      <c r="A4079" t="inlineStr">
        <is>
          <t>太原凯巍</t>
        </is>
      </c>
      <c r="B4079" t="inlineStr">
        <is>
          <t>CUST0194</t>
        </is>
      </c>
    </row>
    <row r="4080">
      <c r="A4080" t="inlineStr">
        <is>
          <t>太原尚嘉</t>
        </is>
      </c>
      <c r="B4080" t="inlineStr">
        <is>
          <t>06060454</t>
        </is>
      </c>
    </row>
    <row r="4081">
      <c r="A4081" t="inlineStr">
        <is>
          <t>太原市升利商贸有限公司</t>
        </is>
      </c>
      <c r="B4081" t="inlineStr">
        <is>
          <t>06010074</t>
        </is>
      </c>
    </row>
    <row r="4082">
      <c r="A4082" t="inlineStr">
        <is>
          <t>太原市升利商贸有限公司.</t>
        </is>
      </c>
      <c r="B4082" t="inlineStr">
        <is>
          <t>06060162</t>
        </is>
      </c>
    </row>
    <row r="4083">
      <c r="A4083" t="inlineStr">
        <is>
          <t>太原市小店区众康林鑫食品商行(个体工商户)</t>
        </is>
      </c>
      <c r="B4083" t="inlineStr">
        <is>
          <t>06011104</t>
        </is>
      </c>
    </row>
    <row r="4084">
      <c r="A4084" t="inlineStr">
        <is>
          <t>太原市小店区赵东风水产肉食批发部二部</t>
        </is>
      </c>
      <c r="B4084" t="inlineStr">
        <is>
          <t>CUT2577</t>
        </is>
      </c>
    </row>
    <row r="4085">
      <c r="A4085" t="inlineStr">
        <is>
          <t>太原市小店区赵永庆生肉店</t>
        </is>
      </c>
      <c r="B4085" t="inlineStr">
        <is>
          <t>060200582</t>
        </is>
      </c>
    </row>
    <row r="4086">
      <c r="A4086" t="inlineStr">
        <is>
          <t>太原市小店区鑫乐发水产经销部-刘洋</t>
        </is>
      </c>
      <c r="B4086" t="inlineStr">
        <is>
          <t>06052183</t>
        </is>
      </c>
    </row>
    <row r="4087">
      <c r="A4087" t="inlineStr">
        <is>
          <t>太原市忆江南餐饮管理有限公司</t>
        </is>
      </c>
      <c r="B4087" t="inlineStr">
        <is>
          <t>0033491</t>
        </is>
      </c>
    </row>
    <row r="4088">
      <c r="A4088" t="inlineStr">
        <is>
          <t>太原市杏花岭区众康林鑫食品商行</t>
        </is>
      </c>
      <c r="B4088" t="inlineStr">
        <is>
          <t>06062900</t>
        </is>
      </c>
    </row>
    <row r="4089">
      <c r="A4089" t="inlineStr">
        <is>
          <t>太原市杏花岭区当红芝事西餐店</t>
        </is>
      </c>
      <c r="B4089" t="inlineStr">
        <is>
          <t>06015523</t>
        </is>
      </c>
    </row>
    <row r="4090">
      <c r="A4090" t="inlineStr">
        <is>
          <t>太原市江南鲜食供应链管理有限公司</t>
        </is>
      </c>
      <c r="B4090" t="inlineStr">
        <is>
          <t>0033492</t>
        </is>
      </c>
    </row>
    <row r="4091">
      <c r="A4091" t="inlineStr">
        <is>
          <t>太原市源禄食品有限公司</t>
        </is>
      </c>
      <c r="B4091" t="inlineStr">
        <is>
          <t>06010169</t>
        </is>
      </c>
    </row>
    <row r="4092">
      <c r="A4092" t="inlineStr">
        <is>
          <t>太原市迎泽区上帝炸鸡店</t>
        </is>
      </c>
      <c r="B4092" t="inlineStr">
        <is>
          <t>06010203</t>
        </is>
      </c>
    </row>
    <row r="4093">
      <c r="A4093" t="inlineStr">
        <is>
          <t>太原市迎泽区迪迪餐厅</t>
        </is>
      </c>
      <c r="B4093" t="inlineStr">
        <is>
          <t>06010236</t>
        </is>
      </c>
    </row>
    <row r="4094">
      <c r="A4094" t="inlineStr">
        <is>
          <t>太原王新明</t>
        </is>
      </c>
      <c r="B4094" t="inlineStr">
        <is>
          <t>010736</t>
        </is>
      </c>
    </row>
    <row r="4095">
      <c r="A4095" t="inlineStr">
        <is>
          <t>太原联合创始供应链有限公司</t>
        </is>
      </c>
      <c r="B4095" t="inlineStr">
        <is>
          <t>06011601</t>
        </is>
      </c>
    </row>
    <row r="4096">
      <c r="A4096" t="inlineStr">
        <is>
          <t>太原胜兴和食品有限公司</t>
        </is>
      </c>
      <c r="B4096" t="inlineStr">
        <is>
          <t>06060601</t>
        </is>
      </c>
    </row>
    <row r="4097">
      <c r="A4097" t="inlineStr">
        <is>
          <t>太原陆西亚</t>
        </is>
      </c>
      <c r="B4097" t="inlineStr">
        <is>
          <t>06060166</t>
        </is>
      </c>
    </row>
    <row r="4098">
      <c r="A4098" t="inlineStr">
        <is>
          <t>太原陆西亚国际贸易有限公司</t>
        </is>
      </c>
      <c r="B4098" t="inlineStr">
        <is>
          <t>CUST01110</t>
        </is>
      </c>
    </row>
    <row r="4099">
      <c r="A4099" t="inlineStr">
        <is>
          <t>太原陈刚</t>
        </is>
      </c>
      <c r="B4099" t="inlineStr">
        <is>
          <t>010733</t>
        </is>
      </c>
    </row>
    <row r="4100">
      <c r="A4100" t="inlineStr">
        <is>
          <t>太原雷保东</t>
        </is>
      </c>
      <c r="B4100" t="inlineStr">
        <is>
          <t>06060170</t>
        </is>
      </c>
    </row>
    <row r="4101">
      <c r="A4101" t="inlineStr">
        <is>
          <t>太原马树龙</t>
        </is>
      </c>
      <c r="B4101" t="inlineStr">
        <is>
          <t>06010039</t>
        </is>
      </c>
    </row>
    <row r="4102">
      <c r="A4102" t="inlineStr">
        <is>
          <t>太阳谷食品（安徽）有限公司</t>
        </is>
      </c>
      <c r="B4102" t="inlineStr">
        <is>
          <t>0044</t>
        </is>
      </c>
    </row>
    <row r="4103">
      <c r="A4103" t="inlineStr">
        <is>
          <t>太阳谷食品（滁州）有限公司</t>
        </is>
      </c>
      <c r="B4103" t="inlineStr">
        <is>
          <t>0019</t>
        </is>
      </c>
    </row>
    <row r="4104">
      <c r="A4104" t="inlineStr">
        <is>
          <t>夫高食品供应链（潍坊）有限公司</t>
        </is>
      </c>
      <c r="B4104" t="inlineStr">
        <is>
          <t>213083</t>
        </is>
      </c>
    </row>
    <row r="4105">
      <c r="A4105" t="inlineStr">
        <is>
          <t>夯实（大连）供应链科技有限公司</t>
        </is>
      </c>
      <c r="B4105" t="inlineStr">
        <is>
          <t>60607879</t>
        </is>
      </c>
    </row>
    <row r="4106">
      <c r="A4106" t="inlineStr">
        <is>
          <t>夯食（大连）供应链科技有限公司</t>
        </is>
      </c>
      <c r="B4106" t="inlineStr">
        <is>
          <t>CUST0433</t>
        </is>
      </c>
    </row>
    <row r="4107">
      <c r="A4107" t="inlineStr">
        <is>
          <t>奎屯谷禹餐饮管理有限公司</t>
        </is>
      </c>
      <c r="B4107" t="inlineStr">
        <is>
          <t>020042</t>
        </is>
      </c>
    </row>
    <row r="4108">
      <c r="A4108" t="inlineStr">
        <is>
          <t>奎文区东关松苑烤肉自助餐厅</t>
        </is>
      </c>
      <c r="B4108" t="inlineStr">
        <is>
          <t>011734</t>
        </is>
      </c>
    </row>
    <row r="4109">
      <c r="A4109" t="inlineStr">
        <is>
          <t>奎文区南下河市场秀凯水产品销售处</t>
        </is>
      </c>
      <c r="B4109" t="inlineStr">
        <is>
          <t>06051178</t>
        </is>
      </c>
    </row>
    <row r="4110">
      <c r="A4110" t="inlineStr">
        <is>
          <t>奎文区梨园串友之家冷冻食品店-直销店-周花絮</t>
        </is>
      </c>
      <c r="B4110" t="inlineStr">
        <is>
          <t>CUST1140</t>
        </is>
      </c>
    </row>
    <row r="4111">
      <c r="A4111" t="inlineStr">
        <is>
          <t>奥冠鸡排贺照娥</t>
        </is>
      </c>
      <c r="B4111" t="inlineStr">
        <is>
          <t>06050142</t>
        </is>
      </c>
    </row>
    <row r="4112">
      <c r="A4112" t="inlineStr">
        <is>
          <t>女王爵士(新疆)食品有限公司</t>
        </is>
      </c>
      <c r="B4112" t="inlineStr">
        <is>
          <t>0033562</t>
        </is>
      </c>
    </row>
    <row r="4113">
      <c r="A4113" t="inlineStr">
        <is>
          <t>女王爵士(新疆)食品有限公司玉州店</t>
        </is>
      </c>
      <c r="B4113" t="inlineStr">
        <is>
          <t>06061142</t>
        </is>
      </c>
    </row>
    <row r="4114">
      <c r="A4114" t="inlineStr">
        <is>
          <t>好喜欢淘宝店</t>
        </is>
      </c>
      <c r="B4114" t="inlineStr">
        <is>
          <t>30450028</t>
        </is>
      </c>
    </row>
    <row r="4115">
      <c r="A4115" t="inlineStr">
        <is>
          <t>好心情食品有限公司</t>
        </is>
      </c>
      <c r="B4115" t="inlineStr">
        <is>
          <t>012702</t>
        </is>
      </c>
    </row>
    <row r="4116">
      <c r="A4116" t="inlineStr">
        <is>
          <t>如今果子</t>
        </is>
      </c>
      <c r="B4116" t="inlineStr">
        <is>
          <t>06060634</t>
        </is>
      </c>
    </row>
    <row r="4117">
      <c r="A4117" t="inlineStr">
        <is>
          <t>如皋市康纳食品有限公司</t>
        </is>
      </c>
      <c r="B4117" t="inlineStr">
        <is>
          <t>CUST2184</t>
        </is>
      </c>
    </row>
    <row r="4118">
      <c r="A4118" t="inlineStr">
        <is>
          <t>如皋市裕旺旺饲料有限公司-王文强</t>
        </is>
      </c>
      <c r="B4118" t="inlineStr">
        <is>
          <t>90010743</t>
        </is>
      </c>
    </row>
    <row r="4119">
      <c r="A4119" t="inlineStr">
        <is>
          <t>如皋易买得超市管理有限公司</t>
        </is>
      </c>
      <c r="B4119" t="inlineStr">
        <is>
          <t>3010052</t>
        </is>
      </c>
    </row>
    <row r="4120">
      <c r="A4120" t="inlineStr">
        <is>
          <t>妙三秒食品连锁</t>
        </is>
      </c>
      <c r="B4120" t="inlineStr">
        <is>
          <t>010476</t>
        </is>
      </c>
    </row>
    <row r="4121">
      <c r="A4121" t="inlineStr">
        <is>
          <t>姚久伟</t>
        </is>
      </c>
      <c r="B4121" t="inlineStr">
        <is>
          <t>90010255</t>
        </is>
      </c>
    </row>
    <row r="4122">
      <c r="A4122" t="inlineStr">
        <is>
          <t>姚妹</t>
        </is>
      </c>
      <c r="B4122" t="inlineStr">
        <is>
          <t>CUT2472</t>
        </is>
      </c>
    </row>
    <row r="4123">
      <c r="A4123" t="inlineStr">
        <is>
          <t>姚建虎</t>
        </is>
      </c>
      <c r="B4123" t="inlineStr">
        <is>
          <t>90011025</t>
        </is>
      </c>
    </row>
    <row r="4124">
      <c r="A4124" t="inlineStr">
        <is>
          <t>姚文俊</t>
        </is>
      </c>
      <c r="B4124" t="inlineStr">
        <is>
          <t>CUST0361</t>
        </is>
      </c>
    </row>
    <row r="4125">
      <c r="A4125" t="inlineStr">
        <is>
          <t>姚晓营</t>
        </is>
      </c>
      <c r="B4125" t="inlineStr">
        <is>
          <t>CUST2226</t>
        </is>
      </c>
    </row>
    <row r="4126">
      <c r="A4126" t="inlineStr">
        <is>
          <t>姚欣国</t>
        </is>
      </c>
      <c r="B4126" t="inlineStr">
        <is>
          <t>CUST1881</t>
        </is>
      </c>
    </row>
    <row r="4127">
      <c r="A4127" t="inlineStr">
        <is>
          <t>姚海英</t>
        </is>
      </c>
      <c r="B4127" t="inlineStr">
        <is>
          <t>06020226</t>
        </is>
      </c>
    </row>
    <row r="4128">
      <c r="A4128" t="inlineStr">
        <is>
          <t>姚祥龙</t>
        </is>
      </c>
      <c r="B4128" t="inlineStr">
        <is>
          <t>06090801</t>
        </is>
      </c>
    </row>
    <row r="4129">
      <c r="A4129" t="inlineStr">
        <is>
          <t>姚美侠</t>
        </is>
      </c>
      <c r="B4129" t="inlineStr">
        <is>
          <t>0073385</t>
        </is>
      </c>
    </row>
    <row r="4130">
      <c r="A4130" t="inlineStr">
        <is>
          <t>姚英卿</t>
        </is>
      </c>
      <c r="B4130" t="inlineStr">
        <is>
          <t>06056402</t>
        </is>
      </c>
    </row>
    <row r="4131">
      <c r="A4131" t="inlineStr">
        <is>
          <t>姚通</t>
        </is>
      </c>
      <c r="B4131" t="inlineStr">
        <is>
          <t>CUT3068</t>
        </is>
      </c>
    </row>
    <row r="4132">
      <c r="A4132" t="inlineStr">
        <is>
          <t>姚金松</t>
        </is>
      </c>
      <c r="B4132" t="inlineStr">
        <is>
          <t>06091000</t>
        </is>
      </c>
    </row>
    <row r="4133">
      <c r="A4133" t="inlineStr">
        <is>
          <t>姜丹</t>
        </is>
      </c>
      <c r="B4133" t="inlineStr">
        <is>
          <t>0605C803</t>
        </is>
      </c>
    </row>
    <row r="4134">
      <c r="A4134" t="inlineStr">
        <is>
          <t>姜亦亮</t>
        </is>
      </c>
      <c r="B4134" t="inlineStr">
        <is>
          <t>06050011</t>
        </is>
      </c>
    </row>
    <row r="4135">
      <c r="A4135" t="inlineStr">
        <is>
          <t>姜亦杰</t>
        </is>
      </c>
      <c r="B4135" t="inlineStr">
        <is>
          <t>90011019</t>
        </is>
      </c>
    </row>
    <row r="4136">
      <c r="A4136" t="inlineStr">
        <is>
          <t>姜修远</t>
        </is>
      </c>
      <c r="B4136" t="inlineStr">
        <is>
          <t>CUST1882</t>
        </is>
      </c>
    </row>
    <row r="4137">
      <c r="A4137" t="inlineStr">
        <is>
          <t>姜军玲</t>
        </is>
      </c>
      <c r="B4137" t="inlineStr">
        <is>
          <t>010301</t>
        </is>
      </c>
    </row>
    <row r="4138">
      <c r="A4138" t="inlineStr">
        <is>
          <t>姜凯</t>
        </is>
      </c>
      <c r="B4138" t="inlineStr">
        <is>
          <t>010302</t>
        </is>
      </c>
    </row>
    <row r="4139">
      <c r="A4139" t="inlineStr">
        <is>
          <t>姜在春</t>
        </is>
      </c>
      <c r="B4139" t="inlineStr">
        <is>
          <t>CUST2011</t>
        </is>
      </c>
    </row>
    <row r="4140">
      <c r="A4140" t="inlineStr">
        <is>
          <t>姜奎华</t>
        </is>
      </c>
      <c r="B4140" t="inlineStr">
        <is>
          <t>06050171</t>
        </is>
      </c>
    </row>
    <row r="4141">
      <c r="A4141" t="inlineStr">
        <is>
          <t>姜子影</t>
        </is>
      </c>
      <c r="B4141" t="inlineStr">
        <is>
          <t>06010363</t>
        </is>
      </c>
    </row>
    <row r="4142">
      <c r="A4142" t="inlineStr">
        <is>
          <t>姜子微</t>
        </is>
      </c>
      <c r="B4142" t="inlineStr">
        <is>
          <t>06010362</t>
        </is>
      </c>
    </row>
    <row r="4143">
      <c r="A4143" t="inlineStr">
        <is>
          <t>姜建玉-刘洋</t>
        </is>
      </c>
      <c r="B4143" t="inlineStr">
        <is>
          <t>CUST1249</t>
        </is>
      </c>
    </row>
    <row r="4144">
      <c r="A4144" t="inlineStr">
        <is>
          <t>姜明月</t>
        </is>
      </c>
      <c r="B4144" t="inlineStr">
        <is>
          <t>06070054</t>
        </is>
      </c>
    </row>
    <row r="4145">
      <c r="A4145" t="inlineStr">
        <is>
          <t>姜晓明（山东昌邑）-徐新春</t>
        </is>
      </c>
      <c r="B4145" t="inlineStr">
        <is>
          <t>06050846</t>
        </is>
      </c>
    </row>
    <row r="4146">
      <c r="A4146" t="inlineStr">
        <is>
          <t>姜晓玲</t>
        </is>
      </c>
      <c r="B4146" t="inlineStr">
        <is>
          <t>211014</t>
        </is>
      </c>
    </row>
    <row r="4147">
      <c r="A4147" t="inlineStr">
        <is>
          <t>姜景伟</t>
        </is>
      </c>
      <c r="B4147" t="inlineStr">
        <is>
          <t>CUT2697</t>
        </is>
      </c>
    </row>
    <row r="4148">
      <c r="A4148" t="inlineStr">
        <is>
          <t>姜晶</t>
        </is>
      </c>
      <c r="B4148" t="inlineStr">
        <is>
          <t>CUST1807</t>
        </is>
      </c>
    </row>
    <row r="4149">
      <c r="A4149" t="inlineStr">
        <is>
          <t>姜泽升</t>
        </is>
      </c>
      <c r="B4149" t="inlineStr">
        <is>
          <t>0013523</t>
        </is>
      </c>
    </row>
    <row r="4150">
      <c r="A4150" t="inlineStr">
        <is>
          <t>姜燕</t>
        </is>
      </c>
      <c r="B4150" t="inlineStr">
        <is>
          <t>010305</t>
        </is>
      </c>
    </row>
    <row r="4151">
      <c r="A4151" t="inlineStr">
        <is>
          <t>姜秀福</t>
        </is>
      </c>
      <c r="B4151" t="inlineStr">
        <is>
          <t>010304</t>
        </is>
      </c>
    </row>
    <row r="4152">
      <c r="A4152" t="inlineStr">
        <is>
          <t>姜西香</t>
        </is>
      </c>
      <c r="B4152" t="inlineStr">
        <is>
          <t>0013431</t>
        </is>
      </c>
    </row>
    <row r="4153">
      <c r="A4153" t="inlineStr">
        <is>
          <t>姜道斌</t>
        </is>
      </c>
      <c r="B4153" t="inlineStr">
        <is>
          <t>06010281</t>
        </is>
      </c>
    </row>
    <row r="4154">
      <c r="A4154" t="inlineStr">
        <is>
          <t>姜雅婷</t>
        </is>
      </c>
      <c r="B4154" t="inlineStr">
        <is>
          <t>CUT2361</t>
        </is>
      </c>
    </row>
    <row r="4155">
      <c r="A4155" t="inlineStr">
        <is>
          <t>姬良才</t>
        </is>
      </c>
      <c r="B4155" t="inlineStr">
        <is>
          <t>CUST1548</t>
        </is>
      </c>
    </row>
    <row r="4156">
      <c r="A4156" t="inlineStr">
        <is>
          <t>姬鸣祥</t>
        </is>
      </c>
      <c r="B4156" t="inlineStr">
        <is>
          <t>0013219</t>
        </is>
      </c>
    </row>
    <row r="4157">
      <c r="A4157" t="inlineStr">
        <is>
          <t>威县民顺肉鸡养殖有限公司</t>
        </is>
      </c>
      <c r="B4157" t="inlineStr">
        <is>
          <t>211052</t>
        </is>
      </c>
    </row>
    <row r="4158">
      <c r="A4158" t="inlineStr">
        <is>
          <t>威海-孙国军-高小龙</t>
        </is>
      </c>
      <c r="B4158" t="inlineStr">
        <is>
          <t>011620</t>
        </is>
      </c>
    </row>
    <row r="4159">
      <c r="A4159" t="inlineStr">
        <is>
          <t>威海—孙国君—高小龙</t>
        </is>
      </c>
      <c r="B4159" t="inlineStr">
        <is>
          <t>06050229</t>
        </is>
      </c>
    </row>
    <row r="4160">
      <c r="A4160" t="inlineStr">
        <is>
          <t>威海优食乐嘉食品有限公司</t>
        </is>
      </c>
      <c r="B4160" t="inlineStr">
        <is>
          <t>06051684</t>
        </is>
      </c>
    </row>
    <row r="4161">
      <c r="A4161" t="inlineStr">
        <is>
          <t>威海佳康食品有限公司</t>
        </is>
      </c>
      <c r="B4161" t="inlineStr">
        <is>
          <t>12324353</t>
        </is>
      </c>
    </row>
    <row r="4162">
      <c r="A4162" t="inlineStr">
        <is>
          <t>威海古点会酒店管理有限公司</t>
        </is>
      </c>
      <c r="B4162" t="inlineStr">
        <is>
          <t>06050364</t>
        </is>
      </c>
    </row>
    <row r="4163">
      <c r="A4163" t="inlineStr">
        <is>
          <t>威海味佳</t>
        </is>
      </c>
      <c r="B4163" t="inlineStr">
        <is>
          <t>06060244</t>
        </is>
      </c>
    </row>
    <row r="4164">
      <c r="A4164" t="inlineStr">
        <is>
          <t>威海味佳食品有限公司</t>
        </is>
      </c>
      <c r="B4164" t="inlineStr">
        <is>
          <t>06050478</t>
        </is>
      </c>
    </row>
    <row r="4165">
      <c r="A4165" t="inlineStr">
        <is>
          <t>威海喜牛餐饮服务有限公司</t>
        </is>
      </c>
      <c r="B4165" t="inlineStr">
        <is>
          <t>06051219</t>
        </is>
      </c>
    </row>
    <row r="4166">
      <c r="A4166" t="inlineStr">
        <is>
          <t>威海多隆食品有限公司-王仁磊</t>
        </is>
      </c>
      <c r="B4166" t="inlineStr">
        <is>
          <t>012802</t>
        </is>
      </c>
    </row>
    <row r="4167">
      <c r="A4167" t="inlineStr">
        <is>
          <t>威海天鹏贸易</t>
        </is>
      </c>
      <c r="B4167" t="inlineStr">
        <is>
          <t>06060287</t>
        </is>
      </c>
    </row>
    <row r="4168">
      <c r="A4168" t="inlineStr">
        <is>
          <t>威海岩峰食品</t>
        </is>
      </c>
      <c r="B4168" t="inlineStr">
        <is>
          <t>010826</t>
        </is>
      </c>
    </row>
    <row r="4169">
      <c r="A4169" t="inlineStr">
        <is>
          <t>威海市-威海味岛食品有限公司-李振邦-刘团结</t>
        </is>
      </c>
      <c r="B4169" t="inlineStr">
        <is>
          <t>011664</t>
        </is>
      </c>
    </row>
    <row r="4170">
      <c r="A4170" t="inlineStr">
        <is>
          <t>威海市辽海水产食品有限公司</t>
        </is>
      </c>
      <c r="B4170" t="inlineStr">
        <is>
          <t>06051404</t>
        </is>
      </c>
    </row>
    <row r="4171">
      <c r="A4171" t="inlineStr">
        <is>
          <t>威海广味食品有限公司</t>
        </is>
      </c>
      <c r="B4171" t="inlineStr">
        <is>
          <t>06051687</t>
        </is>
      </c>
    </row>
    <row r="4172">
      <c r="A4172" t="inlineStr">
        <is>
          <t>威海拾惠餐饮有限公司</t>
        </is>
      </c>
      <c r="B4172" t="inlineStr">
        <is>
          <t>06051857</t>
        </is>
      </c>
    </row>
    <row r="4173">
      <c r="A4173" t="inlineStr">
        <is>
          <t>威海新威客商贸有限公司</t>
        </is>
      </c>
      <c r="B4173" t="inlineStr">
        <is>
          <t>06051603</t>
        </is>
      </c>
    </row>
    <row r="4174">
      <c r="A4174" t="inlineStr">
        <is>
          <t>威海景仁餐饮有限公司</t>
        </is>
      </c>
      <c r="B4174" t="inlineStr">
        <is>
          <t>06052188</t>
        </is>
      </c>
    </row>
    <row r="4175">
      <c r="A4175" t="inlineStr">
        <is>
          <t>威海栖林供应链管理有限公司</t>
        </is>
      </c>
      <c r="B4175" t="inlineStr">
        <is>
          <t>90010711</t>
        </is>
      </c>
    </row>
    <row r="4176">
      <c r="A4176" t="inlineStr">
        <is>
          <t>威海正一食品有限公司</t>
        </is>
      </c>
      <c r="B4176" t="inlineStr">
        <is>
          <t>06051431</t>
        </is>
      </c>
    </row>
    <row r="4177">
      <c r="A4177" t="inlineStr">
        <is>
          <t>威海洛小鲜食品贸易有限公司</t>
        </is>
      </c>
      <c r="B4177" t="inlineStr">
        <is>
          <t>90011923</t>
        </is>
      </c>
    </row>
    <row r="4178">
      <c r="A4178" t="inlineStr">
        <is>
          <t>威海经济技术开发区崮山镇御源食品配送中心</t>
        </is>
      </c>
      <c r="B4178" t="inlineStr">
        <is>
          <t>06051595</t>
        </is>
      </c>
    </row>
    <row r="4179">
      <c r="A4179" t="inlineStr">
        <is>
          <t>威海经济技术开发区瑞克森鑫食品百货经营部</t>
        </is>
      </c>
      <c r="B4179" t="inlineStr">
        <is>
          <t>06051398</t>
        </is>
      </c>
    </row>
    <row r="4180">
      <c r="A4180" t="inlineStr">
        <is>
          <t>威海绿乐园网络科技有限公司</t>
        </is>
      </c>
      <c r="B4180" t="inlineStr">
        <is>
          <t>90010639</t>
        </is>
      </c>
    </row>
    <row r="4181">
      <c r="A4181" t="inlineStr">
        <is>
          <t>威海苏茂军-徐新春</t>
        </is>
      </c>
      <c r="B4181" t="inlineStr">
        <is>
          <t>90010936</t>
        </is>
      </c>
    </row>
    <row r="4182">
      <c r="A4182" t="inlineStr">
        <is>
          <t>威海荣成皇朝马汉外贸综合服务有限公司</t>
        </is>
      </c>
      <c r="B4182" t="inlineStr">
        <is>
          <t>CUST0408</t>
        </is>
      </c>
    </row>
    <row r="4183">
      <c r="A4183" t="inlineStr">
        <is>
          <t>威海荣雪食品有限公司</t>
        </is>
      </c>
      <c r="B4183" t="inlineStr">
        <is>
          <t>06050444</t>
        </is>
      </c>
    </row>
    <row r="4184">
      <c r="A4184" t="inlineStr">
        <is>
          <t>威海西马克食品贸易有限公司</t>
        </is>
      </c>
      <c r="B4184" t="inlineStr">
        <is>
          <t>0013423</t>
        </is>
      </c>
    </row>
    <row r="4185">
      <c r="A4185" t="inlineStr">
        <is>
          <t>威海鑫阳食品</t>
        </is>
      </c>
      <c r="B4185" t="inlineStr">
        <is>
          <t>06050243</t>
        </is>
      </c>
    </row>
    <row r="4186">
      <c r="A4186" t="inlineStr">
        <is>
          <t>娄兰</t>
        </is>
      </c>
      <c r="B4186" t="inlineStr">
        <is>
          <t>06080078</t>
        </is>
      </c>
    </row>
    <row r="4187">
      <c r="A4187" t="inlineStr">
        <is>
          <t>娄明芬</t>
        </is>
      </c>
      <c r="B4187" t="inlineStr">
        <is>
          <t>1220003</t>
        </is>
      </c>
    </row>
    <row r="4188">
      <c r="A4188" t="inlineStr">
        <is>
          <t>娄朋梅-刘洋</t>
        </is>
      </c>
      <c r="B4188" t="inlineStr">
        <is>
          <t>CUST1337</t>
        </is>
      </c>
    </row>
    <row r="4189">
      <c r="A4189" t="inlineStr">
        <is>
          <t>娄鹏梅-刘洋</t>
        </is>
      </c>
      <c r="B4189" t="inlineStr">
        <is>
          <t>CUST1335</t>
        </is>
      </c>
    </row>
    <row r="4190">
      <c r="A4190" t="inlineStr">
        <is>
          <t>嫩江市金曼供应链有限公司</t>
        </is>
      </c>
      <c r="B4190" t="inlineStr">
        <is>
          <t>0033520</t>
        </is>
      </c>
    </row>
    <row r="4191">
      <c r="A4191" t="inlineStr">
        <is>
          <t>孔令莎</t>
        </is>
      </c>
      <c r="B4191" t="inlineStr">
        <is>
          <t>1220021</t>
        </is>
      </c>
    </row>
    <row r="4192">
      <c r="A4192" t="inlineStr">
        <is>
          <t>孔如如</t>
        </is>
      </c>
      <c r="B4192" t="inlineStr">
        <is>
          <t>0013385</t>
        </is>
      </c>
    </row>
    <row r="4193">
      <c r="A4193" t="inlineStr">
        <is>
          <t>孔秀莉</t>
        </is>
      </c>
      <c r="B4193" t="inlineStr">
        <is>
          <t>CUST2214</t>
        </is>
      </c>
    </row>
    <row r="4194">
      <c r="A4194" t="inlineStr">
        <is>
          <t>孔艳艳-刘洋</t>
        </is>
      </c>
      <c r="B4194" t="inlineStr">
        <is>
          <t>CUST1526</t>
        </is>
      </c>
    </row>
    <row r="4195">
      <c r="A4195" t="inlineStr">
        <is>
          <t>孙东兴</t>
        </is>
      </c>
      <c r="B4195" t="inlineStr">
        <is>
          <t>0013223</t>
        </is>
      </c>
    </row>
    <row r="4196">
      <c r="A4196" t="inlineStr">
        <is>
          <t>孙丽花</t>
        </is>
      </c>
      <c r="B4196" t="inlineStr">
        <is>
          <t>011322</t>
        </is>
      </c>
    </row>
    <row r="4197">
      <c r="A4197" t="inlineStr">
        <is>
          <t>孙云波</t>
        </is>
      </c>
      <c r="B4197" t="inlineStr">
        <is>
          <t>12200117</t>
        </is>
      </c>
    </row>
    <row r="4198">
      <c r="A4198" t="inlineStr">
        <is>
          <t>孙付山</t>
        </is>
      </c>
      <c r="B4198" t="inlineStr">
        <is>
          <t>CUST2140</t>
        </is>
      </c>
    </row>
    <row r="4199">
      <c r="A4199" t="inlineStr">
        <is>
          <t>孙依枫</t>
        </is>
      </c>
      <c r="B4199" t="inlineStr">
        <is>
          <t>12200116</t>
        </is>
      </c>
    </row>
    <row r="4200">
      <c r="A4200" t="inlineStr">
        <is>
          <t>孙兆杰</t>
        </is>
      </c>
      <c r="B4200" t="inlineStr">
        <is>
          <t>010730</t>
        </is>
      </c>
    </row>
    <row r="4201">
      <c r="A4201" t="inlineStr">
        <is>
          <t>孙克松</t>
        </is>
      </c>
      <c r="B4201" t="inlineStr">
        <is>
          <t>06051604</t>
        </is>
      </c>
    </row>
    <row r="4202">
      <c r="A4202" t="inlineStr">
        <is>
          <t>孙净美</t>
        </is>
      </c>
      <c r="B4202" t="inlineStr">
        <is>
          <t>CUT2879</t>
        </is>
      </c>
    </row>
    <row r="4203">
      <c r="A4203" t="inlineStr">
        <is>
          <t>孙利红</t>
        </is>
      </c>
      <c r="B4203" t="inlineStr">
        <is>
          <t>06092112</t>
        </is>
      </c>
    </row>
    <row r="4204">
      <c r="A4204" t="inlineStr">
        <is>
          <t>孙占江</t>
        </is>
      </c>
      <c r="B4204" t="inlineStr">
        <is>
          <t>CUST1876</t>
        </is>
      </c>
    </row>
    <row r="4205">
      <c r="A4205" t="inlineStr">
        <is>
          <t>孙占英</t>
        </is>
      </c>
      <c r="B4205" t="inlineStr">
        <is>
          <t>211101</t>
        </is>
      </c>
    </row>
    <row r="4206">
      <c r="A4206" t="inlineStr">
        <is>
          <t>孙学德</t>
        </is>
      </c>
      <c r="B4206" t="inlineStr">
        <is>
          <t>1220013</t>
        </is>
      </c>
    </row>
    <row r="4207">
      <c r="A4207" t="inlineStr">
        <is>
          <t>孙小燕</t>
        </is>
      </c>
      <c r="B4207" t="inlineStr">
        <is>
          <t>06054001</t>
        </is>
      </c>
    </row>
    <row r="4208">
      <c r="A4208" t="inlineStr">
        <is>
          <t>孙希芹</t>
        </is>
      </c>
      <c r="B4208" t="inlineStr">
        <is>
          <t>CUT2849</t>
        </is>
      </c>
    </row>
    <row r="4209">
      <c r="A4209" t="inlineStr">
        <is>
          <t>孙廷友-徐新春</t>
        </is>
      </c>
      <c r="B4209" t="inlineStr">
        <is>
          <t>CUST1522</t>
        </is>
      </c>
    </row>
    <row r="4210">
      <c r="A4210" t="inlineStr">
        <is>
          <t>孙建福-朱茂林</t>
        </is>
      </c>
      <c r="B4210" t="inlineStr">
        <is>
          <t>CUST1624</t>
        </is>
      </c>
    </row>
    <row r="4211">
      <c r="A4211" t="inlineStr">
        <is>
          <t>孙彦</t>
        </is>
      </c>
      <c r="B4211" t="inlineStr">
        <is>
          <t>211057</t>
        </is>
      </c>
    </row>
    <row r="4212">
      <c r="A4212" t="inlineStr">
        <is>
          <t>孙彬</t>
        </is>
      </c>
      <c r="B4212" t="inlineStr">
        <is>
          <t>06070103</t>
        </is>
      </c>
    </row>
    <row r="4213">
      <c r="A4213" t="inlineStr">
        <is>
          <t>孙德军</t>
        </is>
      </c>
      <c r="B4213" t="inlineStr">
        <is>
          <t>12200121</t>
        </is>
      </c>
    </row>
    <row r="4214">
      <c r="A4214" t="inlineStr">
        <is>
          <t>孙志民</t>
        </is>
      </c>
      <c r="B4214" t="inlineStr">
        <is>
          <t>06010358</t>
        </is>
      </c>
    </row>
    <row r="4215">
      <c r="A4215" t="inlineStr">
        <is>
          <t>孙惠芹</t>
        </is>
      </c>
      <c r="B4215" t="inlineStr">
        <is>
          <t>06036506</t>
        </is>
      </c>
    </row>
    <row r="4216">
      <c r="A4216" t="inlineStr">
        <is>
          <t>孙慧娟</t>
        </is>
      </c>
      <c r="B4216" t="inlineStr">
        <is>
          <t>06059400</t>
        </is>
      </c>
    </row>
    <row r="4217">
      <c r="A4217" t="inlineStr">
        <is>
          <t>孙慧琼</t>
        </is>
      </c>
      <c r="B4217" t="inlineStr">
        <is>
          <t>06010367</t>
        </is>
      </c>
    </row>
    <row r="4218">
      <c r="A4218" t="inlineStr">
        <is>
          <t>孙持久</t>
        </is>
      </c>
      <c r="B4218" t="inlineStr">
        <is>
          <t>06051814</t>
        </is>
      </c>
    </row>
    <row r="4219">
      <c r="A4219" t="inlineStr">
        <is>
          <t>孙振中</t>
        </is>
      </c>
      <c r="B4219" t="inlineStr">
        <is>
          <t>06090005</t>
        </is>
      </c>
    </row>
    <row r="4220">
      <c r="A4220" t="inlineStr">
        <is>
          <t>孙振邦</t>
        </is>
      </c>
      <c r="B4220" t="inlineStr">
        <is>
          <t>010731</t>
        </is>
      </c>
    </row>
    <row r="4221">
      <c r="A4221" t="inlineStr">
        <is>
          <t>孙政方</t>
        </is>
      </c>
      <c r="B4221" t="inlineStr">
        <is>
          <t>CUT2562</t>
        </is>
      </c>
    </row>
    <row r="4222">
      <c r="A4222" t="inlineStr">
        <is>
          <t>孙文卓</t>
        </is>
      </c>
      <c r="B4222" t="inlineStr">
        <is>
          <t>010727</t>
        </is>
      </c>
    </row>
    <row r="4223">
      <c r="A4223" t="inlineStr">
        <is>
          <t>孙文建</t>
        </is>
      </c>
      <c r="B4223" t="inlineStr">
        <is>
          <t>012439</t>
        </is>
      </c>
    </row>
    <row r="4224">
      <c r="A4224" t="inlineStr">
        <is>
          <t>孙文鹏</t>
        </is>
      </c>
      <c r="B4224" t="inlineStr">
        <is>
          <t>060100651</t>
        </is>
      </c>
    </row>
    <row r="4225">
      <c r="A4225" t="inlineStr">
        <is>
          <t>孙时磊-王鑫</t>
        </is>
      </c>
      <c r="B4225" t="inlineStr">
        <is>
          <t>CUST05192</t>
        </is>
      </c>
    </row>
    <row r="4226">
      <c r="A4226" t="inlineStr">
        <is>
          <t>孙明清</t>
        </is>
      </c>
      <c r="B4226" t="inlineStr">
        <is>
          <t>06060833</t>
        </is>
      </c>
    </row>
    <row r="4227">
      <c r="A4227" t="inlineStr">
        <is>
          <t>孙显</t>
        </is>
      </c>
      <c r="B4227" t="inlineStr">
        <is>
          <t>06060446</t>
        </is>
      </c>
    </row>
    <row r="4228">
      <c r="A4228" t="inlineStr">
        <is>
          <t>孙晓东（内蒙古）</t>
        </is>
      </c>
      <c r="B4228" t="inlineStr">
        <is>
          <t>06014401</t>
        </is>
      </c>
    </row>
    <row r="4229">
      <c r="A4229" t="inlineStr">
        <is>
          <t>孙晓东（淄博）</t>
        </is>
      </c>
      <c r="B4229" t="inlineStr">
        <is>
          <t>06054800</t>
        </is>
      </c>
    </row>
    <row r="4230">
      <c r="A4230" t="inlineStr">
        <is>
          <t>孙晓丽（南通）</t>
        </is>
      </c>
      <c r="B4230" t="inlineStr">
        <is>
          <t>06034100</t>
        </is>
      </c>
    </row>
    <row r="4231">
      <c r="A4231" t="inlineStr">
        <is>
          <t>孙晓丽（高密）</t>
        </is>
      </c>
      <c r="B4231" t="inlineStr">
        <is>
          <t>06057003</t>
        </is>
      </c>
    </row>
    <row r="4232">
      <c r="A4232" t="inlineStr">
        <is>
          <t>孙晓飞</t>
        </is>
      </c>
      <c r="B4232" t="inlineStr">
        <is>
          <t>12200028</t>
        </is>
      </c>
    </row>
    <row r="4233">
      <c r="A4233" t="inlineStr">
        <is>
          <t>孙智彬</t>
        </is>
      </c>
      <c r="B4233" t="inlineStr">
        <is>
          <t>06035701</t>
        </is>
      </c>
    </row>
    <row r="4234">
      <c r="A4234" t="inlineStr">
        <is>
          <t>孙树祥</t>
        </is>
      </c>
      <c r="B4234" t="inlineStr">
        <is>
          <t>3010076</t>
        </is>
      </c>
    </row>
    <row r="4235">
      <c r="A4235" t="inlineStr">
        <is>
          <t>孙正才</t>
        </is>
      </c>
      <c r="B4235" t="inlineStr">
        <is>
          <t>06092114</t>
        </is>
      </c>
    </row>
    <row r="4236">
      <c r="A4236" t="inlineStr">
        <is>
          <t>孙永杰</t>
        </is>
      </c>
      <c r="B4236" t="inlineStr">
        <is>
          <t>0038</t>
        </is>
      </c>
    </row>
    <row r="4237">
      <c r="A4237" t="inlineStr">
        <is>
          <t>孙永飞</t>
        </is>
      </c>
      <c r="B4237" t="inlineStr">
        <is>
          <t>1220030</t>
        </is>
      </c>
    </row>
    <row r="4238">
      <c r="A4238" t="inlineStr">
        <is>
          <t>孙浩</t>
        </is>
      </c>
      <c r="B4238" t="inlineStr">
        <is>
          <t>0069</t>
        </is>
      </c>
    </row>
    <row r="4239">
      <c r="A4239" t="inlineStr">
        <is>
          <t>孙焕龙</t>
        </is>
      </c>
      <c r="B4239" t="inlineStr">
        <is>
          <t>06015902</t>
        </is>
      </c>
    </row>
    <row r="4240">
      <c r="A4240" t="inlineStr">
        <is>
          <t>孙玉峰</t>
        </is>
      </c>
      <c r="B4240" t="inlineStr">
        <is>
          <t>010729</t>
        </is>
      </c>
    </row>
    <row r="4241">
      <c r="A4241" t="inlineStr">
        <is>
          <t>孙玉涵</t>
        </is>
      </c>
      <c r="B4241" t="inlineStr">
        <is>
          <t>06016603</t>
        </is>
      </c>
    </row>
    <row r="4242">
      <c r="A4242" t="inlineStr">
        <is>
          <t>孙玉龙</t>
        </is>
      </c>
      <c r="B4242" t="inlineStr">
        <is>
          <t>CUST1812</t>
        </is>
      </c>
    </row>
    <row r="4243">
      <c r="A4243" t="inlineStr">
        <is>
          <t>孙相军</t>
        </is>
      </c>
      <c r="B4243" t="inlineStr">
        <is>
          <t>011329</t>
        </is>
      </c>
    </row>
    <row r="4244">
      <c r="A4244" t="inlineStr">
        <is>
          <t>孙秀红-刘团结</t>
        </is>
      </c>
      <c r="B4244" t="inlineStr">
        <is>
          <t>06051266</t>
        </is>
      </c>
    </row>
    <row r="4245">
      <c r="A4245" t="inlineStr">
        <is>
          <t>孙绍鹏</t>
        </is>
      </c>
      <c r="B4245" t="inlineStr">
        <is>
          <t>CUST0351</t>
        </is>
      </c>
    </row>
    <row r="4246">
      <c r="A4246" t="inlineStr">
        <is>
          <t>孙艳杰</t>
        </is>
      </c>
      <c r="B4246" t="inlineStr">
        <is>
          <t>060600025</t>
        </is>
      </c>
    </row>
    <row r="4247">
      <c r="A4247" t="inlineStr">
        <is>
          <t>孙艺佳</t>
        </is>
      </c>
      <c r="B4247" t="inlineStr">
        <is>
          <t>06060782</t>
        </is>
      </c>
    </row>
    <row r="4248">
      <c r="A4248" t="inlineStr">
        <is>
          <t>孙茂兴</t>
        </is>
      </c>
      <c r="B4248" t="inlineStr">
        <is>
          <t>06060466</t>
        </is>
      </c>
    </row>
    <row r="4249">
      <c r="A4249" t="inlineStr">
        <is>
          <t>孙荣芳-刘洋</t>
        </is>
      </c>
      <c r="B4249" t="inlineStr">
        <is>
          <t>CUST0778</t>
        </is>
      </c>
    </row>
    <row r="4250">
      <c r="A4250" t="inlineStr">
        <is>
          <t>孙萧洋</t>
        </is>
      </c>
      <c r="B4250" t="inlineStr">
        <is>
          <t>06070073</t>
        </is>
      </c>
    </row>
    <row r="4251">
      <c r="A4251" t="inlineStr">
        <is>
          <t>孙虎</t>
        </is>
      </c>
      <c r="B4251" t="inlineStr">
        <is>
          <t>010725</t>
        </is>
      </c>
    </row>
    <row r="4252">
      <c r="A4252" t="inlineStr">
        <is>
          <t>孙西刚</t>
        </is>
      </c>
      <c r="B4252" t="inlineStr">
        <is>
          <t>06030429</t>
        </is>
      </c>
    </row>
    <row r="4253">
      <c r="A4253" t="inlineStr">
        <is>
          <t>孙超（北京）</t>
        </is>
      </c>
      <c r="B4253" t="inlineStr">
        <is>
          <t>06010373</t>
        </is>
      </c>
    </row>
    <row r="4254">
      <c r="A4254" t="inlineStr">
        <is>
          <t>孙金政</t>
        </is>
      </c>
      <c r="B4254" t="inlineStr">
        <is>
          <t>06051664</t>
        </is>
      </c>
    </row>
    <row r="4255">
      <c r="A4255" t="inlineStr">
        <is>
          <t>孙金祝</t>
        </is>
      </c>
      <c r="B4255" t="inlineStr">
        <is>
          <t>0605D400</t>
        </is>
      </c>
    </row>
    <row r="4256">
      <c r="A4256" t="inlineStr">
        <is>
          <t>孙雪港</t>
        </is>
      </c>
      <c r="B4256" t="inlineStr">
        <is>
          <t>06051737</t>
        </is>
      </c>
    </row>
    <row r="4257">
      <c r="A4257" t="inlineStr">
        <is>
          <t>孙魁力</t>
        </is>
      </c>
      <c r="B4257" t="inlineStr">
        <is>
          <t>CUST1909</t>
        </is>
      </c>
    </row>
    <row r="4258">
      <c r="A4258" t="inlineStr">
        <is>
          <t>孟兆娜</t>
        </is>
      </c>
      <c r="B4258" t="inlineStr">
        <is>
          <t>06050020</t>
        </is>
      </c>
    </row>
    <row r="4259">
      <c r="A4259" t="inlineStr">
        <is>
          <t>孟凡平</t>
        </is>
      </c>
      <c r="B4259" t="inlineStr">
        <is>
          <t>06010261</t>
        </is>
      </c>
    </row>
    <row r="4260">
      <c r="A4260" t="inlineStr">
        <is>
          <t>孟宪标</t>
        </is>
      </c>
      <c r="B4260" t="inlineStr">
        <is>
          <t>0083468</t>
        </is>
      </c>
    </row>
    <row r="4261">
      <c r="A4261" t="inlineStr">
        <is>
          <t>孟帅</t>
        </is>
      </c>
      <c r="B4261" t="inlineStr">
        <is>
          <t>12200031</t>
        </is>
      </c>
    </row>
    <row r="4262">
      <c r="A4262" t="inlineStr">
        <is>
          <t>孟广婷</t>
        </is>
      </c>
      <c r="B4262" t="inlineStr">
        <is>
          <t>06013000</t>
        </is>
      </c>
    </row>
    <row r="4263">
      <c r="A4263" t="inlineStr">
        <is>
          <t>孟庆磊</t>
        </is>
      </c>
      <c r="B4263" t="inlineStr">
        <is>
          <t>CUT2749</t>
        </is>
      </c>
    </row>
    <row r="4264">
      <c r="A4264" t="inlineStr">
        <is>
          <t>孟庆磊-徐新春</t>
        </is>
      </c>
      <c r="B4264" t="inlineStr">
        <is>
          <t>CUST1348</t>
        </is>
      </c>
    </row>
    <row r="4265">
      <c r="A4265" t="inlineStr">
        <is>
          <t>孟庆超</t>
        </is>
      </c>
      <c r="B4265" t="inlineStr">
        <is>
          <t>06092115</t>
        </is>
      </c>
    </row>
    <row r="4266">
      <c r="A4266" t="inlineStr">
        <is>
          <t>孟庆超（吉林）</t>
        </is>
      </c>
      <c r="B4266" t="inlineStr">
        <is>
          <t>06011758</t>
        </is>
      </c>
    </row>
    <row r="4267">
      <c r="A4267" t="inlineStr">
        <is>
          <t>孟现虎-王鑫</t>
        </is>
      </c>
      <c r="B4267" t="inlineStr">
        <is>
          <t>CUST1053</t>
        </is>
      </c>
    </row>
    <row r="4268">
      <c r="A4268" t="inlineStr">
        <is>
          <t>孟祥峰</t>
        </is>
      </c>
      <c r="B4268" t="inlineStr">
        <is>
          <t>06014901</t>
        </is>
      </c>
    </row>
    <row r="4269">
      <c r="A4269" t="inlineStr">
        <is>
          <t>孟祥春</t>
        </is>
      </c>
      <c r="B4269" t="inlineStr">
        <is>
          <t>0013319</t>
        </is>
      </c>
    </row>
    <row r="4270">
      <c r="A4270" t="inlineStr">
        <is>
          <t>孟祥林-王鑫</t>
        </is>
      </c>
      <c r="B4270" t="inlineStr">
        <is>
          <t>CUST1668</t>
        </is>
      </c>
    </row>
    <row r="4271">
      <c r="A4271" t="inlineStr">
        <is>
          <t>孟秋凤</t>
        </is>
      </c>
      <c r="B4271" t="inlineStr">
        <is>
          <t>06012416</t>
        </is>
      </c>
    </row>
    <row r="4272">
      <c r="A4272" t="inlineStr">
        <is>
          <t>季伟</t>
        </is>
      </c>
      <c r="B4272" t="inlineStr">
        <is>
          <t>06050010</t>
        </is>
      </c>
    </row>
    <row r="4273">
      <c r="A4273" t="inlineStr">
        <is>
          <t>季飞凡</t>
        </is>
      </c>
      <c r="B4273" t="inlineStr">
        <is>
          <t>0113333</t>
        </is>
      </c>
    </row>
    <row r="4274">
      <c r="A4274" t="inlineStr">
        <is>
          <t>宁乡和胜餐饮管理有限公司</t>
        </is>
      </c>
      <c r="B4274" t="inlineStr">
        <is>
          <t>020028</t>
        </is>
      </c>
    </row>
    <row r="4275">
      <c r="A4275" t="inlineStr">
        <is>
          <t>宁夏-固原新月养殖有限公司-刘伟东</t>
        </is>
      </c>
      <c r="B4275" t="inlineStr">
        <is>
          <t>011630</t>
        </is>
      </c>
    </row>
    <row r="4276">
      <c r="A4276" t="inlineStr">
        <is>
          <t>宁夏-固原新月清真食品有限公司-王鑫</t>
        </is>
      </c>
      <c r="B4276" t="inlineStr">
        <is>
          <t>06060070</t>
        </is>
      </c>
    </row>
    <row r="4277">
      <c r="A4277" t="inlineStr">
        <is>
          <t>宁夏三越嘉品商贸有限公司</t>
        </is>
      </c>
      <c r="B4277" t="inlineStr">
        <is>
          <t>06060884</t>
        </is>
      </c>
    </row>
    <row r="4278">
      <c r="A4278" t="inlineStr">
        <is>
          <t>宁夏东进商贸有限公司-王鑫</t>
        </is>
      </c>
      <c r="B4278" t="inlineStr">
        <is>
          <t>06070080</t>
        </is>
      </c>
    </row>
    <row r="4279">
      <c r="A4279" t="inlineStr">
        <is>
          <t>宁夏优鲜锋供应链有限公司</t>
        </is>
      </c>
      <c r="B4279" t="inlineStr">
        <is>
          <t>CUST1997</t>
        </is>
      </c>
    </row>
    <row r="4280">
      <c r="A4280" t="inlineStr">
        <is>
          <t>宁夏味福季食品科技有限公司</t>
        </is>
      </c>
      <c r="B4280" t="inlineStr">
        <is>
          <t>90010727</t>
        </is>
      </c>
    </row>
    <row r="4281">
      <c r="A4281" t="inlineStr">
        <is>
          <t>宁夏好水川农业科技开发有限公司</t>
        </is>
      </c>
      <c r="B4281" t="inlineStr">
        <is>
          <t>06060042</t>
        </is>
      </c>
    </row>
    <row r="4282">
      <c r="A4282" t="inlineStr">
        <is>
          <t>宁夏德源食品有限公司-高鹏</t>
        </is>
      </c>
      <c r="B4282" t="inlineStr">
        <is>
          <t>CUST0368</t>
        </is>
      </c>
    </row>
    <row r="4283">
      <c r="A4283" t="inlineStr">
        <is>
          <t>宁夏德蓄商贸有限公司</t>
        </is>
      </c>
      <c r="B4283" t="inlineStr">
        <is>
          <t>06060891</t>
        </is>
      </c>
    </row>
    <row r="4284">
      <c r="A4284" t="inlineStr">
        <is>
          <t>宁夏福苑餐饮文化管理有限公司</t>
        </is>
      </c>
      <c r="B4284" t="inlineStr">
        <is>
          <t>06051696</t>
        </is>
      </c>
    </row>
    <row r="4285">
      <c r="A4285" t="inlineStr">
        <is>
          <t>宁夏美鲜味食品商贸有限公司</t>
        </is>
      </c>
      <c r="B4285" t="inlineStr">
        <is>
          <t>CUST0145</t>
        </is>
      </c>
    </row>
    <row r="4286">
      <c r="A4286" t="inlineStr">
        <is>
          <t>宁德上家帮厨供应链管理有限公司-陈灿云</t>
        </is>
      </c>
      <c r="B4286" t="inlineStr">
        <is>
          <t>CUST04972</t>
        </is>
      </c>
    </row>
    <row r="4287">
      <c r="A4287" t="inlineStr">
        <is>
          <t>宁德市德润餐饮管理服务有限公司</t>
        </is>
      </c>
      <c r="B4287" t="inlineStr">
        <is>
          <t>60607880</t>
        </is>
      </c>
    </row>
    <row r="4288">
      <c r="A4288" t="inlineStr">
        <is>
          <t>宁德市德润餐饮管理服务有限公司-刘洋</t>
        </is>
      </c>
      <c r="B4288" t="inlineStr">
        <is>
          <t>900119200186</t>
        </is>
      </c>
    </row>
    <row r="4289">
      <c r="A4289" t="inlineStr">
        <is>
          <t>宁德市森灿供应链管理有限公司-陈灿云</t>
        </is>
      </c>
      <c r="B4289" t="inlineStr">
        <is>
          <t>CUST04976</t>
        </is>
      </c>
    </row>
    <row r="4290">
      <c r="A4290" t="inlineStr">
        <is>
          <t>宁德市蕉城区六都冷冻食品贸易有限公司-陈灿云-孙海波</t>
        </is>
      </c>
      <c r="B4290" t="inlineStr">
        <is>
          <t>CUST0734</t>
        </is>
      </c>
    </row>
    <row r="4291">
      <c r="A4291" t="inlineStr">
        <is>
          <t>宁波奉化辰兴集采供应链管理有限公司-韩伟峰-孙海波</t>
        </is>
      </c>
      <c r="B4291" t="inlineStr">
        <is>
          <t>CUST0916</t>
        </is>
      </c>
    </row>
    <row r="4292">
      <c r="A4292" t="inlineStr">
        <is>
          <t>宁波安鲜生活网络科技有限公司</t>
        </is>
      </c>
      <c r="B4292" t="inlineStr">
        <is>
          <t>06021057</t>
        </is>
      </c>
    </row>
    <row r="4293">
      <c r="A4293" t="inlineStr">
        <is>
          <t>宁波巴比餐饮有限公司</t>
        </is>
      </c>
      <c r="B4293" t="inlineStr">
        <is>
          <t>010023</t>
        </is>
      </c>
    </row>
    <row r="4294">
      <c r="A4294" t="inlineStr">
        <is>
          <t>宁波市为口商贸有限公司</t>
        </is>
      </c>
      <c r="B4294" t="inlineStr">
        <is>
          <t>30040004</t>
        </is>
      </c>
    </row>
    <row r="4295">
      <c r="A4295" t="inlineStr">
        <is>
          <t>宁波市每口香食品有限公司</t>
        </is>
      </c>
      <c r="B4295" t="inlineStr">
        <is>
          <t>30040015</t>
        </is>
      </c>
    </row>
    <row r="4296">
      <c r="A4296" t="inlineStr">
        <is>
          <t>宁波市江东翱翔食品有限公司</t>
        </is>
      </c>
      <c r="B4296" t="inlineStr">
        <is>
          <t>30040019</t>
        </is>
      </c>
    </row>
    <row r="4297">
      <c r="A4297" t="inlineStr">
        <is>
          <t>宁波市江北安瑞食品商行</t>
        </is>
      </c>
      <c r="B4297" t="inlineStr">
        <is>
          <t>06030221</t>
        </is>
      </c>
    </row>
    <row r="4298">
      <c r="A4298" t="inlineStr">
        <is>
          <t>宁波市海曙高桥巴比食品批发部</t>
        </is>
      </c>
      <c r="B4298" t="inlineStr">
        <is>
          <t>30480006</t>
        </is>
      </c>
    </row>
    <row r="4299">
      <c r="A4299" t="inlineStr">
        <is>
          <t>宁波市鄞州中河为口食品商行</t>
        </is>
      </c>
      <c r="B4299" t="inlineStr">
        <is>
          <t>30040007</t>
        </is>
      </c>
    </row>
    <row r="4300">
      <c r="A4300" t="inlineStr">
        <is>
          <t>宁波市鄞州丹口食品有限公司</t>
        </is>
      </c>
      <c r="B4300" t="inlineStr">
        <is>
          <t>30040005</t>
        </is>
      </c>
    </row>
    <row r="4301">
      <c r="A4301" t="inlineStr">
        <is>
          <t>宁波市鄞州妍冰商贸有限公司</t>
        </is>
      </c>
      <c r="B4301" t="inlineStr">
        <is>
          <t>30040018</t>
        </is>
      </c>
    </row>
    <row r="4302">
      <c r="A4302" t="inlineStr">
        <is>
          <t>宁波市鄞州康厨贸易有限公司</t>
        </is>
      </c>
      <c r="B4302" t="inlineStr">
        <is>
          <t>30040006</t>
        </is>
      </c>
    </row>
    <row r="4303">
      <c r="A4303" t="inlineStr">
        <is>
          <t>宁波开明街坊食品有限公司</t>
        </is>
      </c>
      <c r="B4303" t="inlineStr">
        <is>
          <t>30040003</t>
        </is>
      </c>
    </row>
    <row r="4304">
      <c r="A4304" t="inlineStr">
        <is>
          <t>宁波新鸿康食品贸易有限公司</t>
        </is>
      </c>
      <c r="B4304" t="inlineStr">
        <is>
          <t>06032565</t>
        </is>
      </c>
    </row>
    <row r="4305">
      <c r="A4305" t="inlineStr">
        <is>
          <t>宁波星远净菜配送有限公司</t>
        </is>
      </c>
      <c r="B4305" t="inlineStr">
        <is>
          <t>CUST2264</t>
        </is>
      </c>
    </row>
    <row r="4306">
      <c r="A4306" t="inlineStr">
        <is>
          <t>宁波江北高瑞食品商行</t>
        </is>
      </c>
      <c r="B4306" t="inlineStr">
        <is>
          <t>06036500</t>
        </is>
      </c>
    </row>
    <row r="4307">
      <c r="A4307" t="inlineStr">
        <is>
          <t>宁波沁潍国际贸易有限公司</t>
        </is>
      </c>
      <c r="B4307" t="inlineStr">
        <is>
          <t>0605E402</t>
        </is>
      </c>
    </row>
    <row r="4308">
      <c r="A4308" t="inlineStr">
        <is>
          <t>宁波海曙盛创食品有限公司</t>
        </is>
      </c>
      <c r="B4308" t="inlineStr">
        <is>
          <t>30040002</t>
        </is>
      </c>
    </row>
    <row r="4309">
      <c r="A4309" t="inlineStr">
        <is>
          <t>宁波滕头供应链有限公司台州分公司</t>
        </is>
      </c>
      <c r="B4309" t="inlineStr">
        <is>
          <t>06021544</t>
        </is>
      </c>
    </row>
    <row r="4310">
      <c r="A4310" t="inlineStr">
        <is>
          <t>宁波膳点食品科技有限公司</t>
        </is>
      </c>
      <c r="B4310" t="inlineStr">
        <is>
          <t>30040011</t>
        </is>
      </c>
    </row>
    <row r="4311">
      <c r="A4311" t="inlineStr">
        <is>
          <t>宁波苡宸餐饮管理有限公司</t>
        </is>
      </c>
      <c r="B4311" t="inlineStr">
        <is>
          <t>020029</t>
        </is>
      </c>
    </row>
    <row r="4312">
      <c r="A4312" t="inlineStr">
        <is>
          <t>宁波董友田</t>
        </is>
      </c>
      <c r="B4312" t="inlineStr">
        <is>
          <t>06060550</t>
        </is>
      </c>
    </row>
    <row r="4313">
      <c r="A4313" t="inlineStr">
        <is>
          <t>宁波谷予贸易有限公司</t>
        </is>
      </c>
      <c r="B4313" t="inlineStr">
        <is>
          <t>30040014</t>
        </is>
      </c>
    </row>
    <row r="4314">
      <c r="A4314" t="inlineStr">
        <is>
          <t>宁波野望头食品有限公司</t>
        </is>
      </c>
      <c r="B4314" t="inlineStr">
        <is>
          <t>30040023</t>
        </is>
      </c>
    </row>
    <row r="4315">
      <c r="A4315" t="inlineStr">
        <is>
          <t>宁波金禧科技有限公司江北分公司</t>
        </is>
      </c>
      <c r="B4315" t="inlineStr">
        <is>
          <t>06030336</t>
        </is>
      </c>
    </row>
    <row r="4316">
      <c r="A4316" t="inlineStr">
        <is>
          <t>宁波锦旺货物运输有限公司</t>
        </is>
      </c>
      <c r="B4316" t="inlineStr">
        <is>
          <t>30020004</t>
        </is>
      </c>
    </row>
    <row r="4317">
      <c r="A4317" t="inlineStr">
        <is>
          <t>宁波食恒食品有限公司</t>
        </is>
      </c>
      <c r="B4317" t="inlineStr">
        <is>
          <t>30040017</t>
        </is>
      </c>
    </row>
    <row r="4318">
      <c r="A4318" t="inlineStr">
        <is>
          <t>宁波鲸灵网络科技有限公司</t>
        </is>
      </c>
      <c r="B4318" t="inlineStr">
        <is>
          <t>30450009</t>
        </is>
      </c>
    </row>
    <row r="4319">
      <c r="A4319" t="inlineStr">
        <is>
          <t>宁波鸣优贸易有限公司</t>
        </is>
      </c>
      <c r="B4319" t="inlineStr">
        <is>
          <t>02020003</t>
        </is>
      </c>
    </row>
    <row r="4320">
      <c r="A4320" t="inlineStr">
        <is>
          <t>安丘--宿清凤--刘伟东</t>
        </is>
      </c>
      <c r="B4320" t="inlineStr">
        <is>
          <t>06051476</t>
        </is>
      </c>
    </row>
    <row r="4321">
      <c r="A4321" t="inlineStr">
        <is>
          <t>安丘-三洋泉食品有限公司-王鑫</t>
        </is>
      </c>
      <c r="B4321" t="inlineStr">
        <is>
          <t>06050833</t>
        </is>
      </c>
    </row>
    <row r="4322">
      <c r="A4322" t="inlineStr">
        <is>
          <t>安丘-于东兴-周宏亮-刘洋</t>
        </is>
      </c>
      <c r="B4322" t="inlineStr">
        <is>
          <t>06050268</t>
        </is>
      </c>
    </row>
    <row r="4323">
      <c r="A4323" t="inlineStr">
        <is>
          <t>安丘-于东兴-潍坊万佼商贸有限公司-周宏亮</t>
        </is>
      </c>
      <c r="B4323" t="inlineStr">
        <is>
          <t>06050729</t>
        </is>
      </c>
    </row>
    <row r="4324">
      <c r="A4324" t="inlineStr">
        <is>
          <t>安丘-亨源食品有限公司</t>
        </is>
      </c>
      <c r="B4324" t="inlineStr">
        <is>
          <t>06050448</t>
        </is>
      </c>
    </row>
    <row r="4325">
      <c r="A4325" t="inlineStr">
        <is>
          <t>安丘-刘宝民-王鑫</t>
        </is>
      </c>
      <c r="B4325" t="inlineStr">
        <is>
          <t>06050667</t>
        </is>
      </c>
    </row>
    <row r="4326">
      <c r="A4326" t="inlineStr">
        <is>
          <t>安丘-同喜农产品有限公司-徐新春</t>
        </is>
      </c>
      <c r="B4326" t="inlineStr">
        <is>
          <t>06050710</t>
        </is>
      </c>
    </row>
    <row r="4327">
      <c r="A4327" t="inlineStr">
        <is>
          <t>安丘-吕东东-天华-王鑫</t>
        </is>
      </c>
      <c r="B4327" t="inlineStr">
        <is>
          <t>010437</t>
        </is>
      </c>
    </row>
    <row r="4328">
      <c r="A4328" t="inlineStr">
        <is>
          <t>安丘-唐鸿食品-高晓龙</t>
        </is>
      </c>
      <c r="B4328" t="inlineStr">
        <is>
          <t>06050388</t>
        </is>
      </c>
    </row>
    <row r="4329">
      <c r="A4329" t="inlineStr">
        <is>
          <t>安丘-天津市富德宠物用品有限公司-王鑫</t>
        </is>
      </c>
      <c r="B4329" t="inlineStr">
        <is>
          <t>06040063</t>
        </is>
      </c>
    </row>
    <row r="4330">
      <c r="A4330" t="inlineStr">
        <is>
          <t>安丘-孙贤超-高晓龙</t>
        </is>
      </c>
      <c r="B4330" t="inlineStr">
        <is>
          <t>06050490</t>
        </is>
      </c>
    </row>
    <row r="4331">
      <c r="A4331" t="inlineStr">
        <is>
          <t>安丘-安丘市汇香园食品有限公司-王鑫</t>
        </is>
      </c>
      <c r="B4331" t="inlineStr">
        <is>
          <t>011236</t>
        </is>
      </c>
    </row>
    <row r="4332">
      <c r="A4332" t="inlineStr">
        <is>
          <t>安丘-宫现金-周宏亮</t>
        </is>
      </c>
      <c r="B4332" t="inlineStr">
        <is>
          <t>011614</t>
        </is>
      </c>
    </row>
    <row r="4333">
      <c r="A4333" t="inlineStr">
        <is>
          <t>安丘-山东聚兴食品有限公司-刘伟东</t>
        </is>
      </c>
      <c r="B4333" t="inlineStr">
        <is>
          <t>06051298</t>
        </is>
      </c>
    </row>
    <row r="4334">
      <c r="A4334" t="inlineStr">
        <is>
          <t>安丘-张炳贤-刘伟东</t>
        </is>
      </c>
      <c r="B4334" t="inlineStr">
        <is>
          <t>06051425</t>
        </is>
      </c>
    </row>
    <row r="4335">
      <c r="A4335" t="inlineStr">
        <is>
          <t>安丘-徐华江-王鑫</t>
        </is>
      </c>
      <c r="B4335" t="inlineStr">
        <is>
          <t>06050734</t>
        </is>
      </c>
    </row>
    <row r="4336">
      <c r="A4336" t="inlineStr">
        <is>
          <t>安丘-旺润食品-刘伟东</t>
        </is>
      </c>
      <c r="B4336" t="inlineStr">
        <is>
          <t>06051418</t>
        </is>
      </c>
    </row>
    <row r="4337">
      <c r="A4337" t="inlineStr">
        <is>
          <t>安丘-李旋-潍坊振祥凯旋食品有限公司-刘洋</t>
        </is>
      </c>
      <c r="B4337" t="inlineStr">
        <is>
          <t>06050731</t>
        </is>
      </c>
    </row>
    <row r="4338">
      <c r="A4338" t="inlineStr">
        <is>
          <t>安丘-汉唐食品-高晓龙</t>
        </is>
      </c>
      <c r="B4338" t="inlineStr">
        <is>
          <t>06050322</t>
        </is>
      </c>
    </row>
    <row r="4339">
      <c r="A4339" t="inlineStr">
        <is>
          <t>安丘-潍坊山海食品有限公司-王鑫</t>
        </is>
      </c>
      <c r="B4339" t="inlineStr">
        <is>
          <t>010868</t>
        </is>
      </c>
    </row>
    <row r="4340">
      <c r="A4340" t="inlineStr">
        <is>
          <t>安丘-立群食品-周宏亮</t>
        </is>
      </c>
      <c r="B4340" t="inlineStr">
        <is>
          <t>06050308</t>
        </is>
      </c>
    </row>
    <row r="4341">
      <c r="A4341" t="inlineStr">
        <is>
          <t>安丘-翔坤食品-王鑫</t>
        </is>
      </c>
      <c r="B4341" t="inlineStr">
        <is>
          <t>011352</t>
        </is>
      </c>
    </row>
    <row r="4342">
      <c r="A4342" t="inlineStr">
        <is>
          <t>安丘-范宇-一休哥-刘洋</t>
        </is>
      </c>
      <c r="B4342" t="inlineStr">
        <is>
          <t>012444</t>
        </is>
      </c>
    </row>
    <row r="4343">
      <c r="A4343" t="inlineStr">
        <is>
          <t>安丘-葛煜-王鑫</t>
        </is>
      </c>
      <c r="B4343" t="inlineStr">
        <is>
          <t>06051049</t>
        </is>
      </c>
    </row>
    <row r="4344">
      <c r="A4344" t="inlineStr">
        <is>
          <t>安丘-葛玉荣-王鑫</t>
        </is>
      </c>
      <c r="B4344" t="inlineStr">
        <is>
          <t>06050642</t>
        </is>
      </c>
    </row>
    <row r="4345">
      <c r="A4345" t="inlineStr">
        <is>
          <t>安丘-郑淑臣-刘洋</t>
        </is>
      </c>
      <c r="B4345" t="inlineStr">
        <is>
          <t>06050928</t>
        </is>
      </c>
    </row>
    <row r="4346">
      <c r="A4346" t="inlineStr">
        <is>
          <t>安丘-郑禄-刘洋</t>
        </is>
      </c>
      <c r="B4346" t="inlineStr">
        <is>
          <t>90010651</t>
        </is>
      </c>
    </row>
    <row r="4347">
      <c r="A4347" t="inlineStr">
        <is>
          <t>安丘-金源食品-王鑫</t>
        </is>
      </c>
      <c r="B4347" t="inlineStr">
        <is>
          <t>010316</t>
        </is>
      </c>
    </row>
    <row r="4348">
      <c r="A4348" t="inlineStr">
        <is>
          <t>安丘-闫志彬-刘洋</t>
        </is>
      </c>
      <c r="B4348" t="inlineStr">
        <is>
          <t>06052152</t>
        </is>
      </c>
    </row>
    <row r="4349">
      <c r="A4349" t="inlineStr">
        <is>
          <t>安丘-马利昌-利昌-刘洋</t>
        </is>
      </c>
      <c r="B4349" t="inlineStr">
        <is>
          <t>06050610</t>
        </is>
      </c>
    </row>
    <row r="4350">
      <c r="A4350" t="inlineStr">
        <is>
          <t>安丘-龚卫东-王鑫</t>
        </is>
      </c>
      <c r="B4350" t="inlineStr">
        <is>
          <t>010168</t>
        </is>
      </c>
    </row>
    <row r="4351">
      <c r="A4351" t="inlineStr">
        <is>
          <t>安丘—孙苗龙—王鑫</t>
        </is>
      </c>
      <c r="B4351" t="inlineStr">
        <is>
          <t>06050787</t>
        </is>
      </c>
    </row>
    <row r="4352">
      <c r="A4352" t="inlineStr">
        <is>
          <t>安丘—王东波—王鑫</t>
        </is>
      </c>
      <c r="B4352" t="inlineStr">
        <is>
          <t>011578</t>
        </is>
      </c>
    </row>
    <row r="4353">
      <c r="A4353" t="inlineStr">
        <is>
          <t>安丘—颜景雷—王鑫</t>
        </is>
      </c>
      <c r="B4353" t="inlineStr">
        <is>
          <t>06050739</t>
        </is>
      </c>
    </row>
    <row r="4354">
      <c r="A4354" t="inlineStr">
        <is>
          <t>安丘三得利食品有限公司</t>
        </is>
      </c>
      <c r="B4354" t="inlineStr">
        <is>
          <t>06060836</t>
        </is>
      </c>
    </row>
    <row r="4355">
      <c r="A4355" t="inlineStr">
        <is>
          <t>安丘亚华</t>
        </is>
      </c>
      <c r="B4355" t="inlineStr">
        <is>
          <t>90010634</t>
        </is>
      </c>
    </row>
    <row r="4356">
      <c r="A4356" t="inlineStr">
        <is>
          <t>安丘仁合食品有限公司</t>
        </is>
      </c>
      <c r="B4356" t="inlineStr">
        <is>
          <t>010012</t>
        </is>
      </c>
    </row>
    <row r="4357">
      <c r="A4357" t="inlineStr">
        <is>
          <t>安丘六和食品有限公司</t>
        </is>
      </c>
      <c r="B4357" t="inlineStr">
        <is>
          <t>012145</t>
        </is>
      </c>
    </row>
    <row r="4358">
      <c r="A4358" t="inlineStr">
        <is>
          <t>安丘六和饲料有限公司</t>
        </is>
      </c>
      <c r="B4358" t="inlineStr">
        <is>
          <t>0013514</t>
        </is>
      </c>
    </row>
    <row r="4359">
      <c r="A4359" t="inlineStr">
        <is>
          <t>安丘利客来商业管理有限公司</t>
        </is>
      </c>
      <c r="B4359" t="inlineStr">
        <is>
          <t>06051703</t>
        </is>
      </c>
    </row>
    <row r="4360">
      <c r="A4360" t="inlineStr">
        <is>
          <t>安丘外贸食品有限公司</t>
        </is>
      </c>
      <c r="B4360" t="inlineStr">
        <is>
          <t>012705</t>
        </is>
      </c>
    </row>
    <row r="4361">
      <c r="A4361" t="inlineStr">
        <is>
          <t>安丘孙会贞-王鑫</t>
        </is>
      </c>
      <c r="B4361" t="inlineStr">
        <is>
          <t>CUST1517</t>
        </is>
      </c>
    </row>
    <row r="4362">
      <c r="A4362" t="inlineStr">
        <is>
          <t>安丘尤美佳经贸有限公司</t>
        </is>
      </c>
      <c r="B4362" t="inlineStr">
        <is>
          <t>010019</t>
        </is>
      </c>
    </row>
    <row r="4363">
      <c r="A4363" t="inlineStr">
        <is>
          <t>安丘市亨源食品有限公司</t>
        </is>
      </c>
      <c r="B4363" t="inlineStr">
        <is>
          <t>010008</t>
        </is>
      </c>
    </row>
    <row r="4364">
      <c r="A4364" t="inlineStr">
        <is>
          <t>安丘市供销欣富华连锁超市有限公司</t>
        </is>
      </c>
      <c r="B4364" t="inlineStr">
        <is>
          <t>06051154</t>
        </is>
      </c>
    </row>
    <row r="4365">
      <c r="A4365" t="inlineStr">
        <is>
          <t>安丘市博惠食品有限公司</t>
        </is>
      </c>
      <c r="B4365" t="inlineStr">
        <is>
          <t>010007</t>
        </is>
      </c>
    </row>
    <row r="4366">
      <c r="A4366" t="inlineStr">
        <is>
          <t>安丘市堂达食品有限公司</t>
        </is>
      </c>
      <c r="B4366" t="inlineStr">
        <is>
          <t>06051608</t>
        </is>
      </c>
    </row>
    <row r="4367">
      <c r="A4367" t="inlineStr">
        <is>
          <t>安丘市天丰竹木制品有限公司</t>
        </is>
      </c>
      <c r="B4367" t="inlineStr">
        <is>
          <t>CUT2864</t>
        </is>
      </c>
    </row>
    <row r="4368">
      <c r="A4368" t="inlineStr">
        <is>
          <t>安丘市巨峰油脂有限公司</t>
        </is>
      </c>
      <c r="B4368" t="inlineStr">
        <is>
          <t>CUT2804</t>
        </is>
      </c>
    </row>
    <row r="4369">
      <c r="A4369" t="inlineStr">
        <is>
          <t>安丘市弘坤食品厂</t>
        </is>
      </c>
      <c r="B4369" t="inlineStr">
        <is>
          <t>06051995</t>
        </is>
      </c>
    </row>
    <row r="4370">
      <c r="A4370" t="inlineStr">
        <is>
          <t>安丘市弘坤食品厂-王鑫</t>
        </is>
      </c>
      <c r="B4370" t="inlineStr">
        <is>
          <t>90010593</t>
        </is>
      </c>
    </row>
    <row r="4371">
      <c r="A4371" t="inlineStr">
        <is>
          <t>安丘市文惠食品有限公司</t>
        </is>
      </c>
      <c r="B4371" t="inlineStr">
        <is>
          <t>010018</t>
        </is>
      </c>
    </row>
    <row r="4372">
      <c r="A4372" t="inlineStr">
        <is>
          <t>安丘市正洋食品有限公司</t>
        </is>
      </c>
      <c r="B4372" t="inlineStr">
        <is>
          <t>010020</t>
        </is>
      </c>
    </row>
    <row r="4373">
      <c r="A4373" t="inlineStr">
        <is>
          <t>安丘市盛荣商贸有限公司</t>
        </is>
      </c>
      <c r="B4373" t="inlineStr">
        <is>
          <t>06051795</t>
        </is>
      </c>
    </row>
    <row r="4374">
      <c r="A4374" t="inlineStr">
        <is>
          <t>安丘市鑫发食品有限公司</t>
        </is>
      </c>
      <c r="B4374" t="inlineStr">
        <is>
          <t>90010589</t>
        </is>
      </c>
    </row>
    <row r="4375">
      <c r="A4375" t="inlineStr">
        <is>
          <t>安丘汇益-王鑫</t>
        </is>
      </c>
      <c r="B4375" t="inlineStr">
        <is>
          <t>06052148</t>
        </is>
      </c>
    </row>
    <row r="4376">
      <c r="A4376" t="inlineStr">
        <is>
          <t>安丘汇益食品有限公司-周宏亮</t>
        </is>
      </c>
      <c r="B4376" t="inlineStr">
        <is>
          <t>011572</t>
        </is>
      </c>
    </row>
    <row r="4377">
      <c r="A4377" t="inlineStr">
        <is>
          <t>安丘沐之初商贸有限公司</t>
        </is>
      </c>
      <c r="B4377" t="inlineStr">
        <is>
          <t>06051132</t>
        </is>
      </c>
    </row>
    <row r="4378">
      <c r="A4378" t="inlineStr">
        <is>
          <t>安丘牧禽养殖有限公司</t>
        </is>
      </c>
      <c r="B4378" t="inlineStr">
        <is>
          <t>211065</t>
        </is>
      </c>
    </row>
    <row r="4379">
      <c r="A4379" t="inlineStr">
        <is>
          <t>安丘盛和新食品专营店</t>
        </is>
      </c>
      <c r="B4379" t="inlineStr">
        <is>
          <t>06051159</t>
        </is>
      </c>
    </row>
    <row r="4380">
      <c r="A4380" t="inlineStr">
        <is>
          <t>安丘纳佰味</t>
        </is>
      </c>
      <c r="B4380" t="inlineStr">
        <is>
          <t>06050786</t>
        </is>
      </c>
    </row>
    <row r="4381">
      <c r="A4381" t="inlineStr">
        <is>
          <t>安丘美城-王鑫</t>
        </is>
      </c>
      <c r="B4381" t="inlineStr">
        <is>
          <t>011750</t>
        </is>
      </c>
    </row>
    <row r="4382">
      <c r="A4382" t="inlineStr">
        <is>
          <t>安丘裕鑫食品有限公司-裕田-刘洋</t>
        </is>
      </c>
      <c r="B4382" t="inlineStr">
        <is>
          <t>CUST0620</t>
        </is>
      </c>
    </row>
    <row r="4383">
      <c r="A4383" t="inlineStr">
        <is>
          <t>安丘锦味坊食品有限公司</t>
        </is>
      </c>
      <c r="B4383" t="inlineStr">
        <is>
          <t>010010</t>
        </is>
      </c>
    </row>
    <row r="4384">
      <c r="A4384" t="inlineStr">
        <is>
          <t>安义县鹏泰百货有限公司</t>
        </is>
      </c>
      <c r="B4384" t="inlineStr">
        <is>
          <t>06030358</t>
        </is>
      </c>
    </row>
    <row r="4385">
      <c r="A4385" t="inlineStr">
        <is>
          <t>安创蓓康（宁夏）农业科技有限公司  -王鑫</t>
        </is>
      </c>
      <c r="B4385" t="inlineStr">
        <is>
          <t>CUST0926</t>
        </is>
      </c>
    </row>
    <row r="4386">
      <c r="A4386" t="inlineStr">
        <is>
          <t>安尔食品（潍坊）有限公司-徐新春</t>
        </is>
      </c>
      <c r="B4386" t="inlineStr">
        <is>
          <t>900109427</t>
        </is>
      </c>
    </row>
    <row r="4387">
      <c r="A4387" t="inlineStr">
        <is>
          <t>安庆余学亮</t>
        </is>
      </c>
      <c r="B4387" t="inlineStr">
        <is>
          <t>06060553</t>
        </is>
      </c>
    </row>
    <row r="4388">
      <c r="A4388" t="inlineStr">
        <is>
          <t>安庆市同同商贸有限责任公司</t>
        </is>
      </c>
      <c r="B4388" t="inlineStr">
        <is>
          <t>CUST1736</t>
        </is>
      </c>
    </row>
    <row r="4389">
      <c r="A4389" t="inlineStr">
        <is>
          <t>安庆市宜欢食品销售有限公司</t>
        </is>
      </c>
      <c r="B4389" t="inlineStr">
        <is>
          <t>CUT2764</t>
        </is>
      </c>
    </row>
    <row r="4390">
      <c r="A4390" t="inlineStr">
        <is>
          <t>安庆市开发区俏甜蜜食品经营部（个体工商户）</t>
        </is>
      </c>
      <c r="B4390" t="inlineStr">
        <is>
          <t>06030501</t>
        </is>
      </c>
    </row>
    <row r="4391">
      <c r="A4391" t="inlineStr">
        <is>
          <t>安庆市欢客餐饮服务有限公司</t>
        </is>
      </c>
      <c r="B4391" t="inlineStr">
        <is>
          <t>CUT2594</t>
        </is>
      </c>
    </row>
    <row r="4392">
      <c r="A4392" t="inlineStr">
        <is>
          <t>安庆市聚胜餐饮管理有限公司</t>
        </is>
      </c>
      <c r="B4392" t="inlineStr">
        <is>
          <t>06020179</t>
        </is>
      </c>
    </row>
    <row r="4393">
      <c r="A4393" t="inlineStr">
        <is>
          <t>安庆美尔实餐饮科技有限公司</t>
        </is>
      </c>
      <c r="B4393" t="inlineStr">
        <is>
          <t>30450072</t>
        </is>
      </c>
    </row>
    <row r="4394">
      <c r="A4394" t="inlineStr">
        <is>
          <t>安庆美肯基餐饮管理有限公司</t>
        </is>
      </c>
      <c r="B4394" t="inlineStr">
        <is>
          <t>CUST2179</t>
        </is>
      </c>
    </row>
    <row r="4395">
      <c r="A4395" t="inlineStr">
        <is>
          <t>安康米舟佰易商贸有限公司</t>
        </is>
      </c>
      <c r="B4395" t="inlineStr">
        <is>
          <t>CUT2533</t>
        </is>
      </c>
    </row>
    <row r="4396">
      <c r="A4396" t="inlineStr">
        <is>
          <t>安得利(汕头)食品有限公司</t>
        </is>
      </c>
      <c r="B4396" t="inlineStr">
        <is>
          <t>90010992</t>
        </is>
      </c>
    </row>
    <row r="4397">
      <c r="A4397" t="inlineStr">
        <is>
          <t>安徽-宿州-刘少民</t>
        </is>
      </c>
      <c r="B4397" t="inlineStr">
        <is>
          <t>06020276</t>
        </is>
      </c>
    </row>
    <row r="4398">
      <c r="A4398" t="inlineStr">
        <is>
          <t>安徽-张明-孙海波</t>
        </is>
      </c>
      <c r="B4398" t="inlineStr">
        <is>
          <t>06052171</t>
        </is>
      </c>
    </row>
    <row r="4399">
      <c r="A4399" t="inlineStr">
        <is>
          <t>安徽-方涛</t>
        </is>
      </c>
      <c r="B4399" t="inlineStr">
        <is>
          <t>06020400</t>
        </is>
      </c>
    </row>
    <row r="4400">
      <c r="A4400" t="inlineStr">
        <is>
          <t>安徽-朱星佳-孙海波</t>
        </is>
      </c>
      <c r="B4400" t="inlineStr">
        <is>
          <t>CUST1334</t>
        </is>
      </c>
    </row>
    <row r="4401">
      <c r="A4401" t="inlineStr">
        <is>
          <t>安徽-李玉波</t>
        </is>
      </c>
      <c r="B4401" t="inlineStr">
        <is>
          <t>90010466</t>
        </is>
      </c>
    </row>
    <row r="4402">
      <c r="A4402" t="inlineStr">
        <is>
          <t>安徽-淮北-赵丽</t>
        </is>
      </c>
      <c r="B4402" t="inlineStr">
        <is>
          <t>06020362</t>
        </is>
      </c>
    </row>
    <row r="4403">
      <c r="A4403" t="inlineStr">
        <is>
          <t>安徽-王怀忠</t>
        </is>
      </c>
      <c r="B4403" t="inlineStr">
        <is>
          <t>06050236</t>
        </is>
      </c>
    </row>
    <row r="4404">
      <c r="A4404" t="inlineStr">
        <is>
          <t>安徽-苏伟</t>
        </is>
      </c>
      <c r="B4404" t="inlineStr">
        <is>
          <t>06050450</t>
        </is>
      </c>
    </row>
    <row r="4405">
      <c r="A4405" t="inlineStr">
        <is>
          <t>安徽-荣鑫冷冻食品-刘团结</t>
        </is>
      </c>
      <c r="B4405" t="inlineStr">
        <is>
          <t>011634</t>
        </is>
      </c>
    </row>
    <row r="4406">
      <c r="A4406" t="inlineStr">
        <is>
          <t>安徽-阜阳-张伟</t>
        </is>
      </c>
      <c r="B4406" t="inlineStr">
        <is>
          <t>06020288</t>
        </is>
      </c>
    </row>
    <row r="4407">
      <c r="A4407" t="inlineStr">
        <is>
          <t>安徽-黄山-吴延量</t>
        </is>
      </c>
      <c r="B4407" t="inlineStr">
        <is>
          <t>06020355</t>
        </is>
      </c>
    </row>
    <row r="4408">
      <c r="A4408" t="inlineStr">
        <is>
          <t>安徽中焙食品科技有限公司</t>
        </is>
      </c>
      <c r="B4408" t="inlineStr">
        <is>
          <t>CUT3013</t>
        </is>
      </c>
    </row>
    <row r="4409">
      <c r="A4409" t="inlineStr">
        <is>
          <t>安徽中菜食品科技有限公司</t>
        </is>
      </c>
      <c r="B4409" t="inlineStr">
        <is>
          <t>0013167</t>
        </is>
      </c>
    </row>
    <row r="4410">
      <c r="A4410" t="inlineStr">
        <is>
          <t>安徽丰纳商贸有限公司</t>
        </is>
      </c>
      <c r="B4410" t="inlineStr">
        <is>
          <t>30050001</t>
        </is>
      </c>
    </row>
    <row r="4411">
      <c r="A4411" t="inlineStr">
        <is>
          <t>安徽久久丫食品有限公司-王鑫</t>
        </is>
      </c>
      <c r="B4411" t="inlineStr">
        <is>
          <t>CUST0621</t>
        </is>
      </c>
    </row>
    <row r="4412">
      <c r="A4412" t="inlineStr">
        <is>
          <t>安徽乐百味食品有限公司</t>
        </is>
      </c>
      <c r="B4412" t="inlineStr">
        <is>
          <t>06030486</t>
        </is>
      </c>
    </row>
    <row r="4413">
      <c r="A4413" t="inlineStr">
        <is>
          <t>安徽乐百嘉食品科技有限公司</t>
        </is>
      </c>
      <c r="B4413" t="inlineStr">
        <is>
          <t>CUST0479</t>
        </is>
      </c>
    </row>
    <row r="4414">
      <c r="A4414" t="inlineStr">
        <is>
          <t>安徽仟味客食品有限公司</t>
        </is>
      </c>
      <c r="B4414" t="inlineStr">
        <is>
          <t>06052185</t>
        </is>
      </c>
    </row>
    <row r="4415">
      <c r="A4415" t="inlineStr">
        <is>
          <t>安徽伍帝商贸有限公司-刘洋</t>
        </is>
      </c>
      <c r="B4415" t="inlineStr">
        <is>
          <t>CUST1104</t>
        </is>
      </c>
    </row>
    <row r="4416">
      <c r="A4416" t="inlineStr">
        <is>
          <t>安徽佳鸿腾食品有限公司</t>
        </is>
      </c>
      <c r="B4416" t="inlineStr">
        <is>
          <t>90010657</t>
        </is>
      </c>
    </row>
    <row r="4417">
      <c r="A4417" t="inlineStr">
        <is>
          <t>安徽俏俏农冷链食品有限公司</t>
        </is>
      </c>
      <c r="B4417" t="inlineStr">
        <is>
          <t>06070023</t>
        </is>
      </c>
    </row>
    <row r="4418">
      <c r="A4418" t="inlineStr">
        <is>
          <t>安徽傅家食品科技有限公司</t>
        </is>
      </c>
      <c r="B4418" t="inlineStr">
        <is>
          <t>CUT2700</t>
        </is>
      </c>
    </row>
    <row r="4419">
      <c r="A4419" t="inlineStr">
        <is>
          <t>安徽区域-六安市-程洁-高新磊</t>
        </is>
      </c>
      <c r="B4419" t="inlineStr">
        <is>
          <t>011343</t>
        </is>
      </c>
    </row>
    <row r="4420">
      <c r="A4420" t="inlineStr">
        <is>
          <t>安徽区域-蚌埠市-慧德商贸-高新磊</t>
        </is>
      </c>
      <c r="B4420" t="inlineStr">
        <is>
          <t>011269</t>
        </is>
      </c>
    </row>
    <row r="4421">
      <c r="A4421" t="inlineStr">
        <is>
          <t>安徽区域—阜阳市—临泉县巨广食品有限公司—高新磊。</t>
        </is>
      </c>
      <c r="B4421" t="inlineStr">
        <is>
          <t>011643</t>
        </is>
      </c>
    </row>
    <row r="4422">
      <c r="A4422" t="inlineStr">
        <is>
          <t>安徽区域蚌埠市慧德商贸</t>
        </is>
      </c>
      <c r="B4422" t="inlineStr">
        <is>
          <t>06020075</t>
        </is>
      </c>
    </row>
    <row r="4423">
      <c r="A4423" t="inlineStr">
        <is>
          <t>安徽名实食品有限公司-王鑫</t>
        </is>
      </c>
      <c r="B4423" t="inlineStr">
        <is>
          <t>06020565</t>
        </is>
      </c>
    </row>
    <row r="4424">
      <c r="A4424" t="inlineStr">
        <is>
          <t>安徽嘉仑商贸有限公司</t>
        </is>
      </c>
      <c r="B4424" t="inlineStr">
        <is>
          <t>06030463</t>
        </is>
      </c>
    </row>
    <row r="4425">
      <c r="A4425" t="inlineStr">
        <is>
          <t>安徽天磊食品贸易有限公司</t>
        </is>
      </c>
      <c r="B4425" t="inlineStr">
        <is>
          <t>CUST1953</t>
        </is>
      </c>
    </row>
    <row r="4426">
      <c r="A4426" t="inlineStr">
        <is>
          <t>安徽宁雨食品有限公司</t>
        </is>
      </c>
      <c r="B4426" t="inlineStr">
        <is>
          <t>06031316</t>
        </is>
      </c>
    </row>
    <row r="4427">
      <c r="A4427" t="inlineStr">
        <is>
          <t>安徽小胡鸭食品有限责任公司-古连学-刘洋</t>
        </is>
      </c>
      <c r="B4427" t="inlineStr">
        <is>
          <t>CUST0556</t>
        </is>
      </c>
    </row>
    <row r="4428">
      <c r="A4428" t="inlineStr">
        <is>
          <t>安徽小腿王食品有限公司</t>
        </is>
      </c>
      <c r="B4428" t="inlineStr">
        <is>
          <t>06020394</t>
        </is>
      </c>
    </row>
    <row r="4429">
      <c r="A4429" t="inlineStr">
        <is>
          <t>安徽尚安佰诺贸易有限公司</t>
        </is>
      </c>
      <c r="B4429" t="inlineStr">
        <is>
          <t>06070021</t>
        </is>
      </c>
    </row>
    <row r="4430">
      <c r="A4430" t="inlineStr">
        <is>
          <t>安徽康恒餐饮管理有限公司</t>
        </is>
      </c>
      <c r="B4430" t="inlineStr">
        <is>
          <t>CUST0482</t>
        </is>
      </c>
    </row>
    <row r="4431">
      <c r="A4431" t="inlineStr">
        <is>
          <t>安徽徽膳和餐饮管理有限公司</t>
        </is>
      </c>
      <c r="B4431" t="inlineStr">
        <is>
          <t>06020581</t>
        </is>
      </c>
    </row>
    <row r="4432">
      <c r="A4432" t="inlineStr">
        <is>
          <t>安徽悠之优味食品有限公司-周宏亮</t>
        </is>
      </c>
      <c r="B4432" t="inlineStr">
        <is>
          <t>011762</t>
        </is>
      </c>
    </row>
    <row r="4433">
      <c r="A4433" t="inlineStr">
        <is>
          <t>安徽悦联商业管理有限公司</t>
        </is>
      </c>
      <c r="B4433" t="inlineStr">
        <is>
          <t>CUT2693</t>
        </is>
      </c>
    </row>
    <row r="4434">
      <c r="A4434" t="inlineStr">
        <is>
          <t>安徽新彩虹饲料科技有限公司</t>
        </is>
      </c>
      <c r="B4434" t="inlineStr">
        <is>
          <t>CUT2648</t>
        </is>
      </c>
    </row>
    <row r="4435">
      <c r="A4435" t="inlineStr">
        <is>
          <t>安徽晨希食品有限公司-王鑫</t>
        </is>
      </c>
      <c r="B4435" t="inlineStr">
        <is>
          <t>CUST1165</t>
        </is>
      </c>
    </row>
    <row r="4436">
      <c r="A4436" t="inlineStr">
        <is>
          <t>安徽棣泰食品贸易有限公司</t>
        </is>
      </c>
      <c r="B4436" t="inlineStr">
        <is>
          <t>06070037</t>
        </is>
      </c>
    </row>
    <row r="4437">
      <c r="A4437" t="inlineStr">
        <is>
          <t>安徽淮南-方伟</t>
        </is>
      </c>
      <c r="B4437" t="inlineStr">
        <is>
          <t>06020139</t>
        </is>
      </c>
    </row>
    <row r="4438">
      <c r="A4438" t="inlineStr">
        <is>
          <t>安徽淮南-童奇</t>
        </is>
      </c>
      <c r="B4438" t="inlineStr">
        <is>
          <t>06020290</t>
        </is>
      </c>
    </row>
    <row r="4439">
      <c r="A4439" t="inlineStr">
        <is>
          <t>安徽王小卤网络科技有限公司滁州琅琊分公司-刘洋</t>
        </is>
      </c>
      <c r="B4439" t="inlineStr">
        <is>
          <t>CUST1535</t>
        </is>
      </c>
    </row>
    <row r="4440">
      <c r="A4440" t="inlineStr">
        <is>
          <t>安徽白荡里电子商务有限公司</t>
        </is>
      </c>
      <c r="B4440" t="inlineStr">
        <is>
          <t>0013567</t>
        </is>
      </c>
    </row>
    <row r="4441">
      <c r="A4441" t="inlineStr">
        <is>
          <t>安徽百味斋餐饮管理有限公司</t>
        </is>
      </c>
      <c r="B4441" t="inlineStr">
        <is>
          <t>CUT3074</t>
        </is>
      </c>
    </row>
    <row r="4442">
      <c r="A4442" t="inlineStr">
        <is>
          <t>安徽盛大油脂有限公司-高晓龙</t>
        </is>
      </c>
      <c r="B4442" t="inlineStr">
        <is>
          <t>011958</t>
        </is>
      </c>
    </row>
    <row r="4443">
      <c r="A4443" t="inlineStr">
        <is>
          <t>安徽省好乐基餐饮管理有限公司</t>
        </is>
      </c>
      <c r="B4443" t="inlineStr">
        <is>
          <t>90010781</t>
        </is>
      </c>
    </row>
    <row r="4444">
      <c r="A4444" t="inlineStr">
        <is>
          <t>安徽省安庆市美肯基</t>
        </is>
      </c>
      <c r="B4444" t="inlineStr">
        <is>
          <t>06020001</t>
        </is>
      </c>
    </row>
    <row r="4445">
      <c r="A4445" t="inlineStr">
        <is>
          <t>安徽省晖福食品贸易有限责任公司</t>
        </is>
      </c>
      <c r="B4445" t="inlineStr">
        <is>
          <t>06080052</t>
        </is>
      </c>
    </row>
    <row r="4446">
      <c r="A4446" t="inlineStr">
        <is>
          <t>安徽省记陈电子商务有限公司</t>
        </is>
      </c>
      <c r="B4446" t="inlineStr">
        <is>
          <t>010006</t>
        </is>
      </c>
    </row>
    <row r="4447">
      <c r="A4447" t="inlineStr">
        <is>
          <t>安徽省金雨餐饮管理有限责任公司</t>
        </is>
      </c>
      <c r="B4447" t="inlineStr">
        <is>
          <t>06020078</t>
        </is>
      </c>
    </row>
    <row r="4448">
      <c r="A4448" t="inlineStr">
        <is>
          <t>安徽省金雨餐饮管理有限责任公司-孙海波</t>
        </is>
      </c>
      <c r="B4448" t="inlineStr">
        <is>
          <t>06020165</t>
        </is>
      </c>
    </row>
    <row r="4449">
      <c r="A4449" t="inlineStr">
        <is>
          <t>安徽省颍上县振成商贸有限公司-丁莉莉-孙海波</t>
        </is>
      </c>
      <c r="B4449" t="inlineStr">
        <is>
          <t>06030167</t>
        </is>
      </c>
    </row>
    <row r="4450">
      <c r="A4450" t="inlineStr">
        <is>
          <t>安徽筑冷供应链管理有限公司</t>
        </is>
      </c>
      <c r="B4450" t="inlineStr">
        <is>
          <t>06030513</t>
        </is>
      </c>
    </row>
    <row r="4451">
      <c r="A4451" t="inlineStr">
        <is>
          <t>安徽管月-王鑫</t>
        </is>
      </c>
      <c r="B4451" t="inlineStr">
        <is>
          <t>CUST1689</t>
        </is>
      </c>
    </row>
    <row r="4452">
      <c r="A4452" t="inlineStr">
        <is>
          <t>安徽精准农副产品有限公司-孙海波</t>
        </is>
      </c>
      <c r="B4452" t="inlineStr">
        <is>
          <t>CUST1653</t>
        </is>
      </c>
    </row>
    <row r="4453">
      <c r="A4453" t="inlineStr">
        <is>
          <t>安徽美尔实餐饮管理有限公司</t>
        </is>
      </c>
      <c r="B4453" t="inlineStr">
        <is>
          <t>30450073</t>
        </is>
      </c>
    </row>
    <row r="4454">
      <c r="A4454" t="inlineStr">
        <is>
          <t>安徽老乡鸡餐饮有限公司</t>
        </is>
      </c>
      <c r="B4454" t="inlineStr">
        <is>
          <t>12213235</t>
        </is>
      </c>
    </row>
    <row r="4455">
      <c r="A4455" t="inlineStr">
        <is>
          <t>安徽胡小康</t>
        </is>
      </c>
      <c r="B4455" t="inlineStr">
        <is>
          <t>06030386</t>
        </is>
      </c>
    </row>
    <row r="4456">
      <c r="A4456" t="inlineStr">
        <is>
          <t>安徽臻鲜食品有限公司</t>
        </is>
      </c>
      <c r="B4456" t="inlineStr">
        <is>
          <t>CUT2363</t>
        </is>
      </c>
    </row>
    <row r="4457">
      <c r="A4457" t="inlineStr">
        <is>
          <t>安徽菜洋洋供应链管理有限公司</t>
        </is>
      </c>
      <c r="B4457" t="inlineStr">
        <is>
          <t>0073094</t>
        </is>
      </c>
    </row>
    <row r="4458">
      <c r="A4458" t="inlineStr">
        <is>
          <t>安徽蒸小皖餐饮股份有限公司</t>
        </is>
      </c>
      <c r="B4458" t="inlineStr">
        <is>
          <t>06070031</t>
        </is>
      </c>
    </row>
    <row r="4459">
      <c r="A4459" t="inlineStr">
        <is>
          <t>安徽蚌埠-丁莉莉-孙海波</t>
        </is>
      </c>
      <c r="B4459" t="inlineStr">
        <is>
          <t>06020255</t>
        </is>
      </c>
    </row>
    <row r="4460">
      <c r="A4460" t="inlineStr">
        <is>
          <t>安徽蜀王优芙得餐饮服务有限公司</t>
        </is>
      </c>
      <c r="B4460" t="inlineStr">
        <is>
          <t>06020120</t>
        </is>
      </c>
    </row>
    <row r="4461">
      <c r="A4461" t="inlineStr">
        <is>
          <t>安徽豆天下餐饮管理有限公司</t>
        </is>
      </c>
      <c r="B4461" t="inlineStr">
        <is>
          <t>06030392</t>
        </is>
      </c>
    </row>
    <row r="4462">
      <c r="A4462" t="inlineStr">
        <is>
          <t>安徽适客食品股份有限公司</t>
        </is>
      </c>
      <c r="B4462" t="inlineStr">
        <is>
          <t>CUST2139</t>
        </is>
      </c>
    </row>
    <row r="4463">
      <c r="A4463" t="inlineStr">
        <is>
          <t>安徽邦顺食品有限公司</t>
        </is>
      </c>
      <c r="B4463" t="inlineStr">
        <is>
          <t>0073221</t>
        </is>
      </c>
    </row>
    <row r="4464">
      <c r="A4464" t="inlineStr">
        <is>
          <t>安徽银顺食品集团有限公司</t>
        </is>
      </c>
      <c r="B4464" t="inlineStr">
        <is>
          <t>CUT2789</t>
        </is>
      </c>
    </row>
    <row r="4465">
      <c r="A4465" t="inlineStr">
        <is>
          <t>安徽阜阳-张愉</t>
        </is>
      </c>
      <c r="B4465" t="inlineStr">
        <is>
          <t>06020414</t>
        </is>
      </c>
    </row>
    <row r="4466">
      <c r="A4466" t="inlineStr">
        <is>
          <t>安徽韩世动物蛋白科技有限公司</t>
        </is>
      </c>
      <c r="B4466" t="inlineStr">
        <is>
          <t>06020375</t>
        </is>
      </c>
    </row>
    <row r="4467">
      <c r="A4467" t="inlineStr">
        <is>
          <t>安春雨</t>
        </is>
      </c>
      <c r="B4467" t="inlineStr">
        <is>
          <t>CUST0085</t>
        </is>
      </c>
    </row>
    <row r="4468">
      <c r="A4468" t="inlineStr">
        <is>
          <t>安纳溪(江苏)食品科技有限公司</t>
        </is>
      </c>
      <c r="B4468" t="inlineStr">
        <is>
          <t>0073512</t>
        </is>
      </c>
    </row>
    <row r="4469">
      <c r="A4469" t="inlineStr">
        <is>
          <t>安阳圣君实业有限公司</t>
        </is>
      </c>
      <c r="B4469" t="inlineStr">
        <is>
          <t>CUST1961</t>
        </is>
      </c>
    </row>
    <row r="4470">
      <c r="A4470" t="inlineStr">
        <is>
          <t>安阳市圣君实业有限公司</t>
        </is>
      </c>
      <c r="B4470" t="inlineStr">
        <is>
          <t>0113067</t>
        </is>
      </c>
    </row>
    <row r="4471">
      <c r="A4471" t="inlineStr">
        <is>
          <t>安阳市祥睿达企业管理服务有限公司</t>
        </is>
      </c>
      <c r="B4471" t="inlineStr">
        <is>
          <t>0113526</t>
        </is>
      </c>
    </row>
    <row r="4472">
      <c r="A4472" t="inlineStr">
        <is>
          <t>安阳弘泰众建生物科技有限公司-徐新春</t>
        </is>
      </c>
      <c r="B4472" t="inlineStr">
        <is>
          <t>CUST1272</t>
        </is>
      </c>
    </row>
    <row r="4473">
      <c r="A4473" t="inlineStr">
        <is>
          <t>安阳金品达食品有限公司-刘伟东</t>
        </is>
      </c>
      <c r="B4473" t="inlineStr">
        <is>
          <t>06040092</t>
        </is>
      </c>
    </row>
    <row r="4474">
      <c r="A4474" t="inlineStr">
        <is>
          <t>安阳餐美味商贸有限公司</t>
        </is>
      </c>
      <c r="B4474" t="inlineStr">
        <is>
          <t>CUT2714</t>
        </is>
      </c>
    </row>
    <row r="4475">
      <c r="A4475" t="inlineStr">
        <is>
          <t>宋世昌（辣子鸡贝贝）</t>
        </is>
      </c>
      <c r="B4475" t="inlineStr">
        <is>
          <t>06051681</t>
        </is>
      </c>
    </row>
    <row r="4476">
      <c r="A4476" t="inlineStr">
        <is>
          <t>宋世昌（饭香鸡）</t>
        </is>
      </c>
      <c r="B4476" t="inlineStr">
        <is>
          <t>06051614</t>
        </is>
      </c>
    </row>
    <row r="4477">
      <c r="A4477" t="inlineStr">
        <is>
          <t>宋东亮</t>
        </is>
      </c>
      <c r="B4477" t="inlineStr">
        <is>
          <t>CUT3006</t>
        </is>
      </c>
    </row>
    <row r="4478">
      <c r="A4478" t="inlineStr">
        <is>
          <t>宋丽丽</t>
        </is>
      </c>
      <c r="B4478" t="inlineStr">
        <is>
          <t>CUT2370</t>
        </is>
      </c>
    </row>
    <row r="4479">
      <c r="A4479" t="inlineStr">
        <is>
          <t>宋丽文</t>
        </is>
      </c>
      <c r="B4479" t="inlineStr">
        <is>
          <t>06111224</t>
        </is>
      </c>
    </row>
    <row r="4480">
      <c r="A4480" t="inlineStr">
        <is>
          <t>宋健</t>
        </is>
      </c>
      <c r="B4480" t="inlineStr">
        <is>
          <t>011566</t>
        </is>
      </c>
    </row>
    <row r="4481">
      <c r="A4481" t="inlineStr">
        <is>
          <t>宋兆欣</t>
        </is>
      </c>
      <c r="B4481" t="inlineStr">
        <is>
          <t>010713</t>
        </is>
      </c>
    </row>
    <row r="4482">
      <c r="A4482" t="inlineStr">
        <is>
          <t>宋卫东</t>
        </is>
      </c>
      <c r="B4482" t="inlineStr">
        <is>
          <t>010712</t>
        </is>
      </c>
    </row>
    <row r="4483">
      <c r="A4483" t="inlineStr">
        <is>
          <t>宋坤</t>
        </is>
      </c>
      <c r="B4483" t="inlineStr">
        <is>
          <t>010710</t>
        </is>
      </c>
    </row>
    <row r="4484">
      <c r="A4484" t="inlineStr">
        <is>
          <t>宋孝春</t>
        </is>
      </c>
      <c r="B4484" t="inlineStr">
        <is>
          <t>CUST2336</t>
        </is>
      </c>
    </row>
    <row r="4485">
      <c r="A4485" t="inlineStr">
        <is>
          <t>宋峰英</t>
        </is>
      </c>
      <c r="B4485" t="inlineStr">
        <is>
          <t>0013230</t>
        </is>
      </c>
    </row>
    <row r="4486">
      <c r="A4486" t="inlineStr">
        <is>
          <t>宋建伟</t>
        </is>
      </c>
      <c r="B4486" t="inlineStr">
        <is>
          <t>CUST2325</t>
        </is>
      </c>
    </row>
    <row r="4487">
      <c r="A4487" t="inlineStr">
        <is>
          <t>宋建文</t>
        </is>
      </c>
      <c r="B4487" t="inlineStr">
        <is>
          <t>CUST2049</t>
        </is>
      </c>
    </row>
    <row r="4488">
      <c r="A4488" t="inlineStr">
        <is>
          <t>宋斗洋</t>
        </is>
      </c>
      <c r="B4488" t="inlineStr">
        <is>
          <t>06035803</t>
        </is>
      </c>
    </row>
    <row r="4489">
      <c r="A4489" t="inlineStr">
        <is>
          <t>宋新城</t>
        </is>
      </c>
      <c r="B4489" t="inlineStr">
        <is>
          <t>07010030</t>
        </is>
      </c>
    </row>
    <row r="4490">
      <c r="A4490" t="inlineStr">
        <is>
          <t>宋栋</t>
        </is>
      </c>
      <c r="B4490" t="inlineStr">
        <is>
          <t>0605C800</t>
        </is>
      </c>
    </row>
    <row r="4491">
      <c r="A4491" t="inlineStr">
        <is>
          <t>宋洋洋</t>
        </is>
      </c>
      <c r="B4491" t="inlineStr">
        <is>
          <t>CUST2030</t>
        </is>
      </c>
    </row>
    <row r="4492">
      <c r="A4492" t="inlineStr">
        <is>
          <t>宋海成</t>
        </is>
      </c>
      <c r="B4492" t="inlineStr">
        <is>
          <t>06093400</t>
        </is>
      </c>
    </row>
    <row r="4493">
      <c r="A4493" t="inlineStr">
        <is>
          <t>宋高</t>
        </is>
      </c>
      <c r="B4493" t="inlineStr">
        <is>
          <t>06033620</t>
        </is>
      </c>
    </row>
    <row r="4494">
      <c r="A4494" t="inlineStr">
        <is>
          <t>宋鹏展-王鑫</t>
        </is>
      </c>
      <c r="B4494" t="inlineStr">
        <is>
          <t>CUST1219</t>
        </is>
      </c>
    </row>
    <row r="4495">
      <c r="A4495" t="inlineStr">
        <is>
          <t>宏光（上海）食品有限公司</t>
        </is>
      </c>
      <c r="B4495" t="inlineStr">
        <is>
          <t>30750020</t>
        </is>
      </c>
    </row>
    <row r="4496">
      <c r="A4496" t="inlineStr">
        <is>
          <t>宏耘国际贸易（上海）有限公司</t>
        </is>
      </c>
      <c r="B4496" t="inlineStr">
        <is>
          <t>30100042</t>
        </is>
      </c>
    </row>
    <row r="4497">
      <c r="A4497" t="inlineStr">
        <is>
          <t>宜兴市杭之心食品有限公司</t>
        </is>
      </c>
      <c r="B4497" t="inlineStr">
        <is>
          <t>30060032</t>
        </is>
      </c>
    </row>
    <row r="4498">
      <c r="A4498" t="inlineStr">
        <is>
          <t>宜兴鲸喜超市有限公司</t>
        </is>
      </c>
      <c r="B4498" t="inlineStr">
        <is>
          <t>3010027</t>
        </is>
      </c>
    </row>
    <row r="4499">
      <c r="A4499" t="inlineStr">
        <is>
          <t>宜宾市德润餐饮管理有限公司</t>
        </is>
      </c>
      <c r="B4499" t="inlineStr">
        <is>
          <t>06070076</t>
        </is>
      </c>
    </row>
    <row r="4500">
      <c r="A4500" t="inlineStr">
        <is>
          <t>宜宾臻品轩食品有限公司</t>
        </is>
      </c>
      <c r="B4500" t="inlineStr">
        <is>
          <t>06090057</t>
        </is>
      </c>
    </row>
    <row r="4501">
      <c r="A4501" t="inlineStr">
        <is>
          <t>宜昌服配供应链有限公司</t>
        </is>
      </c>
      <c r="B4501" t="inlineStr">
        <is>
          <t>06090091</t>
        </is>
      </c>
    </row>
    <row r="4502">
      <c r="A4502" t="inlineStr">
        <is>
          <t>宜昌酷卡奇餐饮管理有限责任公司</t>
        </is>
      </c>
      <c r="B4502" t="inlineStr">
        <is>
          <t>90010996</t>
        </is>
      </c>
    </row>
    <row r="4503">
      <c r="A4503" t="inlineStr">
        <is>
          <t>宜昌闽聚供应链有限公司</t>
        </is>
      </c>
      <c r="B4503" t="inlineStr">
        <is>
          <t>0073511</t>
        </is>
      </c>
    </row>
    <row r="4504">
      <c r="A4504" t="inlineStr">
        <is>
          <t>宜春市圣旺三达贸易有限责任公司</t>
        </is>
      </c>
      <c r="B4504" t="inlineStr">
        <is>
          <t>06030282</t>
        </is>
      </c>
    </row>
    <row r="4505">
      <c r="A4505" t="inlineStr">
        <is>
          <t>宝优（江苏）供应链管理有限公司</t>
        </is>
      </c>
      <c r="B4505" t="inlineStr">
        <is>
          <t>06030279</t>
        </is>
      </c>
    </row>
    <row r="4506">
      <c r="A4506" t="inlineStr">
        <is>
          <t>宝应县林翠食品有限公司</t>
        </is>
      </c>
      <c r="B4506" t="inlineStr">
        <is>
          <t>060600287</t>
        </is>
      </c>
    </row>
    <row r="4507">
      <c r="A4507" t="inlineStr">
        <is>
          <t>宝清县家乐购企业管理有限责任公司</t>
        </is>
      </c>
      <c r="B4507" t="inlineStr">
        <is>
          <t>3010085</t>
        </is>
      </c>
    </row>
    <row r="4508">
      <c r="A4508" t="inlineStr">
        <is>
          <t>宝清县家盈乐商贸有限责任公司</t>
        </is>
      </c>
      <c r="B4508" t="inlineStr">
        <is>
          <t>3010110</t>
        </is>
      </c>
    </row>
    <row r="4509">
      <c r="A4509" t="inlineStr">
        <is>
          <t>宝鸡东海冻品商贸</t>
        </is>
      </c>
      <c r="B4509" t="inlineStr">
        <is>
          <t>011414</t>
        </is>
      </c>
    </row>
    <row r="4510">
      <c r="A4510" t="inlineStr">
        <is>
          <t>宝鸡云久湘食品有限公司</t>
        </is>
      </c>
      <c r="B4510" t="inlineStr">
        <is>
          <t>06051695</t>
        </is>
      </c>
    </row>
    <row r="4511">
      <c r="A4511" t="inlineStr">
        <is>
          <t>宝鸡味之最餐饮服务有限公司</t>
        </is>
      </c>
      <c r="B4511" t="inlineStr">
        <is>
          <t>06061054</t>
        </is>
      </c>
    </row>
    <row r="4512">
      <c r="A4512" t="inlineStr">
        <is>
          <t>宝鸡市浩发食品有限公司</t>
        </is>
      </c>
      <c r="B4512" t="inlineStr">
        <is>
          <t>06060029</t>
        </is>
      </c>
    </row>
    <row r="4513">
      <c r="A4513" t="inlineStr">
        <is>
          <t>宝鸡市鼎和轩商贸公司-代宝祥</t>
        </is>
      </c>
      <c r="B4513" t="inlineStr">
        <is>
          <t>012415</t>
        </is>
      </c>
    </row>
    <row r="4514">
      <c r="A4514" t="inlineStr">
        <is>
          <t>宝鸡市鼎和轩商贸有限公司</t>
        </is>
      </c>
      <c r="B4514" t="inlineStr">
        <is>
          <t>CUST0528</t>
        </is>
      </c>
    </row>
    <row r="4515">
      <c r="A4515" t="inlineStr">
        <is>
          <t>客服中心-山东拜尔检测股份有限公司</t>
        </is>
      </c>
      <c r="B4515" t="inlineStr">
        <is>
          <t>010612</t>
        </is>
      </c>
    </row>
    <row r="4516">
      <c r="A4516" t="inlineStr">
        <is>
          <t>客服中心-山东济铁旅行服务有限公司青岛高铁餐饮管理分公司</t>
        </is>
      </c>
      <c r="B4516" t="inlineStr">
        <is>
          <t>010560</t>
        </is>
      </c>
    </row>
    <row r="4517">
      <c r="A4517" t="inlineStr">
        <is>
          <t>客服中心-开原市赢德食品有限公司</t>
        </is>
      </c>
      <c r="B4517" t="inlineStr">
        <is>
          <t>010334</t>
        </is>
      </c>
    </row>
    <row r="4518">
      <c r="A4518" t="inlineStr">
        <is>
          <t>客服中心-新支点餐饮有限公司</t>
        </is>
      </c>
      <c r="B4518" t="inlineStr">
        <is>
          <t>02990012</t>
        </is>
      </c>
    </row>
    <row r="4519">
      <c r="A4519" t="inlineStr">
        <is>
          <t>客服中心-济南源动力餐饮管理咨询有限公司</t>
        </is>
      </c>
      <c r="B4519" t="inlineStr">
        <is>
          <t>02990009</t>
        </is>
      </c>
    </row>
    <row r="4520">
      <c r="A4520" t="inlineStr">
        <is>
          <t>客服中心-疯狂烤翅</t>
        </is>
      </c>
      <c r="B4520" t="inlineStr">
        <is>
          <t>06040016</t>
        </is>
      </c>
    </row>
    <row r="4521">
      <c r="A4521" t="inlineStr">
        <is>
          <t>宣城市康晨餐饮管理有限公司</t>
        </is>
      </c>
      <c r="B4521" t="inlineStr">
        <is>
          <t>30160003</t>
        </is>
      </c>
    </row>
    <row r="4522">
      <c r="A4522" t="inlineStr">
        <is>
          <t>宫辉</t>
        </is>
      </c>
      <c r="B4522" t="inlineStr">
        <is>
          <t>CUST1987</t>
        </is>
      </c>
    </row>
    <row r="4523">
      <c r="A4523" t="inlineStr">
        <is>
          <t>宰春来</t>
        </is>
      </c>
      <c r="B4523" t="inlineStr">
        <is>
          <t>CUST2100</t>
        </is>
      </c>
    </row>
    <row r="4524">
      <c r="A4524" t="inlineStr">
        <is>
          <t>家悦匠享(青岛)贸易有限公司</t>
        </is>
      </c>
      <c r="B4524" t="inlineStr">
        <is>
          <t>0083338</t>
        </is>
      </c>
    </row>
    <row r="4525">
      <c r="A4525" t="inlineStr">
        <is>
          <t>家链食品（上海）有限公司</t>
        </is>
      </c>
      <c r="B4525" t="inlineStr">
        <is>
          <t>30450064</t>
        </is>
      </c>
    </row>
    <row r="4526">
      <c r="A4526" t="inlineStr">
        <is>
          <t>宽城区拉莎尼亚摩欧客快餐店(个体工商户)</t>
        </is>
      </c>
      <c r="B4526" t="inlineStr">
        <is>
          <t>CUT2407</t>
        </is>
      </c>
    </row>
    <row r="4527">
      <c r="A4527" t="inlineStr">
        <is>
          <t>宽城区曲大洋食品批发处（个体工商户）</t>
        </is>
      </c>
      <c r="B4527" t="inlineStr">
        <is>
          <t>06100119</t>
        </is>
      </c>
    </row>
    <row r="4528">
      <c r="A4528" t="inlineStr">
        <is>
          <t>宽甸永和食品有限公司</t>
        </is>
      </c>
      <c r="B4528" t="inlineStr">
        <is>
          <t>06100096</t>
        </is>
      </c>
    </row>
    <row r="4529">
      <c r="A4529" t="inlineStr">
        <is>
          <t>宽甸满族自治县城镇景文副食品经营部</t>
        </is>
      </c>
      <c r="B4529" t="inlineStr">
        <is>
          <t>CUST2055</t>
        </is>
      </c>
    </row>
    <row r="4530">
      <c r="A4530" t="inlineStr">
        <is>
          <t>宽谷信息技术服务有限公司</t>
        </is>
      </c>
      <c r="B4530" t="inlineStr">
        <is>
          <t>06051769</t>
        </is>
      </c>
    </row>
    <row r="4531">
      <c r="A4531" t="inlineStr">
        <is>
          <t>宽谷（山东）科技服务有限公司</t>
        </is>
      </c>
      <c r="B4531" t="inlineStr">
        <is>
          <t>06051774</t>
        </is>
      </c>
    </row>
    <row r="4532">
      <c r="A4532" t="inlineStr">
        <is>
          <t>宿城区八千嘉商贸商行</t>
        </is>
      </c>
      <c r="B4532" t="inlineStr">
        <is>
          <t>06037400</t>
        </is>
      </c>
    </row>
    <row r="4533">
      <c r="A4533" t="inlineStr">
        <is>
          <t>宿大东</t>
        </is>
      </c>
      <c r="B4533" t="inlineStr">
        <is>
          <t>0081</t>
        </is>
      </c>
    </row>
    <row r="4534">
      <c r="A4534" t="inlineStr">
        <is>
          <t>宿州市百年传奇食品有限公司</t>
        </is>
      </c>
      <c r="B4534" t="inlineStr">
        <is>
          <t>06020356</t>
        </is>
      </c>
    </row>
    <row r="4535">
      <c r="A4535" t="inlineStr">
        <is>
          <t>宿州市花开嫁日餐饮服务有限公司</t>
        </is>
      </c>
      <c r="B4535" t="inlineStr">
        <is>
          <t>30450096</t>
        </is>
      </c>
    </row>
    <row r="4536">
      <c r="A4536" t="inlineStr">
        <is>
          <t>宿州正新食品有限公司</t>
        </is>
      </c>
      <c r="B4536" t="inlineStr">
        <is>
          <t>06020391</t>
        </is>
      </c>
    </row>
    <row r="4537">
      <c r="A4537" t="inlineStr">
        <is>
          <t>宿献运</t>
        </is>
      </c>
      <c r="B4537" t="inlineStr">
        <is>
          <t>010722</t>
        </is>
      </c>
    </row>
    <row r="4538">
      <c r="A4538" t="inlineStr">
        <is>
          <t>宿迁屈静</t>
        </is>
      </c>
      <c r="B4538" t="inlineStr">
        <is>
          <t>06050227</t>
        </is>
      </c>
    </row>
    <row r="4539">
      <c r="A4539" t="inlineStr">
        <is>
          <t>宿迁市刚巧商贸有限公司</t>
        </is>
      </c>
      <c r="B4539" t="inlineStr">
        <is>
          <t>CUST0467</t>
        </is>
      </c>
    </row>
    <row r="4540">
      <c r="A4540" t="inlineStr">
        <is>
          <t>宿迁市华粹食品有限公司</t>
        </is>
      </c>
      <c r="B4540" t="inlineStr">
        <is>
          <t>06030349</t>
        </is>
      </c>
    </row>
    <row r="4541">
      <c r="A4541" t="inlineStr">
        <is>
          <t>宿迁市南方食品有限公司-陈丽冰-孙海波</t>
        </is>
      </c>
      <c r="B4541" t="inlineStr">
        <is>
          <t>90010656</t>
        </is>
      </c>
    </row>
    <row r="4542">
      <c r="A4542" t="inlineStr">
        <is>
          <t>宿迁市笑九喜食品有限公司</t>
        </is>
      </c>
      <c r="B4542" t="inlineStr">
        <is>
          <t>90010734</t>
        </is>
      </c>
    </row>
    <row r="4543">
      <c r="A4543" t="inlineStr">
        <is>
          <t>宿迁晶硕生鲜配送有限公司</t>
        </is>
      </c>
      <c r="B4543" t="inlineStr">
        <is>
          <t>06030216</t>
        </is>
      </c>
    </row>
    <row r="4544">
      <c r="A4544" t="inlineStr">
        <is>
          <t>宿迁极鲜商贸有限公司</t>
        </is>
      </c>
      <c r="B4544" t="inlineStr">
        <is>
          <t>90011928</t>
        </is>
      </c>
    </row>
    <row r="4545">
      <c r="A4545" t="inlineStr">
        <is>
          <t>宿迁渠康商贸有限公司</t>
        </is>
      </c>
      <c r="B4545" t="inlineStr">
        <is>
          <t>06050228</t>
        </is>
      </c>
    </row>
    <row r="4546">
      <c r="A4546" t="inlineStr">
        <is>
          <t>宿迁穗诺贸易有限公司</t>
        </is>
      </c>
      <c r="B4546" t="inlineStr">
        <is>
          <t>06030444</t>
        </is>
      </c>
    </row>
    <row r="4547">
      <c r="A4547" t="inlineStr">
        <is>
          <t>密集营销</t>
        </is>
      </c>
      <c r="B4547" t="inlineStr">
        <is>
          <t>90010602</t>
        </is>
      </c>
    </row>
    <row r="4548">
      <c r="A4548" t="inlineStr">
        <is>
          <t>寇兴伟</t>
        </is>
      </c>
      <c r="B4548" t="inlineStr">
        <is>
          <t>12200026</t>
        </is>
      </c>
    </row>
    <row r="4549">
      <c r="A4549" t="inlineStr">
        <is>
          <t>寇蕊</t>
        </is>
      </c>
      <c r="B4549" t="inlineStr">
        <is>
          <t>06055604</t>
        </is>
      </c>
    </row>
    <row r="4550">
      <c r="A4550" t="inlineStr">
        <is>
          <t>寇雪</t>
        </is>
      </c>
      <c r="B4550" t="inlineStr">
        <is>
          <t>CUT2434</t>
        </is>
      </c>
    </row>
    <row r="4551">
      <c r="A4551" t="inlineStr">
        <is>
          <t>富平云商供应链管理有限公司</t>
        </is>
      </c>
      <c r="B4551" t="inlineStr">
        <is>
          <t>30450008</t>
        </is>
      </c>
    </row>
    <row r="4552">
      <c r="A4552" t="inlineStr">
        <is>
          <t>富铭食品（惠州）有限公司</t>
        </is>
      </c>
      <c r="B4552" t="inlineStr">
        <is>
          <t>06020232</t>
        </is>
      </c>
    </row>
    <row r="4553">
      <c r="A4553" t="inlineStr">
        <is>
          <t>富锦市家家乐购超市有限公司</t>
        </is>
      </c>
      <c r="B4553" t="inlineStr">
        <is>
          <t>3010086</t>
        </is>
      </c>
    </row>
    <row r="4554">
      <c r="A4554" t="inlineStr">
        <is>
          <t>寒亭-孙庭友-徐新春</t>
        </is>
      </c>
      <c r="B4554" t="inlineStr">
        <is>
          <t>06050978</t>
        </is>
      </c>
    </row>
    <row r="4555">
      <c r="A4555" t="inlineStr">
        <is>
          <t>寒亭-张国庆-周宏亮</t>
        </is>
      </c>
      <c r="B4555" t="inlineStr">
        <is>
          <t>011737</t>
        </is>
      </c>
    </row>
    <row r="4556">
      <c r="A4556" t="inlineStr">
        <is>
          <t>寒亭区第一中学食堂</t>
        </is>
      </c>
      <c r="B4556" t="inlineStr">
        <is>
          <t>012302</t>
        </is>
      </c>
    </row>
    <row r="4557">
      <c r="A4557" t="inlineStr">
        <is>
          <t>寒亭区翔宇养殖场</t>
        </is>
      </c>
      <c r="B4557" t="inlineStr">
        <is>
          <t>211129</t>
        </is>
      </c>
    </row>
    <row r="4558">
      <c r="A4558" t="inlineStr">
        <is>
          <t>寒亭张浦-徐新春</t>
        </is>
      </c>
      <c r="B4558" t="inlineStr">
        <is>
          <t>9001192001911</t>
        </is>
      </c>
    </row>
    <row r="4559">
      <c r="A4559" t="inlineStr">
        <is>
          <t>寒轩西餐配送中心</t>
        </is>
      </c>
      <c r="B4559" t="inlineStr">
        <is>
          <t>010205</t>
        </is>
      </c>
    </row>
    <row r="4560">
      <c r="A4560" t="inlineStr">
        <is>
          <t>寿光和慧饲料有限公司</t>
        </is>
      </c>
      <c r="B4560" t="inlineStr">
        <is>
          <t>90010637</t>
        </is>
      </c>
    </row>
    <row r="4561">
      <c r="A4561" t="inlineStr">
        <is>
          <t>寿光市代桥餐饮店-刘团结</t>
        </is>
      </c>
      <c r="B4561" t="inlineStr">
        <is>
          <t>90010120</t>
        </is>
      </c>
    </row>
    <row r="4562">
      <c r="A4562" t="inlineStr">
        <is>
          <t>寿光市优惠油脂有限公司-徐新春</t>
        </is>
      </c>
      <c r="B4562" t="inlineStr">
        <is>
          <t>CUST0700</t>
        </is>
      </c>
    </row>
    <row r="4563">
      <c r="A4563" t="inlineStr">
        <is>
          <t>寿光市优慧油脂有限公司</t>
        </is>
      </c>
      <c r="B4563" t="inlineStr">
        <is>
          <t>010700</t>
        </is>
      </c>
    </row>
    <row r="4564">
      <c r="A4564" t="inlineStr">
        <is>
          <t>寿光市优慧油脂有限公司-徐新春</t>
        </is>
      </c>
      <c r="B4564" t="inlineStr">
        <is>
          <t>06051244</t>
        </is>
      </c>
    </row>
    <row r="4565">
      <c r="A4565" t="inlineStr">
        <is>
          <t>寿光市兴伟水产有限公司-徐新春</t>
        </is>
      </c>
      <c r="B4565" t="inlineStr">
        <is>
          <t>CUST1854</t>
        </is>
      </c>
    </row>
    <row r="4566">
      <c r="A4566" t="inlineStr">
        <is>
          <t>寿光市友联淀粉科技有限公司</t>
        </is>
      </c>
      <c r="B4566" t="inlineStr">
        <is>
          <t>06051243</t>
        </is>
      </c>
    </row>
    <row r="4567">
      <c r="A4567" t="inlineStr">
        <is>
          <t>寿光市友联淀粉科技有限公司-</t>
        </is>
      </c>
      <c r="B4567" t="inlineStr">
        <is>
          <t>012127</t>
        </is>
      </c>
    </row>
    <row r="4568">
      <c r="A4568" t="inlineStr">
        <is>
          <t>寿光市誉东经贸有限公司</t>
        </is>
      </c>
      <c r="B4568" t="inlineStr">
        <is>
          <t>CUST0276</t>
        </is>
      </c>
    </row>
    <row r="4569">
      <c r="A4569" t="inlineStr">
        <is>
          <t>寿光市金惠园商贸有限公司</t>
        </is>
      </c>
      <c r="B4569" t="inlineStr">
        <is>
          <t>06020800</t>
        </is>
      </c>
    </row>
    <row r="4570">
      <c r="A4570" t="inlineStr">
        <is>
          <t>寿光志悦商贸有限公司</t>
        </is>
      </c>
      <c r="B4570" t="inlineStr">
        <is>
          <t>CUST2193</t>
        </is>
      </c>
    </row>
    <row r="4571">
      <c r="A4571" t="inlineStr">
        <is>
          <t>寿光祥瑞食品</t>
        </is>
      </c>
      <c r="B4571" t="inlineStr">
        <is>
          <t>011381</t>
        </is>
      </c>
    </row>
    <row r="4572">
      <c r="A4572" t="inlineStr">
        <is>
          <t>寿光稻早餐饮有限公司</t>
        </is>
      </c>
      <c r="B4572" t="inlineStr">
        <is>
          <t>06052179</t>
        </is>
      </c>
    </row>
    <row r="4573">
      <c r="A4573" t="inlineStr">
        <is>
          <t>封桂荣</t>
        </is>
      </c>
      <c r="B4573" t="inlineStr">
        <is>
          <t>06100043</t>
        </is>
      </c>
    </row>
    <row r="4574">
      <c r="A4574" t="inlineStr">
        <is>
          <t>尊宝披萨</t>
        </is>
      </c>
      <c r="B4574" t="inlineStr">
        <is>
          <t>06060582</t>
        </is>
      </c>
    </row>
    <row r="4575">
      <c r="A4575" t="inlineStr">
        <is>
          <t>小不凡</t>
        </is>
      </c>
      <c r="B4575" t="inlineStr">
        <is>
          <t>06050037</t>
        </is>
      </c>
    </row>
    <row r="4576">
      <c r="A4576" t="inlineStr">
        <is>
          <t>小厨大乐</t>
        </is>
      </c>
      <c r="B4576" t="inlineStr">
        <is>
          <t>06060304</t>
        </is>
      </c>
    </row>
    <row r="4577">
      <c r="A4577" t="inlineStr">
        <is>
          <t>小杨生煎—南京机场店—张瑶瑶</t>
        </is>
      </c>
      <c r="B4577" t="inlineStr">
        <is>
          <t>290008</t>
        </is>
      </c>
    </row>
    <row r="4578">
      <c r="A4578" t="inlineStr">
        <is>
          <t>小杨生煎企业管理发展（上海）有限公司</t>
        </is>
      </c>
      <c r="B4578" t="inlineStr">
        <is>
          <t>06060635</t>
        </is>
      </c>
    </row>
    <row r="4579">
      <c r="A4579" t="inlineStr">
        <is>
          <t>小杨生煎企业管理发展（上海）有限公司—张瑶瑶</t>
        </is>
      </c>
      <c r="B4579" t="inlineStr">
        <is>
          <t>290002</t>
        </is>
      </c>
    </row>
    <row r="4580">
      <c r="A4580" t="inlineStr">
        <is>
          <t>小杨生煎企业管理发展（上海）有限公司南京第十一分公司—张瑶瑶</t>
        </is>
      </c>
      <c r="B4580" t="inlineStr">
        <is>
          <t>290011</t>
        </is>
      </c>
    </row>
    <row r="4581">
      <c r="A4581" t="inlineStr">
        <is>
          <t>小杨生煎企业管理发展（上海）有限公司杭州第六分公司—张瑶瑶</t>
        </is>
      </c>
      <c r="B4581" t="inlineStr">
        <is>
          <t>290009</t>
        </is>
      </c>
    </row>
    <row r="4582">
      <c r="A4582" t="inlineStr">
        <is>
          <t>小杨生煎企业管理发展（上海）有限公司苏州第一分公司—张瑶瑶</t>
        </is>
      </c>
      <c r="B4582" t="inlineStr">
        <is>
          <t>06050128</t>
        </is>
      </c>
    </row>
    <row r="4583">
      <c r="A4583" t="inlineStr">
        <is>
          <t>小林家披萨</t>
        </is>
      </c>
      <c r="B4583" t="inlineStr">
        <is>
          <t>011848</t>
        </is>
      </c>
    </row>
    <row r="4584">
      <c r="A4584" t="inlineStr">
        <is>
          <t>小红书</t>
        </is>
      </c>
      <c r="B4584" t="inlineStr">
        <is>
          <t>1000003</t>
        </is>
      </c>
    </row>
    <row r="4585">
      <c r="A4585" t="inlineStr">
        <is>
          <t>小鸡快跑</t>
        </is>
      </c>
      <c r="B4585" t="inlineStr">
        <is>
          <t>010950</t>
        </is>
      </c>
    </row>
    <row r="4586">
      <c r="A4586" t="inlineStr">
        <is>
          <t>尚众源</t>
        </is>
      </c>
      <c r="B4586" t="inlineStr">
        <is>
          <t>06060521</t>
        </is>
      </c>
    </row>
    <row r="4587">
      <c r="A4587" t="inlineStr">
        <is>
          <t>尚俊杰</t>
        </is>
      </c>
      <c r="B4587" t="inlineStr">
        <is>
          <t>06071402</t>
        </is>
      </c>
    </row>
    <row r="4588">
      <c r="A4588" t="inlineStr">
        <is>
          <t>尚光勇</t>
        </is>
      </c>
      <c r="B4588" t="inlineStr">
        <is>
          <t>010678</t>
        </is>
      </c>
    </row>
    <row r="4589">
      <c r="A4589" t="inlineStr">
        <is>
          <t>尚客多（山东〉商贸有限公司</t>
        </is>
      </c>
      <c r="B4589" t="inlineStr">
        <is>
          <t>CUT2487</t>
        </is>
      </c>
    </row>
    <row r="4590">
      <c r="A4590" t="inlineStr">
        <is>
          <t>尚永胜</t>
        </is>
      </c>
      <c r="B4590" t="inlineStr">
        <is>
          <t>06059602</t>
        </is>
      </c>
    </row>
    <row r="4591">
      <c r="A4591" t="inlineStr">
        <is>
          <t>尚泽商贸（潍坊）有限公司</t>
        </is>
      </c>
      <c r="B4591" t="inlineStr">
        <is>
          <t>06051710</t>
        </is>
      </c>
    </row>
    <row r="4592">
      <c r="A4592" t="inlineStr">
        <is>
          <t>尚莹莹</t>
        </is>
      </c>
      <c r="B4592" t="inlineStr">
        <is>
          <t>06030499</t>
        </is>
      </c>
    </row>
    <row r="4593">
      <c r="A4593" t="inlineStr">
        <is>
          <t>尤传金</t>
        </is>
      </c>
      <c r="B4593" t="inlineStr">
        <is>
          <t>011037</t>
        </is>
      </c>
    </row>
    <row r="4594">
      <c r="A4594" t="inlineStr">
        <is>
          <t>尤珍珠</t>
        </is>
      </c>
      <c r="B4594" t="inlineStr">
        <is>
          <t>06060734</t>
        </is>
      </c>
    </row>
    <row r="4595">
      <c r="A4595" t="inlineStr">
        <is>
          <t>尤美佳</t>
        </is>
      </c>
      <c r="B4595" t="inlineStr">
        <is>
          <t>011038</t>
        </is>
      </c>
    </row>
    <row r="4596">
      <c r="A4596" t="inlineStr">
        <is>
          <t>尹丙涛</t>
        </is>
      </c>
      <c r="B4596" t="inlineStr">
        <is>
          <t>12200013</t>
        </is>
      </c>
    </row>
    <row r="4597">
      <c r="A4597" t="inlineStr">
        <is>
          <t>尹兴龙</t>
        </is>
      </c>
      <c r="B4597" t="inlineStr">
        <is>
          <t>CUT2918</t>
        </is>
      </c>
    </row>
    <row r="4598">
      <c r="A4598" t="inlineStr">
        <is>
          <t>尹双龙-孙海波</t>
        </is>
      </c>
      <c r="B4598" t="inlineStr">
        <is>
          <t>CUST1330</t>
        </is>
      </c>
    </row>
    <row r="4599">
      <c r="A4599" t="inlineStr">
        <is>
          <t>尹淑霞</t>
        </is>
      </c>
      <c r="B4599" t="inlineStr">
        <is>
          <t>0605E201</t>
        </is>
      </c>
    </row>
    <row r="4600">
      <c r="A4600" t="inlineStr">
        <is>
          <t>尹爱敏</t>
        </is>
      </c>
      <c r="B4600" t="inlineStr">
        <is>
          <t>CUST2081</t>
        </is>
      </c>
    </row>
    <row r="4601">
      <c r="A4601" t="inlineStr">
        <is>
          <t>尹鹏</t>
        </is>
      </c>
      <c r="B4601" t="inlineStr">
        <is>
          <t>06056403</t>
        </is>
      </c>
    </row>
    <row r="4602">
      <c r="A4602" t="inlineStr">
        <is>
          <t>尼利军</t>
        </is>
      </c>
      <c r="B4602" t="inlineStr">
        <is>
          <t>12200003</t>
        </is>
      </c>
    </row>
    <row r="4603">
      <c r="A4603" t="inlineStr">
        <is>
          <t>屈乾龙</t>
        </is>
      </c>
      <c r="B4603" t="inlineStr">
        <is>
          <t>06082900</t>
        </is>
      </c>
    </row>
    <row r="4604">
      <c r="A4604" t="inlineStr">
        <is>
          <t>屈建峰</t>
        </is>
      </c>
      <c r="B4604" t="inlineStr">
        <is>
          <t>06060236</t>
        </is>
      </c>
    </row>
    <row r="4605">
      <c r="A4605" t="inlineStr">
        <is>
          <t>屯泰（上海）贸易有限公司</t>
        </is>
      </c>
      <c r="B4605" t="inlineStr">
        <is>
          <t>30490003</t>
        </is>
      </c>
    </row>
    <row r="4606">
      <c r="A4606" t="inlineStr">
        <is>
          <t>山东 -众友达食品有限公司-刘伟东</t>
        </is>
      </c>
      <c r="B4606" t="inlineStr">
        <is>
          <t>012238</t>
        </is>
      </c>
    </row>
    <row r="4607">
      <c r="A4607" t="inlineStr">
        <is>
          <t>山东 昌邑-范占东-刘洋</t>
        </is>
      </c>
      <c r="B4607" t="inlineStr">
        <is>
          <t>06050639</t>
        </is>
      </c>
    </row>
    <row r="4608">
      <c r="A4608" t="inlineStr">
        <is>
          <t>山东-东营-广饶康汇-王鑫</t>
        </is>
      </c>
      <c r="B4608" t="inlineStr">
        <is>
          <t>06050938</t>
        </is>
      </c>
    </row>
    <row r="4609">
      <c r="A4609" t="inlineStr">
        <is>
          <t>山东-东营皓宁食品-刘洋</t>
        </is>
      </c>
      <c r="B4609" t="inlineStr">
        <is>
          <t>90010669</t>
        </is>
      </c>
    </row>
    <row r="4610">
      <c r="A4610" t="inlineStr">
        <is>
          <t>山东-临朐-朱见波-徐新春</t>
        </is>
      </c>
      <c r="B4610" t="inlineStr">
        <is>
          <t>06050879</t>
        </is>
      </c>
    </row>
    <row r="4611">
      <c r="A4611" t="inlineStr">
        <is>
          <t>山东-临沂-三盈食品</t>
        </is>
      </c>
      <c r="B4611" t="inlineStr">
        <is>
          <t>06050499</t>
        </is>
      </c>
    </row>
    <row r="4612">
      <c r="A4612" t="inlineStr">
        <is>
          <t>山东-临沂-山东鑫雪食品有限公司-高晓龙-徐新春</t>
        </is>
      </c>
      <c r="B4612" t="inlineStr">
        <is>
          <t>06050837</t>
        </is>
      </c>
    </row>
    <row r="4613">
      <c r="A4613" t="inlineStr">
        <is>
          <t>山东-临沂-李雪-安徽兴程食品有限责任公司</t>
        </is>
      </c>
      <c r="B4613" t="inlineStr">
        <is>
          <t>06050503</t>
        </is>
      </c>
    </row>
    <row r="4614">
      <c r="A4614" t="inlineStr">
        <is>
          <t>山东-临沂-王蓉-益航--孙海波</t>
        </is>
      </c>
      <c r="B4614" t="inlineStr">
        <is>
          <t>06050897</t>
        </is>
      </c>
    </row>
    <row r="4615">
      <c r="A4615" t="inlineStr">
        <is>
          <t>山东-临沂-王高明-和美-刘洋</t>
        </is>
      </c>
      <c r="B4615" t="inlineStr">
        <is>
          <t>06050783</t>
        </is>
      </c>
    </row>
    <row r="4616">
      <c r="A4616" t="inlineStr">
        <is>
          <t>山东-临沂-马林龙-刘洋</t>
        </is>
      </c>
      <c r="B4616" t="inlineStr">
        <is>
          <t>06051005</t>
        </is>
      </c>
    </row>
    <row r="4617">
      <c r="A4617" t="inlineStr">
        <is>
          <t>山东-临沂晨露食品有限公司-刘洋</t>
        </is>
      </c>
      <c r="B4617" t="inlineStr">
        <is>
          <t>90010257</t>
        </is>
      </c>
    </row>
    <row r="4618">
      <c r="A4618" t="inlineStr">
        <is>
          <t>山东-于忠志-烟台星华生物制药有限公司-高晓龙</t>
        </is>
      </c>
      <c r="B4618" t="inlineStr">
        <is>
          <t>06050853</t>
        </is>
      </c>
    </row>
    <row r="4619">
      <c r="A4619" t="inlineStr">
        <is>
          <t>山东-于忠志-烟台瑞康达-高晓龙</t>
        </is>
      </c>
      <c r="B4619" t="inlineStr">
        <is>
          <t>06050433</t>
        </is>
      </c>
    </row>
    <row r="4620">
      <c r="A4620" t="inlineStr">
        <is>
          <t>山东-冻来动网-刘洋</t>
        </is>
      </c>
      <c r="B4620" t="inlineStr">
        <is>
          <t>06052163</t>
        </is>
      </c>
    </row>
    <row r="4621">
      <c r="A4621" t="inlineStr">
        <is>
          <t>山东-刘永利-刘洋</t>
        </is>
      </c>
      <c r="B4621" t="inlineStr">
        <is>
          <t>90010135</t>
        </is>
      </c>
    </row>
    <row r="4622">
      <c r="A4622" t="inlineStr">
        <is>
          <t>山东-和康食品-徐新春</t>
        </is>
      </c>
      <c r="B4622" t="inlineStr">
        <is>
          <t>06051063</t>
        </is>
      </c>
    </row>
    <row r="4623">
      <c r="A4623" t="inlineStr">
        <is>
          <t>山东-坊子-颜廷河-高小龙</t>
        </is>
      </c>
      <c r="B4623" t="inlineStr">
        <is>
          <t>06050741</t>
        </is>
      </c>
    </row>
    <row r="4624">
      <c r="A4624" t="inlineStr">
        <is>
          <t>山东-姜继洪-徐新春</t>
        </is>
      </c>
      <c r="B4624" t="inlineStr">
        <is>
          <t>CUST1190</t>
        </is>
      </c>
    </row>
    <row r="4625">
      <c r="A4625" t="inlineStr">
        <is>
          <t>山东-姜继红-徐新春</t>
        </is>
      </c>
      <c r="B4625" t="inlineStr">
        <is>
          <t>CUST1191</t>
        </is>
      </c>
    </row>
    <row r="4626">
      <c r="A4626" t="inlineStr">
        <is>
          <t>山东-孙晓敏-刘洋</t>
        </is>
      </c>
      <c r="B4626" t="inlineStr">
        <is>
          <t>06051430</t>
        </is>
      </c>
    </row>
    <row r="4627">
      <c r="A4627" t="inlineStr">
        <is>
          <t>山东-安丘-刘春华-咕咕鸡-刘洋</t>
        </is>
      </c>
      <c r="B4627" t="inlineStr">
        <is>
          <t>06050643</t>
        </is>
      </c>
    </row>
    <row r="4628">
      <c r="A4628" t="inlineStr">
        <is>
          <t>山东-安丘-华浩-王鑫</t>
        </is>
      </c>
      <c r="B4628" t="inlineStr">
        <is>
          <t>06051303</t>
        </is>
      </c>
    </row>
    <row r="4629">
      <c r="A4629" t="inlineStr">
        <is>
          <t>山东-安丘-宝沣食品厂-刘洋</t>
        </is>
      </c>
      <c r="B4629" t="inlineStr">
        <is>
          <t>012309</t>
        </is>
      </c>
    </row>
    <row r="4630">
      <c r="A4630" t="inlineStr">
        <is>
          <t>山东-安丘-李树茂-高晓龙</t>
        </is>
      </c>
      <c r="B4630" t="inlineStr">
        <is>
          <t>06050663</t>
        </is>
      </c>
    </row>
    <row r="4631">
      <c r="A4631" t="inlineStr">
        <is>
          <t>山东-安丘-江玉刚-高晓龙</t>
        </is>
      </c>
      <c r="B4631" t="inlineStr">
        <is>
          <t>06050367</t>
        </is>
      </c>
    </row>
    <row r="4632">
      <c r="A4632" t="inlineStr">
        <is>
          <t>山东-安丘-王麦海-高晓龙</t>
        </is>
      </c>
      <c r="B4632" t="inlineStr">
        <is>
          <t>06050240</t>
        </is>
      </c>
    </row>
    <row r="4633">
      <c r="A4633" t="inlineStr">
        <is>
          <t>山东-安丘-龙华食品-刘伟东</t>
        </is>
      </c>
      <c r="B4633" t="inlineStr">
        <is>
          <t>06050196</t>
        </is>
      </c>
    </row>
    <row r="4634">
      <c r="A4634" t="inlineStr">
        <is>
          <t>山东-安丘市宝沣食品有限公司-周宏亮</t>
        </is>
      </c>
      <c r="B4634" t="inlineStr">
        <is>
          <t>06050612</t>
        </is>
      </c>
    </row>
    <row r="4635">
      <c r="A4635" t="inlineStr">
        <is>
          <t>山东-山东亿达宠物饲料有限公司-刘洋</t>
        </is>
      </c>
      <c r="B4635" t="inlineStr">
        <is>
          <t>06051949</t>
        </is>
      </c>
    </row>
    <row r="4636">
      <c r="A4636" t="inlineStr">
        <is>
          <t>山东-山东同盈食品有限公司-刘伟东-孙海波</t>
        </is>
      </c>
      <c r="B4636" t="inlineStr">
        <is>
          <t>06050430</t>
        </is>
      </c>
    </row>
    <row r="4637">
      <c r="A4637" t="inlineStr">
        <is>
          <t>山东-山东慧成食品有限公司-高晓龙</t>
        </is>
      </c>
      <c r="B4637" t="inlineStr">
        <is>
          <t>90010594</t>
        </is>
      </c>
    </row>
    <row r="4638">
      <c r="A4638" t="inlineStr">
        <is>
          <t>山东-山东正源宠物食品有限公司-刘洋</t>
        </is>
      </c>
      <c r="B4638" t="inlineStr">
        <is>
          <t>90010132</t>
        </is>
      </c>
    </row>
    <row r="4639">
      <c r="A4639" t="inlineStr">
        <is>
          <t>山东-山东莘县瑞发德清真食品有限公司-刘伟东</t>
        </is>
      </c>
      <c r="B4639" t="inlineStr">
        <is>
          <t>06050344</t>
        </is>
      </c>
    </row>
    <row r="4640">
      <c r="A4640" t="inlineStr">
        <is>
          <t>山东-岳炜昊-徐新春</t>
        </is>
      </c>
      <c r="B4640" t="inlineStr">
        <is>
          <t>90010114</t>
        </is>
      </c>
    </row>
    <row r="4641">
      <c r="A4641" t="inlineStr">
        <is>
          <t>山东-平度-戈文波-凯盛达</t>
        </is>
      </c>
      <c r="B4641" t="inlineStr">
        <is>
          <t>06050679</t>
        </is>
      </c>
    </row>
    <row r="4642">
      <c r="A4642" t="inlineStr">
        <is>
          <t>山东-张丽伟-刘洋</t>
        </is>
      </c>
      <c r="B4642" t="inlineStr">
        <is>
          <t>06051971</t>
        </is>
      </c>
    </row>
    <row r="4643">
      <c r="A4643" t="inlineStr">
        <is>
          <t>山东-张桂梅-朱茂林</t>
        </is>
      </c>
      <c r="B4643" t="inlineStr">
        <is>
          <t>900109407</t>
        </is>
      </c>
    </row>
    <row r="4644">
      <c r="A4644" t="inlineStr">
        <is>
          <t>山东-张静磊-孙海波</t>
        </is>
      </c>
      <c r="B4644" t="inlineStr">
        <is>
          <t>90010112</t>
        </is>
      </c>
    </row>
    <row r="4645">
      <c r="A4645" t="inlineStr">
        <is>
          <t>山东-德州-李玉喆-孙海波</t>
        </is>
      </c>
      <c r="B4645" t="inlineStr">
        <is>
          <t>06050894</t>
        </is>
      </c>
    </row>
    <row r="4646">
      <c r="A4646" t="inlineStr">
        <is>
          <t>山东-昌乐-刘林胜-大有-崔云河</t>
        </is>
      </c>
      <c r="B4646" t="inlineStr">
        <is>
          <t>06050797</t>
        </is>
      </c>
    </row>
    <row r="4647">
      <c r="A4647" t="inlineStr">
        <is>
          <t>山东-昌邑-孙向荣-徐新春</t>
        </is>
      </c>
      <c r="B4647" t="inlineStr">
        <is>
          <t>06050903</t>
        </is>
      </c>
    </row>
    <row r="4648">
      <c r="A4648" t="inlineStr">
        <is>
          <t>山东-昌邑-徐晓红</t>
        </is>
      </c>
      <c r="B4648" t="inlineStr">
        <is>
          <t>06050902</t>
        </is>
      </c>
    </row>
    <row r="4649">
      <c r="A4649" t="inlineStr">
        <is>
          <t>山东-昌邑-石金松-王文强</t>
        </is>
      </c>
      <c r="B4649" t="inlineStr">
        <is>
          <t>06050785</t>
        </is>
      </c>
    </row>
    <row r="4650">
      <c r="A4650" t="inlineStr">
        <is>
          <t>山东-昌邑-董思胜-徐新春</t>
        </is>
      </c>
      <c r="B4650" t="inlineStr">
        <is>
          <t>06050925</t>
        </is>
      </c>
    </row>
    <row r="4651">
      <c r="A4651" t="inlineStr">
        <is>
          <t>山东-昌邑-董松波--刘洋</t>
        </is>
      </c>
      <c r="B4651" t="inlineStr">
        <is>
          <t>06050653</t>
        </is>
      </c>
    </row>
    <row r="4652">
      <c r="A4652" t="inlineStr">
        <is>
          <t>山东-昌邑-陶明亮-高晓龙</t>
        </is>
      </c>
      <c r="B4652" t="inlineStr">
        <is>
          <t>06050366</t>
        </is>
      </c>
    </row>
    <row r="4653">
      <c r="A4653" t="inlineStr">
        <is>
          <t>山东-昌邑-龚小兵-高晓龙</t>
        </is>
      </c>
      <c r="B4653" t="inlineStr">
        <is>
          <t>06050471</t>
        </is>
      </c>
    </row>
    <row r="4654">
      <c r="A4654" t="inlineStr">
        <is>
          <t>山东-昌邑动物园-王文强</t>
        </is>
      </c>
      <c r="B4654" t="inlineStr">
        <is>
          <t>06051944</t>
        </is>
      </c>
    </row>
    <row r="4655">
      <c r="A4655" t="inlineStr">
        <is>
          <t>山东-昌邑市-叶小勇-刘团结</t>
        </is>
      </c>
      <c r="B4655" t="inlineStr">
        <is>
          <t>06050839</t>
        </is>
      </c>
    </row>
    <row r="4656">
      <c r="A4656" t="inlineStr">
        <is>
          <t>山东-昌邑市和康食品有限公司-徐新春</t>
        </is>
      </c>
      <c r="B4656" t="inlineStr">
        <is>
          <t>06051057</t>
        </is>
      </c>
    </row>
    <row r="4657">
      <c r="A4657" t="inlineStr">
        <is>
          <t>山东-昌邑饮马-卢文忠-高晓龙</t>
        </is>
      </c>
      <c r="B4657" t="inlineStr">
        <is>
          <t>06050672</t>
        </is>
      </c>
    </row>
    <row r="4658">
      <c r="A4658" t="inlineStr">
        <is>
          <t>山东-李东-朱茂林</t>
        </is>
      </c>
      <c r="B4658" t="inlineStr">
        <is>
          <t>90010907</t>
        </is>
      </c>
    </row>
    <row r="4659">
      <c r="A4659" t="inlineStr">
        <is>
          <t>山东-李强-孙海波</t>
        </is>
      </c>
      <c r="B4659" t="inlineStr">
        <is>
          <t>06050077</t>
        </is>
      </c>
    </row>
    <row r="4660">
      <c r="A4660" t="inlineStr">
        <is>
          <t>山东-李政-王文强</t>
        </is>
      </c>
      <c r="B4660" t="inlineStr">
        <is>
          <t>06051501</t>
        </is>
      </c>
    </row>
    <row r="4661">
      <c r="A4661" t="inlineStr">
        <is>
          <t>山东-李记-徐新春</t>
        </is>
      </c>
      <c r="B4661" t="inlineStr">
        <is>
          <t>90010108</t>
        </is>
      </c>
    </row>
    <row r="4662">
      <c r="A4662" t="inlineStr">
        <is>
          <t>山东-枣庄李政-刘洋</t>
        </is>
      </c>
      <c r="B4662" t="inlineStr">
        <is>
          <t>90010675</t>
        </is>
      </c>
    </row>
    <row r="4663">
      <c r="A4663" t="inlineStr">
        <is>
          <t>山东-沂水李涛-刘洋</t>
        </is>
      </c>
      <c r="B4663" t="inlineStr">
        <is>
          <t>90010681</t>
        </is>
      </c>
    </row>
    <row r="4664">
      <c r="A4664" t="inlineStr">
        <is>
          <t>山东-济宁市伟丰食品有限公司-王鑫</t>
        </is>
      </c>
      <c r="B4664" t="inlineStr">
        <is>
          <t>06050827</t>
        </is>
      </c>
    </row>
    <row r="4665">
      <c r="A4665" t="inlineStr">
        <is>
          <t>山东-潍坊-任均鹏-刘洋</t>
        </is>
      </c>
      <c r="B4665" t="inlineStr">
        <is>
          <t>06052117</t>
        </is>
      </c>
    </row>
    <row r="4666">
      <c r="A4666" t="inlineStr">
        <is>
          <t>山东-潍坊-刘娟-刘伟东</t>
        </is>
      </c>
      <c r="B4666" t="inlineStr">
        <is>
          <t>06050375</t>
        </is>
      </c>
    </row>
    <row r="4667">
      <c r="A4667" t="inlineStr">
        <is>
          <t>山东-潍坊-刘浩宇-刘洋</t>
        </is>
      </c>
      <c r="B4667" t="inlineStr">
        <is>
          <t>06051036</t>
        </is>
      </c>
    </row>
    <row r="4668">
      <c r="A4668" t="inlineStr">
        <is>
          <t>山东-潍坊-刘陶然-刘洋</t>
        </is>
      </c>
      <c r="B4668" t="inlineStr">
        <is>
          <t>06051297</t>
        </is>
      </c>
    </row>
    <row r="4669">
      <c r="A4669" t="inlineStr">
        <is>
          <t>山东-潍坊-华宇盛泽-徐新春</t>
        </is>
      </c>
      <c r="B4669" t="inlineStr">
        <is>
          <t>06050930</t>
        </is>
      </c>
    </row>
    <row r="4670">
      <c r="A4670" t="inlineStr">
        <is>
          <t>山东-潍坊-史本峰-刘伟东</t>
        </is>
      </c>
      <c r="B4670" t="inlineStr">
        <is>
          <t>06050508</t>
        </is>
      </c>
    </row>
    <row r="4671">
      <c r="A4671" t="inlineStr">
        <is>
          <t>山东-潍坊-周世萍</t>
        </is>
      </c>
      <c r="B4671" t="inlineStr">
        <is>
          <t>90010101</t>
        </is>
      </c>
    </row>
    <row r="4672">
      <c r="A4672" t="inlineStr">
        <is>
          <t>山东-潍坊-孙全福-王鑫</t>
        </is>
      </c>
      <c r="B4672" t="inlineStr">
        <is>
          <t>06052172</t>
        </is>
      </c>
    </row>
    <row r="4673">
      <c r="A4673" t="inlineStr">
        <is>
          <t>山东-潍坊-孙洪军-刘团结</t>
        </is>
      </c>
      <c r="B4673" t="inlineStr">
        <is>
          <t>06050871</t>
        </is>
      </c>
    </row>
    <row r="4674">
      <c r="A4674" t="inlineStr">
        <is>
          <t>山东-潍坊-安丘-孙虎-上海神葵食品有限公司-刘伟东-刘洋</t>
        </is>
      </c>
      <c r="B4674" t="inlineStr">
        <is>
          <t>06050836</t>
        </is>
      </c>
    </row>
    <row r="4675">
      <c r="A4675" t="inlineStr">
        <is>
          <t>山东-潍坊-尹德东</t>
        </is>
      </c>
      <c r="B4675" t="inlineStr">
        <is>
          <t>06051411</t>
        </is>
      </c>
    </row>
    <row r="4676">
      <c r="A4676" t="inlineStr">
        <is>
          <t>山东-潍坊-崔华-绿城-刘洋</t>
        </is>
      </c>
      <c r="B4676" t="inlineStr">
        <is>
          <t>06050674</t>
        </is>
      </c>
    </row>
    <row r="4677">
      <c r="A4677" t="inlineStr">
        <is>
          <t>山东-潍坊-平度六和</t>
        </is>
      </c>
      <c r="B4677" t="inlineStr">
        <is>
          <t>012218</t>
        </is>
      </c>
    </row>
    <row r="4678">
      <c r="A4678" t="inlineStr">
        <is>
          <t>山东-潍坊-张治国-刘伟东</t>
        </is>
      </c>
      <c r="B4678" t="inlineStr">
        <is>
          <t>90010587</t>
        </is>
      </c>
    </row>
    <row r="4679">
      <c r="A4679" t="inlineStr">
        <is>
          <t>山东-潍坊-徐胜伟-刘洋</t>
        </is>
      </c>
      <c r="B4679" t="inlineStr">
        <is>
          <t>06051954</t>
        </is>
      </c>
    </row>
    <row r="4680">
      <c r="A4680" t="inlineStr">
        <is>
          <t>山东-潍坊-昌邑-董雷驹-刘团结</t>
        </is>
      </c>
      <c r="B4680" t="inlineStr">
        <is>
          <t>06050924</t>
        </is>
      </c>
    </row>
    <row r="4681">
      <c r="A4681" t="inlineStr">
        <is>
          <t>山东-潍坊-朱国强-刘团结</t>
        </is>
      </c>
      <c r="B4681" t="inlineStr">
        <is>
          <t>06050909</t>
        </is>
      </c>
    </row>
    <row r="4682">
      <c r="A4682" t="inlineStr">
        <is>
          <t>山东-潍坊-朱林涛-刘伟东</t>
        </is>
      </c>
      <c r="B4682" t="inlineStr">
        <is>
          <t>06050358</t>
        </is>
      </c>
    </row>
    <row r="4683">
      <c r="A4683" t="inlineStr">
        <is>
          <t>山东-潍坊-李国辉-王鑫</t>
        </is>
      </c>
      <c r="B4683" t="inlineStr">
        <is>
          <t>06051023</t>
        </is>
      </c>
    </row>
    <row r="4684">
      <c r="A4684" t="inlineStr">
        <is>
          <t>山东-潍坊-李强-鸿禧--孙海波</t>
        </is>
      </c>
      <c r="B4684" t="inlineStr">
        <is>
          <t>06050896</t>
        </is>
      </c>
    </row>
    <row r="4685">
      <c r="A4685" t="inlineStr">
        <is>
          <t>山东-潍坊-李迎磊-刘团结</t>
        </is>
      </c>
      <c r="B4685" t="inlineStr">
        <is>
          <t>06050825</t>
        </is>
      </c>
    </row>
    <row r="4686">
      <c r="A4686" t="inlineStr">
        <is>
          <t>山东-潍坊-正源宠物食品有限公司-刘伟东</t>
        </is>
      </c>
      <c r="B4686" t="inlineStr">
        <is>
          <t>06050568</t>
        </is>
      </c>
    </row>
    <row r="4687">
      <c r="A4687" t="inlineStr">
        <is>
          <t>山东-潍坊-潍坊市康达食品有限公司-刘伟东</t>
        </is>
      </c>
      <c r="B4687" t="inlineStr">
        <is>
          <t>06050379</t>
        </is>
      </c>
    </row>
    <row r="4688">
      <c r="A4688" t="inlineStr">
        <is>
          <t>山东-潍坊-潍坊颜丰食品有限公司-刘伟东</t>
        </is>
      </c>
      <c r="B4688" t="inlineStr">
        <is>
          <t>06050352</t>
        </is>
      </c>
    </row>
    <row r="4689">
      <c r="A4689" t="inlineStr">
        <is>
          <t>山东-潍坊-王兆利-高晓龙</t>
        </is>
      </c>
      <c r="B4689" t="inlineStr">
        <is>
          <t>06050110</t>
        </is>
      </c>
    </row>
    <row r="4690">
      <c r="A4690" t="inlineStr">
        <is>
          <t>山东-潍坊-王光明-王鑫</t>
        </is>
      </c>
      <c r="B4690" t="inlineStr">
        <is>
          <t>06050929</t>
        </is>
      </c>
    </row>
    <row r="4691">
      <c r="A4691" t="inlineStr">
        <is>
          <t>山东-潍坊-王庆风-高晓龙</t>
        </is>
      </c>
      <c r="B4691" t="inlineStr">
        <is>
          <t>06051213</t>
        </is>
      </c>
    </row>
    <row r="4692">
      <c r="A4692" t="inlineStr">
        <is>
          <t>山东-潍坊-王芳琴-高晓龙</t>
        </is>
      </c>
      <c r="B4692" t="inlineStr">
        <is>
          <t>06050234</t>
        </is>
      </c>
    </row>
    <row r="4693">
      <c r="A4693" t="inlineStr">
        <is>
          <t>山东-潍坊-范培俊-周宏亮</t>
        </is>
      </c>
      <c r="B4693" t="inlineStr">
        <is>
          <t>06051414</t>
        </is>
      </c>
    </row>
    <row r="4694">
      <c r="A4694" t="inlineStr">
        <is>
          <t>山东-潍坊-荣昌食品-刘伟东</t>
        </is>
      </c>
      <c r="B4694" t="inlineStr">
        <is>
          <t>011877</t>
        </is>
      </c>
    </row>
    <row r="4695">
      <c r="A4695" t="inlineStr">
        <is>
          <t>山东-潍坊-葛显铭-刘伟东</t>
        </is>
      </c>
      <c r="B4695" t="inlineStr">
        <is>
          <t>90010596</t>
        </is>
      </c>
    </row>
    <row r="4696">
      <c r="A4696" t="inlineStr">
        <is>
          <t>山东-潍坊-袁会-王鑫</t>
        </is>
      </c>
      <c r="B4696" t="inlineStr">
        <is>
          <t>06050916</t>
        </is>
      </c>
    </row>
    <row r="4697">
      <c r="A4697" t="inlineStr">
        <is>
          <t>山东-潍坊-袁华--刘洋</t>
        </is>
      </c>
      <c r="B4697" t="inlineStr">
        <is>
          <t>06050749</t>
        </is>
      </c>
    </row>
    <row r="4698">
      <c r="A4698" t="inlineStr">
        <is>
          <t>山东-潍坊-诸城-秦桂芬-刘伟东</t>
        </is>
      </c>
      <c r="B4698" t="inlineStr">
        <is>
          <t>06050682</t>
        </is>
      </c>
    </row>
    <row r="4699">
      <c r="A4699" t="inlineStr">
        <is>
          <t>山东-潍坊-诸城-薛东-刘伟东</t>
        </is>
      </c>
      <c r="B4699" t="inlineStr">
        <is>
          <t>06050502</t>
        </is>
      </c>
    </row>
    <row r="4700">
      <c r="A4700" t="inlineStr">
        <is>
          <t>山东-潍坊-贾术春-刘洋</t>
        </is>
      </c>
      <c r="B4700" t="inlineStr">
        <is>
          <t>06051276</t>
        </is>
      </c>
    </row>
    <row r="4701">
      <c r="A4701" t="inlineStr">
        <is>
          <t>山东-潍坊-郑树阳-万汇 -刘洋</t>
        </is>
      </c>
      <c r="B4701" t="inlineStr">
        <is>
          <t>06050889</t>
        </is>
      </c>
    </row>
    <row r="4702">
      <c r="A4702" t="inlineStr">
        <is>
          <t>山东-潍坊-郝福泽-徐新春</t>
        </is>
      </c>
      <c r="B4702" t="inlineStr">
        <is>
          <t>06051007</t>
        </is>
      </c>
    </row>
    <row r="4703">
      <c r="A4703" t="inlineStr">
        <is>
          <t>山东-潍坊-鑫宝食品-王鑫</t>
        </is>
      </c>
      <c r="B4703" t="inlineStr">
        <is>
          <t>012317</t>
        </is>
      </c>
    </row>
    <row r="4704">
      <c r="A4704" t="inlineStr">
        <is>
          <t>山东-潍坊-陶明亮-刘洋</t>
        </is>
      </c>
      <c r="B4704" t="inlineStr">
        <is>
          <t>06050998</t>
        </is>
      </c>
    </row>
    <row r="4705">
      <c r="A4705" t="inlineStr">
        <is>
          <t>山东-潍坊-韩小光</t>
        </is>
      </c>
      <c r="B4705" t="inlineStr">
        <is>
          <t>06050949</t>
        </is>
      </c>
    </row>
    <row r="4706">
      <c r="A4706" t="inlineStr">
        <is>
          <t>山东-潍坊-马鑫奎-刘团结</t>
        </is>
      </c>
      <c r="B4706" t="inlineStr">
        <is>
          <t>06051422</t>
        </is>
      </c>
    </row>
    <row r="4707">
      <c r="A4707" t="inlineStr">
        <is>
          <t>山东-潍坊-高建桥-孙海波</t>
        </is>
      </c>
      <c r="B4707" t="inlineStr">
        <is>
          <t>06050851</t>
        </is>
      </c>
    </row>
    <row r="4708">
      <c r="A4708" t="inlineStr">
        <is>
          <t>山东-潍坊—新和盛南下河直营店-徐新春</t>
        </is>
      </c>
      <c r="B4708" t="inlineStr">
        <is>
          <t>06050003</t>
        </is>
      </c>
    </row>
    <row r="4709">
      <c r="A4709" t="inlineStr">
        <is>
          <t>山东-潍坊三荣食品有限公司-刘洋</t>
        </is>
      </c>
      <c r="B4709" t="inlineStr">
        <is>
          <t>06050728</t>
        </is>
      </c>
    </row>
    <row r="4710">
      <c r="A4710" t="inlineStr">
        <is>
          <t>山东-潍坊华晟食品有限公司-孙海波</t>
        </is>
      </c>
      <c r="B4710" t="inlineStr">
        <is>
          <t>06052113</t>
        </is>
      </c>
    </row>
    <row r="4711">
      <c r="A4711" t="inlineStr">
        <is>
          <t>山东-潍坊市绿城食品有限公司-刘伟东</t>
        </is>
      </c>
      <c r="B4711" t="inlineStr">
        <is>
          <t>06051991</t>
        </is>
      </c>
    </row>
    <row r="4712">
      <c r="A4712" t="inlineStr">
        <is>
          <t>山东-潍坊康美乐食品有限公司-徐新春</t>
        </is>
      </c>
      <c r="B4712" t="inlineStr">
        <is>
          <t>06050496</t>
        </is>
      </c>
    </row>
    <row r="4713">
      <c r="A4713" t="inlineStr">
        <is>
          <t>山东-潍坊张海慧-刘洋</t>
        </is>
      </c>
      <c r="B4713" t="inlineStr">
        <is>
          <t>90010075</t>
        </is>
      </c>
    </row>
    <row r="4714">
      <c r="A4714" t="inlineStr">
        <is>
          <t>山东-潍坊梁玉宝-刘洋</t>
        </is>
      </c>
      <c r="B4714" t="inlineStr">
        <is>
          <t>90010845</t>
        </is>
      </c>
    </row>
    <row r="4715">
      <c r="A4715" t="inlineStr">
        <is>
          <t>山东-潍坊海润商贸有限责任公司-刘伟东</t>
        </is>
      </c>
      <c r="B4715" t="inlineStr">
        <is>
          <t>012270</t>
        </is>
      </c>
    </row>
    <row r="4716">
      <c r="A4716" t="inlineStr">
        <is>
          <t>山东-潍坊静亚食品有限公司-王鑫</t>
        </is>
      </c>
      <c r="B4716" t="inlineStr">
        <is>
          <t>012458</t>
        </is>
      </c>
    </row>
    <row r="4717">
      <c r="A4717" t="inlineStr">
        <is>
          <t>山东-潍坊麦尔哈巴食品有限公司-刘伟东</t>
        </is>
      </c>
      <c r="B4717" t="inlineStr">
        <is>
          <t>06050726</t>
        </is>
      </c>
    </row>
    <row r="4718">
      <c r="A4718" t="inlineStr">
        <is>
          <t>山东-烟台-丁建华-刘洋</t>
        </is>
      </c>
      <c r="B4718" t="inlineStr">
        <is>
          <t>06050918</t>
        </is>
      </c>
    </row>
    <row r="4719">
      <c r="A4719" t="inlineStr">
        <is>
          <t>山东-烟台-崔健鑫-孙海波</t>
        </is>
      </c>
      <c r="B4719" t="inlineStr">
        <is>
          <t>06050438</t>
        </is>
      </c>
    </row>
    <row r="4720">
      <c r="A4720" t="inlineStr">
        <is>
          <t>山东-烟台亿家粮油超市-刘伟东</t>
        </is>
      </c>
      <c r="B4720" t="inlineStr">
        <is>
          <t>90010601</t>
        </is>
      </c>
    </row>
    <row r="4721">
      <c r="A4721" t="inlineStr">
        <is>
          <t>山东-王俪颖–刘洋</t>
        </is>
      </c>
      <c r="B4721" t="inlineStr">
        <is>
          <t>90010916</t>
        </is>
      </c>
    </row>
    <row r="4722">
      <c r="A4722" t="inlineStr">
        <is>
          <t>山东-王芳琴-潍坊市平成生物科技有限公司-高晓龙</t>
        </is>
      </c>
      <c r="B4722" t="inlineStr">
        <is>
          <t>012413</t>
        </is>
      </c>
    </row>
    <row r="4723">
      <c r="A4723" t="inlineStr">
        <is>
          <t>山东-福春园食品科技有限公司--刘洋</t>
        </is>
      </c>
      <c r="B4723" t="inlineStr">
        <is>
          <t>06050760</t>
        </is>
      </c>
    </row>
    <row r="4724">
      <c r="A4724" t="inlineStr">
        <is>
          <t>山东-菏泽-康赫泰</t>
        </is>
      </c>
      <c r="B4724" t="inlineStr">
        <is>
          <t>06050525</t>
        </is>
      </c>
    </row>
    <row r="4725">
      <c r="A4725" t="inlineStr">
        <is>
          <t>山东-菏泽-张丽娟-孙海波</t>
        </is>
      </c>
      <c r="B4725" t="inlineStr">
        <is>
          <t>06050512</t>
        </is>
      </c>
    </row>
    <row r="4726">
      <c r="A4726" t="inlineStr">
        <is>
          <t>山东-菏泽李光彬-刘洋</t>
        </is>
      </c>
      <c r="B4726" t="inlineStr">
        <is>
          <t>06051345</t>
        </is>
      </c>
    </row>
    <row r="4727">
      <c r="A4727" t="inlineStr">
        <is>
          <t>山东-解琳-朱茂林</t>
        </is>
      </c>
      <c r="B4727" t="inlineStr">
        <is>
          <t>900109428</t>
        </is>
      </c>
    </row>
    <row r="4728">
      <c r="A4728" t="inlineStr">
        <is>
          <t>山东-诸城-乔俊伟-刘伟东</t>
        </is>
      </c>
      <c r="B4728" t="inlineStr">
        <is>
          <t>06050681</t>
        </is>
      </c>
    </row>
    <row r="4729">
      <c r="A4729" t="inlineStr">
        <is>
          <t>山东-诸城-刘浩宇-刘洋</t>
        </is>
      </c>
      <c r="B4729" t="inlineStr">
        <is>
          <t>06051034</t>
        </is>
      </c>
    </row>
    <row r="4730">
      <c r="A4730" t="inlineStr">
        <is>
          <t>山东-诸城-宋云</t>
        </is>
      </c>
      <c r="B4730" t="inlineStr">
        <is>
          <t>06050899</t>
        </is>
      </c>
    </row>
    <row r="4731">
      <c r="A4731" t="inlineStr">
        <is>
          <t>山东-诸城-宋汝森-刘洋</t>
        </is>
      </c>
      <c r="B4731" t="inlineStr">
        <is>
          <t>06050708</t>
        </is>
      </c>
    </row>
    <row r="4732">
      <c r="A4732" t="inlineStr">
        <is>
          <t>山东-诸城-正茂-王鑫</t>
        </is>
      </c>
      <c r="B4732" t="inlineStr">
        <is>
          <t>011114</t>
        </is>
      </c>
    </row>
    <row r="4733">
      <c r="A4733" t="inlineStr">
        <is>
          <t>山东-诸城-王清溪-刘伟东</t>
        </is>
      </c>
      <c r="B4733" t="inlineStr">
        <is>
          <t>06051214</t>
        </is>
      </c>
    </row>
    <row r="4734">
      <c r="A4734" t="inlineStr">
        <is>
          <t>山东-诸城-王雪-刘洋</t>
        </is>
      </c>
      <c r="B4734" t="inlineStr">
        <is>
          <t>06052162</t>
        </is>
      </c>
    </row>
    <row r="4735">
      <c r="A4735" t="inlineStr">
        <is>
          <t>山东-诸城-胡召阳-刘伟东</t>
        </is>
      </c>
      <c r="B4735" t="inlineStr">
        <is>
          <t>06050648</t>
        </is>
      </c>
    </row>
    <row r="4736">
      <c r="A4736" t="inlineStr">
        <is>
          <t>山东-诸城-范炳刚-刘伟东</t>
        </is>
      </c>
      <c r="B4736" t="inlineStr">
        <is>
          <t>06050638</t>
        </is>
      </c>
    </row>
    <row r="4737">
      <c r="A4737" t="inlineStr">
        <is>
          <t>山东-诸城-许志良-周宏亮</t>
        </is>
      </c>
      <c r="B4737" t="inlineStr">
        <is>
          <t>06051957</t>
        </is>
      </c>
    </row>
    <row r="4738">
      <c r="A4738" t="inlineStr">
        <is>
          <t>山东-诸城-许志良-康业-刘洋</t>
        </is>
      </c>
      <c r="B4738" t="inlineStr">
        <is>
          <t>06050772</t>
        </is>
      </c>
    </row>
    <row r="4739">
      <c r="A4739" t="inlineStr">
        <is>
          <t>山东-诸城-诸城渤海智慧冷链物流有限公司-刘伟东</t>
        </is>
      </c>
      <c r="B4739" t="inlineStr">
        <is>
          <t>06050389</t>
        </is>
      </c>
    </row>
    <row r="4740">
      <c r="A4740" t="inlineStr">
        <is>
          <t>山东-诸城-郑术华-刘伟东</t>
        </is>
      </c>
      <c r="B4740" t="inlineStr">
        <is>
          <t>06050116</t>
        </is>
      </c>
    </row>
    <row r="4741">
      <c r="A4741" t="inlineStr">
        <is>
          <t>山东-诸城-韩向阳-刘洋</t>
        </is>
      </c>
      <c r="B4741" t="inlineStr">
        <is>
          <t>06051012</t>
        </is>
      </c>
    </row>
    <row r="4742">
      <c r="A4742" t="inlineStr">
        <is>
          <t>山东-诸城-鼎良-王鑫</t>
        </is>
      </c>
      <c r="B4742" t="inlineStr">
        <is>
          <t>011162</t>
        </is>
      </c>
    </row>
    <row r="4743">
      <c r="A4743" t="inlineStr">
        <is>
          <t>山东-诸城张洋-刘洋</t>
        </is>
      </c>
      <c r="B4743" t="inlineStr">
        <is>
          <t>06051279</t>
        </is>
      </c>
    </row>
    <row r="4744">
      <c r="A4744" t="inlineStr">
        <is>
          <t>山东-诸城徐珍珍-刘洋</t>
        </is>
      </c>
      <c r="B4744" t="inlineStr">
        <is>
          <t>90010670</t>
        </is>
      </c>
    </row>
    <row r="4745">
      <c r="A4745" t="inlineStr">
        <is>
          <t>山东-诸城德悦食品有限公司</t>
        </is>
      </c>
      <c r="B4745" t="inlineStr">
        <is>
          <t>06051325</t>
        </is>
      </c>
    </row>
    <row r="4746">
      <c r="A4746" t="inlineStr">
        <is>
          <t>山东-郑夕兵-刘伟东</t>
        </is>
      </c>
      <c r="B4746" t="inlineStr">
        <is>
          <t>06051231</t>
        </is>
      </c>
    </row>
    <row r="4747">
      <c r="A4747" t="inlineStr">
        <is>
          <t>山东-陈永存-朱茂林</t>
        </is>
      </c>
      <c r="B4747" t="inlineStr">
        <is>
          <t>900109412</t>
        </is>
      </c>
    </row>
    <row r="4748">
      <c r="A4748" t="inlineStr">
        <is>
          <t>山东-青岛-万悦合食品有限公司-刘伟东</t>
        </is>
      </c>
      <c r="B4748" t="inlineStr">
        <is>
          <t>06050426</t>
        </is>
      </c>
    </row>
    <row r="4749">
      <c r="A4749" t="inlineStr">
        <is>
          <t>山东-青岛-万旭光-青岛厚土商贸有限公司</t>
        </is>
      </c>
      <c r="B4749" t="inlineStr">
        <is>
          <t>06050526</t>
        </is>
      </c>
    </row>
    <row r="4750">
      <c r="A4750" t="inlineStr">
        <is>
          <t>山东-青岛-万旭光-青岛聚龙品盛国际贸易有限责任公司</t>
        </is>
      </c>
      <c r="B4750" t="inlineStr">
        <is>
          <t>06050515</t>
        </is>
      </c>
    </row>
    <row r="4751">
      <c r="A4751" t="inlineStr">
        <is>
          <t>山东-青岛-即墨-吕锡航-徐新春</t>
        </is>
      </c>
      <c r="B4751" t="inlineStr">
        <is>
          <t>06051238</t>
        </is>
      </c>
    </row>
    <row r="4752">
      <c r="A4752" t="inlineStr">
        <is>
          <t>山东-青岛-青岛万悦合食品有限公司-王鑫</t>
        </is>
      </c>
      <c r="B4752" t="inlineStr">
        <is>
          <t>06050857</t>
        </is>
      </c>
    </row>
    <row r="4753">
      <c r="A4753" t="inlineStr">
        <is>
          <t>山东-青岛-青岛新和润食品有限公司-王鑫</t>
        </is>
      </c>
      <c r="B4753" t="inlineStr">
        <is>
          <t>012226</t>
        </is>
      </c>
    </row>
    <row r="4754">
      <c r="A4754" t="inlineStr">
        <is>
          <t>山东-青岛双合荣华商贸有限公司-高晓龙-徐新春</t>
        </is>
      </c>
      <c r="B4754" t="inlineStr">
        <is>
          <t>06050554</t>
        </is>
      </c>
    </row>
    <row r="4755">
      <c r="A4755" t="inlineStr">
        <is>
          <t>山东-青岛森浩昌食品有限公司-刘伟东</t>
        </is>
      </c>
      <c r="B4755" t="inlineStr">
        <is>
          <t>06050762</t>
        </is>
      </c>
    </row>
    <row r="4756">
      <c r="A4756" t="inlineStr">
        <is>
          <t>山东-青岛王京禄-高晓龙</t>
        </is>
      </c>
      <c r="B4756" t="inlineStr">
        <is>
          <t>06050459</t>
        </is>
      </c>
    </row>
    <row r="4757">
      <c r="A4757" t="inlineStr">
        <is>
          <t>山东-青岛臻莱享国际贸易有限公司-徐新春</t>
        </is>
      </c>
      <c r="B4757" t="inlineStr">
        <is>
          <t>06050861</t>
        </is>
      </c>
    </row>
    <row r="4758">
      <c r="A4758" t="inlineStr">
        <is>
          <t>山东-青州-房得武-高晓龙</t>
        </is>
      </c>
      <c r="B4758" t="inlineStr">
        <is>
          <t>06050544</t>
        </is>
      </c>
    </row>
    <row r="4759">
      <c r="A4759" t="inlineStr">
        <is>
          <t>山东-鞠涛-刘洋</t>
        </is>
      </c>
      <c r="B4759" t="inlineStr">
        <is>
          <t>06052112</t>
        </is>
      </c>
    </row>
    <row r="4760">
      <c r="A4760" t="inlineStr">
        <is>
          <t>山东-高唐县山海景商贸有限公司-朱茂林</t>
        </is>
      </c>
      <c r="B4760" t="inlineStr">
        <is>
          <t>900109409</t>
        </is>
      </c>
    </row>
    <row r="4761">
      <c r="A4761" t="inlineStr">
        <is>
          <t>山东-鲁冠生物科技-刘洋</t>
        </is>
      </c>
      <c r="B4761" t="inlineStr">
        <is>
          <t>90010679</t>
        </is>
      </c>
    </row>
    <row r="4762">
      <c r="A4762" t="inlineStr">
        <is>
          <t>山东-鲜盟食品-刘洋</t>
        </is>
      </c>
      <c r="B4762" t="inlineStr">
        <is>
          <t>90010676</t>
        </is>
      </c>
    </row>
    <row r="4763">
      <c r="A4763" t="inlineStr">
        <is>
          <t>山东_潍坊_崔金良_刘洋</t>
        </is>
      </c>
      <c r="B4763" t="inlineStr">
        <is>
          <t>06050997</t>
        </is>
      </c>
    </row>
    <row r="4764">
      <c r="A4764" t="inlineStr">
        <is>
          <t>山东_潍坊_朱鑫睿_孙海波</t>
        </is>
      </c>
      <c r="B4764" t="inlineStr">
        <is>
          <t>06050856</t>
        </is>
      </c>
    </row>
    <row r="4765">
      <c r="A4765" t="inlineStr">
        <is>
          <t>山东~昌邑~徐晓红～徐新春</t>
        </is>
      </c>
      <c r="B4765" t="inlineStr">
        <is>
          <t>06051003</t>
        </is>
      </c>
    </row>
    <row r="4766">
      <c r="A4766" t="inlineStr">
        <is>
          <t>山东—昌邑—徐晓峰—徐新春</t>
        </is>
      </c>
      <c r="B4766" t="inlineStr">
        <is>
          <t>06051233</t>
        </is>
      </c>
    </row>
    <row r="4767">
      <c r="A4767" t="inlineStr">
        <is>
          <t>山东—潍坊—张崇丽—徐新春</t>
        </is>
      </c>
      <c r="B4767" t="inlineStr">
        <is>
          <t>06050751</t>
        </is>
      </c>
    </row>
    <row r="4768">
      <c r="A4768" t="inlineStr">
        <is>
          <t>山东—高密鹿春梅—刘洋</t>
        </is>
      </c>
      <c r="B4768" t="inlineStr">
        <is>
          <t>90010629</t>
        </is>
      </c>
    </row>
    <row r="4769">
      <c r="A4769" t="inlineStr">
        <is>
          <t>山东一潍坊一张帅一孙海波</t>
        </is>
      </c>
      <c r="B4769" t="inlineStr">
        <is>
          <t>06050425</t>
        </is>
      </c>
    </row>
    <row r="4770">
      <c r="A4770" t="inlineStr">
        <is>
          <t>山东万泉食品有限公司</t>
        </is>
      </c>
      <c r="B4770" t="inlineStr">
        <is>
          <t>012724</t>
        </is>
      </c>
    </row>
    <row r="4771">
      <c r="A4771" t="inlineStr">
        <is>
          <t>山东万邦国际供应链管理有限公司-柬埔寨</t>
        </is>
      </c>
      <c r="B4771" t="inlineStr">
        <is>
          <t>CUST0597</t>
        </is>
      </c>
    </row>
    <row r="4772">
      <c r="A4772" t="inlineStr">
        <is>
          <t>山东万邦国际供应链管理有限公司-柬埔寨斯</t>
        </is>
      </c>
      <c r="B4772" t="inlineStr">
        <is>
          <t>CUST0596</t>
        </is>
      </c>
    </row>
    <row r="4773">
      <c r="A4773" t="inlineStr">
        <is>
          <t>山东万邦国际供应链管理有限公司-白俄罗斯</t>
        </is>
      </c>
      <c r="B4773" t="inlineStr">
        <is>
          <t>CUST05352</t>
        </is>
      </c>
    </row>
    <row r="4774">
      <c r="A4774" t="inlineStr">
        <is>
          <t>山东万邦国际贸易有限公司</t>
        </is>
      </c>
      <c r="B4774" t="inlineStr">
        <is>
          <t>0042</t>
        </is>
      </c>
    </row>
    <row r="4775">
      <c r="A4775" t="inlineStr">
        <is>
          <t>山东三良食品有限公司</t>
        </is>
      </c>
      <c r="B4775" t="inlineStr">
        <is>
          <t>06051510</t>
        </is>
      </c>
    </row>
    <row r="4776">
      <c r="A4776" t="inlineStr">
        <is>
          <t>山东上坡路餐饮管理有限公司</t>
        </is>
      </c>
      <c r="B4776" t="inlineStr">
        <is>
          <t>06051662</t>
        </is>
      </c>
    </row>
    <row r="4777">
      <c r="A4777" t="inlineStr">
        <is>
          <t>山东世初食品有限公司</t>
        </is>
      </c>
      <c r="B4777" t="inlineStr">
        <is>
          <t>06051460</t>
        </is>
      </c>
    </row>
    <row r="4778">
      <c r="A4778" t="inlineStr">
        <is>
          <t>山东世初食品有限公司 -孙海波</t>
        </is>
      </c>
      <c r="B4778" t="inlineStr">
        <is>
          <t>CUST1274</t>
        </is>
      </c>
    </row>
    <row r="4779">
      <c r="A4779" t="inlineStr">
        <is>
          <t>山东东盛醇味食品有限公司</t>
        </is>
      </c>
      <c r="B4779" t="inlineStr">
        <is>
          <t>0023448</t>
        </is>
      </c>
    </row>
    <row r="4780">
      <c r="A4780" t="inlineStr">
        <is>
          <t>山东中典食品科技有限公司</t>
        </is>
      </c>
      <c r="B4780" t="inlineStr">
        <is>
          <t>30450079</t>
        </is>
      </c>
    </row>
    <row r="4781">
      <c r="A4781" t="inlineStr">
        <is>
          <t>山东中凯兴业贸易广场有限公司</t>
        </is>
      </c>
      <c r="B4781" t="inlineStr">
        <is>
          <t>06050309</t>
        </is>
      </c>
    </row>
    <row r="4782">
      <c r="A4782" t="inlineStr">
        <is>
          <t>山东中和食品有限公司</t>
        </is>
      </c>
      <c r="B4782" t="inlineStr">
        <is>
          <t>06051267</t>
        </is>
      </c>
    </row>
    <row r="4783">
      <c r="A4783" t="inlineStr">
        <is>
          <t>山东中基食品有限公司</t>
        </is>
      </c>
      <c r="B4783" t="inlineStr">
        <is>
          <t>910012</t>
        </is>
      </c>
    </row>
    <row r="4784">
      <c r="A4784" t="inlineStr">
        <is>
          <t>山东中屹商贸有限公司-直销店-周华绪</t>
        </is>
      </c>
      <c r="B4784" t="inlineStr">
        <is>
          <t>CUST1254</t>
        </is>
      </c>
    </row>
    <row r="4785">
      <c r="A4785" t="inlineStr">
        <is>
          <t>山东中源农牧有限责任公司昌邑第一分公司</t>
        </is>
      </c>
      <c r="B4785" t="inlineStr">
        <is>
          <t>211124</t>
        </is>
      </c>
    </row>
    <row r="4786">
      <c r="A4786" t="inlineStr">
        <is>
          <t>山东中瑞德实业有限公司-刘洋</t>
        </is>
      </c>
      <c r="B4786" t="inlineStr">
        <is>
          <t>CUST0543</t>
        </is>
      </c>
    </row>
    <row r="4787">
      <c r="A4787" t="inlineStr">
        <is>
          <t>山东中益联商贸有限公司</t>
        </is>
      </c>
      <c r="B4787" t="inlineStr">
        <is>
          <t>06050380</t>
        </is>
      </c>
    </row>
    <row r="4788">
      <c r="A4788" t="inlineStr">
        <is>
          <t>山东中科恒源环境工程有限公司</t>
        </is>
      </c>
      <c r="B4788" t="inlineStr">
        <is>
          <t>06051339</t>
        </is>
      </c>
    </row>
    <row r="4789">
      <c r="A4789" t="inlineStr">
        <is>
          <t>山东中良惠丰食品科技有限公司-刘洋</t>
        </is>
      </c>
      <c r="B4789" t="inlineStr">
        <is>
          <t>CUST0880</t>
        </is>
      </c>
    </row>
    <row r="4790">
      <c r="A4790" t="inlineStr">
        <is>
          <t>山东中裕建信生物技术有限公司</t>
        </is>
      </c>
      <c r="B4790" t="inlineStr">
        <is>
          <t>800104</t>
        </is>
      </c>
    </row>
    <row r="4791">
      <c r="A4791" t="inlineStr">
        <is>
          <t>山东丰乐食品有限公司</t>
        </is>
      </c>
      <c r="B4791" t="inlineStr">
        <is>
          <t>06051459</t>
        </is>
      </c>
    </row>
    <row r="4792">
      <c r="A4792" t="inlineStr">
        <is>
          <t>山东丰合谷食品有限公司</t>
        </is>
      </c>
      <c r="B4792" t="inlineStr">
        <is>
          <t>011339</t>
        </is>
      </c>
    </row>
    <row r="4793">
      <c r="A4793" t="inlineStr">
        <is>
          <t>山东丰惠投资控股有限公司</t>
        </is>
      </c>
      <c r="B4793" t="inlineStr">
        <is>
          <t>012319</t>
        </is>
      </c>
    </row>
    <row r="4794">
      <c r="A4794" t="inlineStr">
        <is>
          <t>山东临朐-王成强-复兴-徐新春</t>
        </is>
      </c>
      <c r="B4794" t="inlineStr">
        <is>
          <t>06050641</t>
        </is>
      </c>
    </row>
    <row r="4795">
      <c r="A4795" t="inlineStr">
        <is>
          <t>山东临沂-李春意</t>
        </is>
      </c>
      <c r="B4795" t="inlineStr">
        <is>
          <t>06050507</t>
        </is>
      </c>
    </row>
    <row r="4796">
      <c r="A4796" t="inlineStr">
        <is>
          <t>山东丸之粹食品有限公司</t>
        </is>
      </c>
      <c r="B4796" t="inlineStr">
        <is>
          <t>06020803</t>
        </is>
      </c>
    </row>
    <row r="4797">
      <c r="A4797" t="inlineStr">
        <is>
          <t>山东丸仔仕嘉食品销售有限公司</t>
        </is>
      </c>
      <c r="B4797" t="inlineStr">
        <is>
          <t>0013146</t>
        </is>
      </c>
    </row>
    <row r="4798">
      <c r="A4798" t="inlineStr">
        <is>
          <t>山东久良企业管理有限公司</t>
        </is>
      </c>
      <c r="B4798" t="inlineStr">
        <is>
          <t>90010586</t>
        </is>
      </c>
    </row>
    <row r="4799">
      <c r="A4799" t="inlineStr">
        <is>
          <t>山东乐鸿盛生物科技有限公司-刘洋</t>
        </is>
      </c>
      <c r="B4799" t="inlineStr">
        <is>
          <t>60607879112</t>
        </is>
      </c>
    </row>
    <row r="4800">
      <c r="A4800" t="inlineStr">
        <is>
          <t>山东九州商业集团有限公司</t>
        </is>
      </c>
      <c r="B4800" t="inlineStr">
        <is>
          <t>CUST2176</t>
        </is>
      </c>
    </row>
    <row r="4801">
      <c r="A4801" t="inlineStr">
        <is>
          <t>山东九洲风味食品有限公司-刘洋</t>
        </is>
      </c>
      <c r="B4801" t="inlineStr">
        <is>
          <t>90010680</t>
        </is>
      </c>
    </row>
    <row r="4802">
      <c r="A4802" t="inlineStr">
        <is>
          <t>山东乾之荟食品有限公司</t>
        </is>
      </c>
      <c r="B4802" t="inlineStr">
        <is>
          <t>06050520</t>
        </is>
      </c>
    </row>
    <row r="4803">
      <c r="A4803" t="inlineStr">
        <is>
          <t>山东云众品牌营销有限公司</t>
        </is>
      </c>
      <c r="B4803" t="inlineStr">
        <is>
          <t>30450029</t>
        </is>
      </c>
    </row>
    <row r="4804">
      <c r="A4804" t="inlineStr">
        <is>
          <t>山东云岭肉鸭养殖有限公司-王鑫</t>
        </is>
      </c>
      <c r="B4804" t="inlineStr">
        <is>
          <t>06052105</t>
        </is>
      </c>
    </row>
    <row r="4805">
      <c r="A4805" t="inlineStr">
        <is>
          <t>山东云珠食品有限公司</t>
        </is>
      </c>
      <c r="B4805" t="inlineStr">
        <is>
          <t>90010838</t>
        </is>
      </c>
    </row>
    <row r="4806">
      <c r="A4806" t="inlineStr">
        <is>
          <t>山东云珠食品有限公司-刘洋</t>
        </is>
      </c>
      <c r="B4806" t="inlineStr">
        <is>
          <t>CUST0835</t>
        </is>
      </c>
    </row>
    <row r="4807">
      <c r="A4807" t="inlineStr">
        <is>
          <t>山东云珠食品有限公司-孙海波</t>
        </is>
      </c>
      <c r="B4807" t="inlineStr">
        <is>
          <t>90010924</t>
        </is>
      </c>
    </row>
    <row r="4808">
      <c r="A4808" t="inlineStr">
        <is>
          <t>山东亚华生物科技有限公司</t>
        </is>
      </c>
      <c r="B4808" t="inlineStr">
        <is>
          <t>0013203</t>
        </is>
      </c>
    </row>
    <row r="4809">
      <c r="A4809" t="inlineStr">
        <is>
          <t>山东京百供应链管理服务有限公司</t>
        </is>
      </c>
      <c r="B4809" t="inlineStr">
        <is>
          <t>06051779</t>
        </is>
      </c>
    </row>
    <row r="4810">
      <c r="A4810" t="inlineStr">
        <is>
          <t>山东亿强英食品供应链有限公司-徐新春</t>
        </is>
      </c>
      <c r="B4810" t="inlineStr">
        <is>
          <t>CUST1332</t>
        </is>
      </c>
    </row>
    <row r="4811">
      <c r="A4811" t="inlineStr">
        <is>
          <t>山东亿泰农牧科技发展有限公司-徐新春</t>
        </is>
      </c>
      <c r="B4811" t="inlineStr">
        <is>
          <t>06050917</t>
        </is>
      </c>
    </row>
    <row r="4812">
      <c r="A4812" t="inlineStr">
        <is>
          <t>山东仙坛鸿食品有限公司  dk</t>
        </is>
      </c>
      <c r="B4812" t="inlineStr">
        <is>
          <t>06051067</t>
        </is>
      </c>
    </row>
    <row r="4813">
      <c r="A4813" t="inlineStr">
        <is>
          <t>山东伊斯特食品有限公司-刘洋</t>
        </is>
      </c>
      <c r="B4813" t="inlineStr">
        <is>
          <t>90010115</t>
        </is>
      </c>
    </row>
    <row r="4814">
      <c r="A4814" t="inlineStr">
        <is>
          <t>山东伊聚文供应链管理有限公司-韩祝波-孙海波</t>
        </is>
      </c>
      <c r="B4814" t="inlineStr">
        <is>
          <t>90010902</t>
        </is>
      </c>
    </row>
    <row r="4815">
      <c r="A4815" t="inlineStr">
        <is>
          <t>山东众茂食品有限公司</t>
        </is>
      </c>
      <c r="B4815" t="inlineStr">
        <is>
          <t>CUST0517</t>
        </is>
      </c>
    </row>
    <row r="4816">
      <c r="A4816" t="inlineStr">
        <is>
          <t>山东众鹏食品有限公司</t>
        </is>
      </c>
      <c r="B4816" t="inlineStr">
        <is>
          <t>CUST2345</t>
        </is>
      </c>
    </row>
    <row r="4817">
      <c r="A4817" t="inlineStr">
        <is>
          <t>山东众鹏食品有限公司-冻鲜</t>
        </is>
      </c>
      <c r="B4817" t="inlineStr">
        <is>
          <t>12120001</t>
        </is>
      </c>
    </row>
    <row r="4818">
      <c r="A4818" t="inlineStr">
        <is>
          <t>山东优粮食品有限公司</t>
        </is>
      </c>
      <c r="B4818" t="inlineStr">
        <is>
          <t>0073597</t>
        </is>
      </c>
    </row>
    <row r="4819">
      <c r="A4819" t="inlineStr">
        <is>
          <t>山东优锐奇生物科技有限公司-刘洋</t>
        </is>
      </c>
      <c r="B4819" t="inlineStr">
        <is>
          <t>CUST0883</t>
        </is>
      </c>
    </row>
    <row r="4820">
      <c r="A4820" t="inlineStr">
        <is>
          <t>山东伯迅生物科技有限公司</t>
        </is>
      </c>
      <c r="B4820" t="inlineStr">
        <is>
          <t>0013195</t>
        </is>
      </c>
    </row>
    <row r="4821">
      <c r="A4821" t="inlineStr">
        <is>
          <t>山东佰伟润绕生物科技有限公司-王鑫</t>
        </is>
      </c>
      <c r="B4821" t="inlineStr">
        <is>
          <t>CUST0890</t>
        </is>
      </c>
    </row>
    <row r="4822">
      <c r="A4822" t="inlineStr">
        <is>
          <t>山东佰味源食品科技有限公司</t>
        </is>
      </c>
      <c r="B4822" t="inlineStr">
        <is>
          <t>06051141</t>
        </is>
      </c>
    </row>
    <row r="4823">
      <c r="A4823" t="inlineStr">
        <is>
          <t>山东佳万福餐饮管理有限公司</t>
        </is>
      </c>
      <c r="B4823" t="inlineStr">
        <is>
          <t>011347</t>
        </is>
      </c>
    </row>
    <row r="4824">
      <c r="A4824" t="inlineStr">
        <is>
          <t>山东佳博耀集有限公司-刘洋</t>
        </is>
      </c>
      <c r="B4824" t="inlineStr">
        <is>
          <t>CUST0816</t>
        </is>
      </c>
    </row>
    <row r="4825">
      <c r="A4825" t="inlineStr">
        <is>
          <t>山东佳合生物科技有限公司-孙健-刘洋</t>
        </is>
      </c>
      <c r="B4825" t="inlineStr">
        <is>
          <t>CUST0591</t>
        </is>
      </c>
    </row>
    <row r="4826">
      <c r="A4826" t="inlineStr">
        <is>
          <t>山东佳祺食品有限公司-刘洋</t>
        </is>
      </c>
      <c r="B4826" t="inlineStr">
        <is>
          <t>0011921</t>
        </is>
      </c>
    </row>
    <row r="4827">
      <c r="A4827" t="inlineStr">
        <is>
          <t>山东佳耀农牧发展有限公司</t>
        </is>
      </c>
      <c r="B4827" t="inlineStr">
        <is>
          <t>0076</t>
        </is>
      </c>
    </row>
    <row r="4828">
      <c r="A4828" t="inlineStr">
        <is>
          <t>山东佳鑫冷链</t>
        </is>
      </c>
      <c r="B4828" t="inlineStr">
        <is>
          <t>CUST0207</t>
        </is>
      </c>
    </row>
    <row r="4829">
      <c r="A4829" t="inlineStr">
        <is>
          <t>山东俊源商贸有限公司</t>
        </is>
      </c>
      <c r="B4829" t="inlineStr">
        <is>
          <t>06051116</t>
        </is>
      </c>
    </row>
    <row r="4830">
      <c r="A4830" t="inlineStr">
        <is>
          <t>山东信得养殖技术服务有限公司</t>
        </is>
      </c>
      <c r="B4830" t="inlineStr">
        <is>
          <t>12200047</t>
        </is>
      </c>
    </row>
    <row r="4831">
      <c r="A4831" t="inlineStr">
        <is>
          <t>山东信得养殖技术服务有限公司.</t>
        </is>
      </c>
      <c r="B4831" t="inlineStr">
        <is>
          <t>06032573</t>
        </is>
      </c>
    </row>
    <row r="4832">
      <c r="A4832" t="inlineStr">
        <is>
          <t>山东信得动物疫苗有限公司</t>
        </is>
      </c>
      <c r="B4832" t="inlineStr">
        <is>
          <t>06032579</t>
        </is>
      </c>
    </row>
    <row r="4833">
      <c r="A4833" t="inlineStr">
        <is>
          <t>山东信得科技股份有限公司</t>
        </is>
      </c>
      <c r="B4833" t="inlineStr">
        <is>
          <t>0012</t>
        </is>
      </c>
    </row>
    <row r="4834">
      <c r="A4834" t="inlineStr">
        <is>
          <t>山东信得科技股份有限公司.</t>
        </is>
      </c>
      <c r="B4834" t="inlineStr">
        <is>
          <t>06032575</t>
        </is>
      </c>
    </row>
    <row r="4835">
      <c r="A4835" t="inlineStr">
        <is>
          <t>山东信达基因科技有限公司</t>
        </is>
      </c>
      <c r="B4835" t="inlineStr">
        <is>
          <t>06032574</t>
        </is>
      </c>
    </row>
    <row r="4836">
      <c r="A4836" t="inlineStr">
        <is>
          <t>山东信达基因科技有限公司.</t>
        </is>
      </c>
      <c r="B4836" t="inlineStr">
        <is>
          <t>06032582</t>
        </is>
      </c>
    </row>
    <row r="4837">
      <c r="A4837" t="inlineStr">
        <is>
          <t>山东信邦建筑工程有限公司</t>
        </is>
      </c>
      <c r="B4837" t="inlineStr">
        <is>
          <t>0013411</t>
        </is>
      </c>
    </row>
    <row r="4838">
      <c r="A4838" t="inlineStr">
        <is>
          <t>山东六味佳食品有限公司—郭营</t>
        </is>
      </c>
      <c r="B4838" t="inlineStr">
        <is>
          <t>06050398</t>
        </is>
      </c>
    </row>
    <row r="4839">
      <c r="A4839" t="inlineStr">
        <is>
          <t>山东兰国食品有限公司-王鑫</t>
        </is>
      </c>
      <c r="B4839" t="inlineStr">
        <is>
          <t>CUST0965</t>
        </is>
      </c>
    </row>
    <row r="4840">
      <c r="A4840" t="inlineStr">
        <is>
          <t>山东兴滨生物科技有限公司-徐新春</t>
        </is>
      </c>
      <c r="B4840" t="inlineStr">
        <is>
          <t>CUST1534</t>
        </is>
      </c>
    </row>
    <row r="4841">
      <c r="A4841" t="inlineStr">
        <is>
          <t>山东兴祥食品有限公司</t>
        </is>
      </c>
      <c r="B4841" t="inlineStr">
        <is>
          <t>910004</t>
        </is>
      </c>
    </row>
    <row r="4842">
      <c r="A4842" t="inlineStr">
        <is>
          <t>山东兴顺福食品加工有限公司</t>
        </is>
      </c>
      <c r="B4842" t="inlineStr">
        <is>
          <t>CUT2769</t>
        </is>
      </c>
    </row>
    <row r="4843">
      <c r="A4843" t="inlineStr">
        <is>
          <t>山东兴顺餐饮管理有限公司环翠分公司</t>
        </is>
      </c>
      <c r="B4843" t="inlineStr">
        <is>
          <t>06051184</t>
        </is>
      </c>
    </row>
    <row r="4844">
      <c r="A4844" t="inlineStr">
        <is>
          <t>山东农业大学</t>
        </is>
      </c>
      <c r="B4844" t="inlineStr">
        <is>
          <t>1220057</t>
        </is>
      </c>
    </row>
    <row r="4845">
      <c r="A4845" t="inlineStr">
        <is>
          <t>山东冠优食品有限公司</t>
        </is>
      </c>
      <c r="B4845" t="inlineStr">
        <is>
          <t>CUST2123</t>
        </is>
      </c>
    </row>
    <row r="4846">
      <c r="A4846" t="inlineStr">
        <is>
          <t>山东冠和食品有限公司-刘伟东</t>
        </is>
      </c>
      <c r="B4846" t="inlineStr">
        <is>
          <t>06051435</t>
        </is>
      </c>
    </row>
    <row r="4847">
      <c r="A4847" t="inlineStr">
        <is>
          <t>山东冠奕牧业科技有限公司</t>
        </is>
      </c>
      <c r="B4847" t="inlineStr">
        <is>
          <t>CUST1308</t>
        </is>
      </c>
    </row>
    <row r="4848">
      <c r="A4848" t="inlineStr">
        <is>
          <t>山东冰花供应链有限公司</t>
        </is>
      </c>
      <c r="B4848" t="inlineStr">
        <is>
          <t>0013188</t>
        </is>
      </c>
    </row>
    <row r="4849">
      <c r="A4849" t="inlineStr">
        <is>
          <t>山东冻来冻网食品有限公司-孙海波</t>
        </is>
      </c>
      <c r="B4849" t="inlineStr">
        <is>
          <t>CUST0682</t>
        </is>
      </c>
    </row>
    <row r="4850">
      <c r="A4850" t="inlineStr">
        <is>
          <t>山东凤祥食品发展有限公司-刘洋</t>
        </is>
      </c>
      <c r="B4850" t="inlineStr">
        <is>
          <t>CUST1582</t>
        </is>
      </c>
    </row>
    <row r="4851">
      <c r="A4851" t="inlineStr">
        <is>
          <t>山东凤祥食品有限公司</t>
        </is>
      </c>
      <c r="B4851" t="inlineStr">
        <is>
          <t>910010</t>
        </is>
      </c>
    </row>
    <row r="4852">
      <c r="A4852" t="inlineStr">
        <is>
          <t>山东凯加食品股份有限公司 -刘洋</t>
        </is>
      </c>
      <c r="B4852" t="inlineStr">
        <is>
          <t>06051548</t>
        </is>
      </c>
    </row>
    <row r="4853">
      <c r="A4853" t="inlineStr">
        <is>
          <t>山东凯萌纬宠物食品有限公司</t>
        </is>
      </c>
      <c r="B4853" t="inlineStr">
        <is>
          <t>06051994</t>
        </is>
      </c>
    </row>
    <row r="4854">
      <c r="A4854" t="inlineStr">
        <is>
          <t>山东利华冷藏厂</t>
        </is>
      </c>
      <c r="B4854" t="inlineStr">
        <is>
          <t>011671</t>
        </is>
      </c>
    </row>
    <row r="4855">
      <c r="A4855" t="inlineStr">
        <is>
          <t>山东利宝食品有限公司</t>
        </is>
      </c>
      <c r="B4855" t="inlineStr">
        <is>
          <t>010869</t>
        </is>
      </c>
    </row>
    <row r="4856">
      <c r="A4856" t="inlineStr">
        <is>
          <t>山东利客食品有限公司</t>
        </is>
      </c>
      <c r="B4856" t="inlineStr">
        <is>
          <t>0013124</t>
        </is>
      </c>
    </row>
    <row r="4857">
      <c r="A4857" t="inlineStr">
        <is>
          <t>山东利盛达生态食业科技有限公司-刘洋</t>
        </is>
      </c>
      <c r="B4857" t="inlineStr">
        <is>
          <t>CUST1506</t>
        </is>
      </c>
    </row>
    <row r="4858">
      <c r="A4858" t="inlineStr">
        <is>
          <t>山东前胡农牧有限公司</t>
        </is>
      </c>
      <c r="B4858" t="inlineStr">
        <is>
          <t>211059</t>
        </is>
      </c>
    </row>
    <row r="4859">
      <c r="A4859" t="inlineStr">
        <is>
          <t>山东北翱供应链管理有限公司-孙海波</t>
        </is>
      </c>
      <c r="B4859" t="inlineStr">
        <is>
          <t>90010908</t>
        </is>
      </c>
    </row>
    <row r="4860">
      <c r="A4860" t="inlineStr">
        <is>
          <t>山东北速食品有限公司-徐新春</t>
        </is>
      </c>
      <c r="B4860" t="inlineStr">
        <is>
          <t>CUST0703</t>
        </is>
      </c>
    </row>
    <row r="4861">
      <c r="A4861" t="inlineStr">
        <is>
          <t>山东区域-马鑫奎-徐新春</t>
        </is>
      </c>
      <c r="B4861" t="inlineStr">
        <is>
          <t>06051956</t>
        </is>
      </c>
    </row>
    <row r="4862">
      <c r="A4862" t="inlineStr">
        <is>
          <t>山东十四亿甄牛食品有限公司</t>
        </is>
      </c>
      <c r="B4862" t="inlineStr">
        <is>
          <t>CUST1378</t>
        </is>
      </c>
    </row>
    <row r="4863">
      <c r="A4863" t="inlineStr">
        <is>
          <t>山东千链千寻食品科技有限公司</t>
        </is>
      </c>
      <c r="B4863" t="inlineStr">
        <is>
          <t>06051160</t>
        </is>
      </c>
    </row>
    <row r="4864">
      <c r="A4864" t="inlineStr">
        <is>
          <t>山东华发置业有限公司</t>
        </is>
      </c>
      <c r="B4864" t="inlineStr">
        <is>
          <t>06050100</t>
        </is>
      </c>
    </row>
    <row r="4865">
      <c r="A4865" t="inlineStr">
        <is>
          <t>山东华宇盛泽食品有限公司-刘洋</t>
        </is>
      </c>
      <c r="B4865" t="inlineStr">
        <is>
          <t>CUST05350</t>
        </is>
      </c>
    </row>
    <row r="4866">
      <c r="A4866" t="inlineStr">
        <is>
          <t>山东华御供应链服务有限公司</t>
        </is>
      </c>
      <c r="B4866" t="inlineStr">
        <is>
          <t>06051563</t>
        </is>
      </c>
    </row>
    <row r="4867">
      <c r="A4867" t="inlineStr">
        <is>
          <t>山东华慧食品有限公司</t>
        </is>
      </c>
      <c r="B4867" t="inlineStr">
        <is>
          <t>010619</t>
        </is>
      </c>
    </row>
    <row r="4868">
      <c r="A4868" t="inlineStr">
        <is>
          <t>山东华昌食品科技有限公司</t>
        </is>
      </c>
      <c r="B4868" t="inlineStr">
        <is>
          <t>06050799</t>
        </is>
      </c>
    </row>
    <row r="4869">
      <c r="A4869" t="inlineStr">
        <is>
          <t>山东华誉集团有限公司</t>
        </is>
      </c>
      <c r="B4869" t="inlineStr">
        <is>
          <t>011467</t>
        </is>
      </c>
    </row>
    <row r="4870">
      <c r="A4870" t="inlineStr">
        <is>
          <t>山东华誉集团有限公司-刘洋</t>
        </is>
      </c>
      <c r="B4870" t="inlineStr">
        <is>
          <t>CUST0902</t>
        </is>
      </c>
    </row>
    <row r="4871">
      <c r="A4871" t="inlineStr">
        <is>
          <t>山东华辰制药有限公司</t>
        </is>
      </c>
      <c r="B4871" t="inlineStr">
        <is>
          <t>06051250</t>
        </is>
      </c>
    </row>
    <row r="4872">
      <c r="A4872" t="inlineStr">
        <is>
          <t>山东华辰生物化学有限公司</t>
        </is>
      </c>
      <c r="B4872" t="inlineStr">
        <is>
          <t>0013349</t>
        </is>
      </c>
    </row>
    <row r="4873">
      <c r="A4873" t="inlineStr">
        <is>
          <t>山东卓逸置业有限公司</t>
        </is>
      </c>
      <c r="B4873" t="inlineStr">
        <is>
          <t>06051778</t>
        </is>
      </c>
    </row>
    <row r="4874">
      <c r="A4874" t="inlineStr">
        <is>
          <t>山东博商股份有限公司</t>
        </is>
      </c>
      <c r="B4874" t="inlineStr">
        <is>
          <t>CUST2330</t>
        </is>
      </c>
    </row>
    <row r="4875">
      <c r="A4875" t="inlineStr">
        <is>
          <t>山东博大食品有限公司</t>
        </is>
      </c>
      <c r="B4875" t="inlineStr">
        <is>
          <t>011608</t>
        </is>
      </c>
    </row>
    <row r="4876">
      <c r="A4876" t="inlineStr">
        <is>
          <t>山东博悦食品有限公司-刘洋</t>
        </is>
      </c>
      <c r="B4876" t="inlineStr">
        <is>
          <t>CUST0936</t>
        </is>
      </c>
    </row>
    <row r="4877">
      <c r="A4877" t="inlineStr">
        <is>
          <t>山东博纬食品有限公司-刘洋</t>
        </is>
      </c>
      <c r="B4877" t="inlineStr">
        <is>
          <t>06050893</t>
        </is>
      </c>
    </row>
    <row r="4878">
      <c r="A4878" t="inlineStr">
        <is>
          <t>山东卜蜂贸易有限公司-王鑫</t>
        </is>
      </c>
      <c r="B4878" t="inlineStr">
        <is>
          <t>900109415</t>
        </is>
      </c>
    </row>
    <row r="4879">
      <c r="A4879" t="inlineStr">
        <is>
          <t>山东厚土互联网有限公司</t>
        </is>
      </c>
      <c r="B4879" t="inlineStr">
        <is>
          <t>213006</t>
        </is>
      </c>
    </row>
    <row r="4880">
      <c r="A4880" t="inlineStr">
        <is>
          <t>山东厨前灶下商贸有限公司</t>
        </is>
      </c>
      <c r="B4880" t="inlineStr">
        <is>
          <t>CUST0307</t>
        </is>
      </c>
    </row>
    <row r="4881">
      <c r="A4881" t="inlineStr">
        <is>
          <t>山东厨易食品有限公司</t>
        </is>
      </c>
      <c r="B4881" t="inlineStr">
        <is>
          <t>06051777</t>
        </is>
      </c>
    </row>
    <row r="4882">
      <c r="A4882" t="inlineStr">
        <is>
          <t>山东友成生物科技有限公司</t>
        </is>
      </c>
      <c r="B4882" t="inlineStr">
        <is>
          <t>06032586</t>
        </is>
      </c>
    </row>
    <row r="4883">
      <c r="A4883" t="inlineStr">
        <is>
          <t>山东叮当宠物食品有限公司</t>
        </is>
      </c>
      <c r="B4883" t="inlineStr">
        <is>
          <t>06051472</t>
        </is>
      </c>
    </row>
    <row r="4884">
      <c r="A4884" t="inlineStr">
        <is>
          <t>山东合众思创生物科技有限公司</t>
        </is>
      </c>
      <c r="B4884" t="inlineStr">
        <is>
          <t>12200077</t>
        </is>
      </c>
    </row>
    <row r="4885">
      <c r="A4885" t="inlineStr">
        <is>
          <t>山东合家喜食品有限公司</t>
        </is>
      </c>
      <c r="B4885" t="inlineStr">
        <is>
          <t>CUST2154</t>
        </is>
      </c>
    </row>
    <row r="4886">
      <c r="A4886" t="inlineStr">
        <is>
          <t>山东合锦生物科技有限公司</t>
        </is>
      </c>
      <c r="B4886" t="inlineStr">
        <is>
          <t>0013140</t>
        </is>
      </c>
    </row>
    <row r="4887">
      <c r="A4887" t="inlineStr">
        <is>
          <t>山东吉田吉米食品股份有限公司-王鑫</t>
        </is>
      </c>
      <c r="B4887" t="inlineStr">
        <is>
          <t>CUST0250</t>
        </is>
      </c>
    </row>
    <row r="4888">
      <c r="A4888" t="inlineStr">
        <is>
          <t>山东吉食语供应链管理有限公司-刘洋</t>
        </is>
      </c>
      <c r="B4888" t="inlineStr">
        <is>
          <t>90011912925</t>
        </is>
      </c>
    </row>
    <row r="4889">
      <c r="A4889" t="inlineStr">
        <is>
          <t>山东同丰食品有限公司-刘洋</t>
        </is>
      </c>
      <c r="B4889" t="inlineStr">
        <is>
          <t>900109421</t>
        </is>
      </c>
    </row>
    <row r="4890">
      <c r="A4890" t="inlineStr">
        <is>
          <t>山东同盈食品-高晓龙</t>
        </is>
      </c>
      <c r="B4890" t="inlineStr">
        <is>
          <t>011247</t>
        </is>
      </c>
    </row>
    <row r="4891">
      <c r="A4891" t="inlineStr">
        <is>
          <t>山东君腾食品有限公司-王鑫</t>
        </is>
      </c>
      <c r="B4891" t="inlineStr">
        <is>
          <t>CUST0602</t>
        </is>
      </c>
    </row>
    <row r="4892">
      <c r="A4892" t="inlineStr">
        <is>
          <t>山东吴膳房食品有限公司-王文强</t>
        </is>
      </c>
      <c r="B4892" t="inlineStr">
        <is>
          <t>06052096</t>
        </is>
      </c>
    </row>
    <row r="4893">
      <c r="A4893" t="inlineStr">
        <is>
          <t>山东味正品康食品科技有限公司</t>
        </is>
      </c>
      <c r="B4893" t="inlineStr">
        <is>
          <t>0013612</t>
        </is>
      </c>
    </row>
    <row r="4894">
      <c r="A4894" t="inlineStr">
        <is>
          <t>山东和兴食品有限公司</t>
        </is>
      </c>
      <c r="B4894" t="inlineStr">
        <is>
          <t>06051191</t>
        </is>
      </c>
    </row>
    <row r="4895">
      <c r="A4895" t="inlineStr">
        <is>
          <t>山东和悦佳享食品有限公司</t>
        </is>
      </c>
      <c r="B4895" t="inlineStr">
        <is>
          <t>010618</t>
        </is>
      </c>
    </row>
    <row r="4896">
      <c r="A4896" t="inlineStr">
        <is>
          <t>山东和意国际贸易有限公司</t>
        </is>
      </c>
      <c r="B4896" t="inlineStr">
        <is>
          <t>06051380</t>
        </is>
      </c>
    </row>
    <row r="4897">
      <c r="A4897" t="inlineStr">
        <is>
          <t>山东咕咕鸡食品有限公司-刘洋</t>
        </is>
      </c>
      <c r="B4897" t="inlineStr">
        <is>
          <t>CUST1500</t>
        </is>
      </c>
    </row>
    <row r="4898">
      <c r="A4898" t="inlineStr">
        <is>
          <t>山东品先食品供应链有限公司</t>
        </is>
      </c>
      <c r="B4898" t="inlineStr">
        <is>
          <t>06051659</t>
        </is>
      </c>
    </row>
    <row r="4899">
      <c r="A4899" t="inlineStr">
        <is>
          <t>山东品和诚食品有限公司</t>
        </is>
      </c>
      <c r="B4899" t="inlineStr">
        <is>
          <t>90010757</t>
        </is>
      </c>
    </row>
    <row r="4900">
      <c r="A4900" t="inlineStr">
        <is>
          <t>山东哎呀食品科技有限公司</t>
        </is>
      </c>
      <c r="B4900" t="inlineStr">
        <is>
          <t>CUT2829</t>
        </is>
      </c>
    </row>
    <row r="4901">
      <c r="A4901" t="inlineStr">
        <is>
          <t>山东善食汇食品有限公司</t>
        </is>
      </c>
      <c r="B4901" t="inlineStr">
        <is>
          <t>06051721</t>
        </is>
      </c>
    </row>
    <row r="4902">
      <c r="A4902" t="inlineStr">
        <is>
          <t>山东喜树自然小镇旅游有限公司</t>
        </is>
      </c>
      <c r="B4902" t="inlineStr">
        <is>
          <t>06051631</t>
        </is>
      </c>
    </row>
    <row r="4903">
      <c r="A4903" t="inlineStr">
        <is>
          <t>山东嘉豪食品有限公司</t>
        </is>
      </c>
      <c r="B4903" t="inlineStr">
        <is>
          <t>06032600</t>
        </is>
      </c>
    </row>
    <row r="4904">
      <c r="A4904" t="inlineStr">
        <is>
          <t>山东嘉顺食品有限公司-刘洋</t>
        </is>
      </c>
      <c r="B4904" t="inlineStr">
        <is>
          <t>CUST1183</t>
        </is>
      </c>
    </row>
    <row r="4905">
      <c r="A4905" t="inlineStr">
        <is>
          <t>山东圣也馋食品有限公司-王鑫</t>
        </is>
      </c>
      <c r="B4905" t="inlineStr">
        <is>
          <t>CUST0589</t>
        </is>
      </c>
    </row>
    <row r="4906">
      <c r="A4906" t="inlineStr">
        <is>
          <t>山东圣晨食品有限公司-徐新春</t>
        </is>
      </c>
      <c r="B4906" t="inlineStr">
        <is>
          <t>06052130</t>
        </is>
      </c>
    </row>
    <row r="4907">
      <c r="A4907" t="inlineStr">
        <is>
          <t>山东圣豪云物流有限公司</t>
        </is>
      </c>
      <c r="B4907" t="inlineStr">
        <is>
          <t>CUST2306</t>
        </is>
      </c>
    </row>
    <row r="4908">
      <c r="A4908" t="inlineStr">
        <is>
          <t>山东地区-潍坊-高建桥-孙海波</t>
        </is>
      </c>
      <c r="B4908" t="inlineStr">
        <is>
          <t>06050860</t>
        </is>
      </c>
    </row>
    <row r="4909">
      <c r="A4909" t="inlineStr">
        <is>
          <t>山东坊润食品有限公司-徐新春</t>
        </is>
      </c>
      <c r="B4909" t="inlineStr">
        <is>
          <t>CUST1422</t>
        </is>
      </c>
    </row>
    <row r="4910">
      <c r="A4910" t="inlineStr">
        <is>
          <t>山东坤昊生物科技有限公司</t>
        </is>
      </c>
      <c r="B4910" t="inlineStr">
        <is>
          <t>CUT2912</t>
        </is>
      </c>
    </row>
    <row r="4911">
      <c r="A4911" t="inlineStr">
        <is>
          <t>山东大区 姚红霞  王文强</t>
        </is>
      </c>
      <c r="B4911" t="inlineStr">
        <is>
          <t>06052136</t>
        </is>
      </c>
    </row>
    <row r="4912">
      <c r="A4912" t="inlineStr">
        <is>
          <t>山东大区- 诸城市美可馨食品有限公司-刘洋</t>
        </is>
      </c>
      <c r="B4912" t="inlineStr">
        <is>
          <t>06051968</t>
        </is>
      </c>
    </row>
    <row r="4913">
      <c r="A4913" t="inlineStr">
        <is>
          <t>山东大区--即墨栾林林-刘洋</t>
        </is>
      </c>
      <c r="B4913" t="inlineStr">
        <is>
          <t>CUST1246</t>
        </is>
      </c>
    </row>
    <row r="4914">
      <c r="A4914" t="inlineStr">
        <is>
          <t>山东大区--陈超-范开文-王文强</t>
        </is>
      </c>
      <c r="B4914" t="inlineStr">
        <is>
          <t>CUST0272</t>
        </is>
      </c>
    </row>
    <row r="4915">
      <c r="A4915" t="inlineStr">
        <is>
          <t>山东大区-一方（山东）食品有限公司-徐新春</t>
        </is>
      </c>
      <c r="B4915" t="inlineStr">
        <is>
          <t>CUST1056</t>
        </is>
      </c>
    </row>
    <row r="4916">
      <c r="A4916" t="inlineStr">
        <is>
          <t>山东大区-丁信光-孙海波</t>
        </is>
      </c>
      <c r="B4916" t="inlineStr">
        <is>
          <t>CUST1124</t>
        </is>
      </c>
    </row>
    <row r="4917">
      <c r="A4917" t="inlineStr">
        <is>
          <t>山东大区-丁娇娜-孙海波</t>
        </is>
      </c>
      <c r="B4917" t="inlineStr">
        <is>
          <t>CUST1126</t>
        </is>
      </c>
    </row>
    <row r="4918">
      <c r="A4918" t="inlineStr">
        <is>
          <t>山东大区-万纪淄-王文强</t>
        </is>
      </c>
      <c r="B4918" t="inlineStr">
        <is>
          <t>90010109</t>
        </is>
      </c>
    </row>
    <row r="4919">
      <c r="A4919" t="inlineStr">
        <is>
          <t>山东大区-中粮肉食（山东）有限公司-徐新春</t>
        </is>
      </c>
      <c r="B4919" t="inlineStr">
        <is>
          <t>06051961</t>
        </is>
      </c>
    </row>
    <row r="4920">
      <c r="A4920" t="inlineStr">
        <is>
          <t>山东大区-临朐周世杰-徐新春</t>
        </is>
      </c>
      <c r="B4920" t="inlineStr">
        <is>
          <t>90010113</t>
        </is>
      </c>
    </row>
    <row r="4921">
      <c r="A4921" t="inlineStr">
        <is>
          <t>山东大区-临朐浩俊食品有限公司-王鑫</t>
        </is>
      </c>
      <c r="B4921" t="inlineStr">
        <is>
          <t>90010092</t>
        </is>
      </c>
    </row>
    <row r="4922">
      <c r="A4922" t="inlineStr">
        <is>
          <t>山东大区-临朐郇彦刚-徐新春</t>
        </is>
      </c>
      <c r="B4922" t="inlineStr">
        <is>
          <t>06050968</t>
        </is>
      </c>
    </row>
    <row r="4923">
      <c r="A4923" t="inlineStr">
        <is>
          <t>山东大区-临沂-李斌-刘洋</t>
        </is>
      </c>
      <c r="B4923" t="inlineStr">
        <is>
          <t>90010024</t>
        </is>
      </c>
    </row>
    <row r="4924">
      <c r="A4924" t="inlineStr">
        <is>
          <t>山东大区-临沂吉丽-徐新春</t>
        </is>
      </c>
      <c r="B4924" t="inlineStr">
        <is>
          <t>CUST0712</t>
        </is>
      </c>
    </row>
    <row r="4925">
      <c r="A4925" t="inlineStr">
        <is>
          <t>山东大区-临沂市兆兴食品有限公司-徐新春</t>
        </is>
      </c>
      <c r="B4925" t="inlineStr">
        <is>
          <t>CUST1060</t>
        </is>
      </c>
    </row>
    <row r="4926">
      <c r="A4926" t="inlineStr">
        <is>
          <t>山东大区-临沂强英肉制品有限公司-徐新春</t>
        </is>
      </c>
      <c r="B4926" t="inlineStr">
        <is>
          <t>06051037</t>
        </is>
      </c>
    </row>
    <row r="4927">
      <c r="A4927" t="inlineStr">
        <is>
          <t>山东大区-临沂徐喜年-徐新春</t>
        </is>
      </c>
      <c r="B4927" t="inlineStr">
        <is>
          <t>06051308</t>
        </is>
      </c>
    </row>
    <row r="4928">
      <c r="A4928" t="inlineStr">
        <is>
          <t>山东大区-临沂恒翔农业发展有限公司-王文强</t>
        </is>
      </c>
      <c r="B4928" t="inlineStr">
        <is>
          <t>90010663</t>
        </is>
      </c>
    </row>
    <row r="4929">
      <c r="A4929" t="inlineStr">
        <is>
          <t>山东大区-临沂昌荣食品有限公司 -刘洋</t>
        </is>
      </c>
      <c r="B4929" t="inlineStr">
        <is>
          <t>90010127</t>
        </is>
      </c>
    </row>
    <row r="4930">
      <c r="A4930" t="inlineStr">
        <is>
          <t>山东大区-临沂曹仁坤-徐新春</t>
        </is>
      </c>
      <c r="B4930" t="inlineStr">
        <is>
          <t>06051318</t>
        </is>
      </c>
    </row>
    <row r="4931">
      <c r="A4931" t="inlineStr">
        <is>
          <t>山东大区-临沂瑞鸿食品-高晓龙</t>
        </is>
      </c>
      <c r="B4931" t="inlineStr">
        <is>
          <t>06051426</t>
        </is>
      </c>
    </row>
    <row r="4932">
      <c r="A4932" t="inlineStr">
        <is>
          <t>山东大区-临沂田丽梅-徐新春</t>
        </is>
      </c>
      <c r="B4932" t="inlineStr">
        <is>
          <t>06051030</t>
        </is>
      </c>
    </row>
    <row r="4933">
      <c r="A4933" t="inlineStr">
        <is>
          <t>山东大区-临沂田洪侦-徐新春</t>
        </is>
      </c>
      <c r="B4933" t="inlineStr">
        <is>
          <t>90010050</t>
        </is>
      </c>
    </row>
    <row r="4934">
      <c r="A4934" t="inlineStr">
        <is>
          <t>山东大区-临沂米轩食品-徐新春</t>
        </is>
      </c>
      <c r="B4934" t="inlineStr">
        <is>
          <t>06051943</t>
        </is>
      </c>
    </row>
    <row r="4935">
      <c r="A4935" t="inlineStr">
        <is>
          <t>山东大区-临沂范宇-徐新春</t>
        </is>
      </c>
      <c r="B4935" t="inlineStr">
        <is>
          <t>06051047</t>
        </is>
      </c>
    </row>
    <row r="4936">
      <c r="A4936" t="inlineStr">
        <is>
          <t>山东大区-临沂高付伟-徐新春</t>
        </is>
      </c>
      <c r="B4936" t="inlineStr">
        <is>
          <t>06050961</t>
        </is>
      </c>
    </row>
    <row r="4937">
      <c r="A4937" t="inlineStr">
        <is>
          <t>山东大区-亚华宠物食品(山东)有限公司-王鑫</t>
        </is>
      </c>
      <c r="B4937" t="inlineStr">
        <is>
          <t>06051468</t>
        </is>
      </c>
    </row>
    <row r="4938">
      <c r="A4938" t="inlineStr">
        <is>
          <t>山东大区-代学涛-王文强</t>
        </is>
      </c>
      <c r="B4938" t="inlineStr">
        <is>
          <t>90010090</t>
        </is>
      </c>
    </row>
    <row r="4939">
      <c r="A4939" t="inlineStr">
        <is>
          <t>山东大区-何国英-孙海波</t>
        </is>
      </c>
      <c r="B4939" t="inlineStr">
        <is>
          <t>06052133</t>
        </is>
      </c>
    </row>
    <row r="4940">
      <c r="A4940" t="inlineStr">
        <is>
          <t>山东大区-刘宾涛-徐新春</t>
        </is>
      </c>
      <c r="B4940" t="inlineStr">
        <is>
          <t>06050122</t>
        </is>
      </c>
    </row>
    <row r="4941">
      <c r="A4941" t="inlineStr">
        <is>
          <t>山东大区-刘敏-孙海波</t>
        </is>
      </c>
      <c r="B4941" t="inlineStr">
        <is>
          <t>CUST1345</t>
        </is>
      </c>
    </row>
    <row r="4942">
      <c r="A4942" t="inlineStr">
        <is>
          <t>山东大区-刘正庆-刘洋</t>
        </is>
      </c>
      <c r="B4942" t="inlineStr">
        <is>
          <t>90010668</t>
        </is>
      </c>
    </row>
    <row r="4943">
      <c r="A4943" t="inlineStr">
        <is>
          <t>山东大区-刘骏祥-王文强</t>
        </is>
      </c>
      <c r="B4943" t="inlineStr">
        <is>
          <t>06051482</t>
        </is>
      </c>
    </row>
    <row r="4944">
      <c r="A4944" t="inlineStr">
        <is>
          <t>山东大区-即墨栾林林-刘洋</t>
        </is>
      </c>
      <c r="B4944" t="inlineStr">
        <is>
          <t>06051484</t>
        </is>
      </c>
    </row>
    <row r="4945">
      <c r="A4945" t="inlineStr">
        <is>
          <t>山东大区-即墨范延林-徐新春</t>
        </is>
      </c>
      <c r="B4945" t="inlineStr">
        <is>
          <t>90010856</t>
        </is>
      </c>
    </row>
    <row r="4946">
      <c r="A4946" t="inlineStr">
        <is>
          <t>山东大区-古连学</t>
        </is>
      </c>
      <c r="B4946" t="inlineStr">
        <is>
          <t>06051451</t>
        </is>
      </c>
    </row>
    <row r="4947">
      <c r="A4947" t="inlineStr">
        <is>
          <t>山东大区-古连学-刘洋</t>
        </is>
      </c>
      <c r="B4947" t="inlineStr">
        <is>
          <t>06051455</t>
        </is>
      </c>
    </row>
    <row r="4948">
      <c r="A4948" t="inlineStr">
        <is>
          <t>山东大区-古连学-江苏三企食品有限公司-刘洋</t>
        </is>
      </c>
      <c r="B4948" t="inlineStr">
        <is>
          <t>06051589</t>
        </is>
      </c>
    </row>
    <row r="4949">
      <c r="A4949" t="inlineStr">
        <is>
          <t>山东大区-史典波-徐新春</t>
        </is>
      </c>
      <c r="B4949" t="inlineStr">
        <is>
          <t>06051272</t>
        </is>
      </c>
    </row>
    <row r="4950">
      <c r="A4950" t="inlineStr">
        <is>
          <t>山东大区-吕文娜-王文强</t>
        </is>
      </c>
      <c r="B4950" t="inlineStr">
        <is>
          <t>90010089</t>
        </is>
      </c>
    </row>
    <row r="4951">
      <c r="A4951" t="inlineStr">
        <is>
          <t>山东大区-吴玉香-王文强</t>
        </is>
      </c>
      <c r="B4951" t="inlineStr">
        <is>
          <t>06051456</t>
        </is>
      </c>
    </row>
    <row r="4952">
      <c r="A4952" t="inlineStr">
        <is>
          <t>山东大区-周荣娟-徐新春</t>
        </is>
      </c>
      <c r="B4952" t="inlineStr">
        <is>
          <t>06051945</t>
        </is>
      </c>
    </row>
    <row r="4953">
      <c r="A4953" t="inlineStr">
        <is>
          <t>山东大区-嘉悦食品-王文强</t>
        </is>
      </c>
      <c r="B4953" t="inlineStr">
        <is>
          <t>06052099</t>
        </is>
      </c>
    </row>
    <row r="4954">
      <c r="A4954" t="inlineStr">
        <is>
          <t>山东大区-嘉旺-朱茂林</t>
        </is>
      </c>
      <c r="B4954" t="inlineStr">
        <is>
          <t>90010156</t>
        </is>
      </c>
    </row>
    <row r="4955">
      <c r="A4955" t="inlineStr">
        <is>
          <t>山东大区-圣熊生物科技（潍坊）有限公司-徐新春</t>
        </is>
      </c>
      <c r="B4955" t="inlineStr">
        <is>
          <t>CUST0722</t>
        </is>
      </c>
    </row>
    <row r="4956">
      <c r="A4956" t="inlineStr">
        <is>
          <t>山东大区-大圆食品-孙海波</t>
        </is>
      </c>
      <c r="B4956" t="inlineStr">
        <is>
          <t>CUST0783</t>
        </is>
      </c>
    </row>
    <row r="4957">
      <c r="A4957" t="inlineStr">
        <is>
          <t>山东大区-姚其坤-孙海波</t>
        </is>
      </c>
      <c r="B4957" t="inlineStr">
        <is>
          <t>CUST0964</t>
        </is>
      </c>
    </row>
    <row r="4958">
      <c r="A4958" t="inlineStr">
        <is>
          <t>山东大区-姜雪芹-朱茂林</t>
        </is>
      </c>
      <c r="B4958" t="inlineStr">
        <is>
          <t>90011912931</t>
        </is>
      </c>
    </row>
    <row r="4959">
      <c r="A4959" t="inlineStr">
        <is>
          <t>山东大区-孔丹-孙海波</t>
        </is>
      </c>
      <c r="B4959" t="inlineStr">
        <is>
          <t>CUST1262</t>
        </is>
      </c>
    </row>
    <row r="4960">
      <c r="A4960" t="inlineStr">
        <is>
          <t>山东大区-孙卫超-朱茂林</t>
        </is>
      </c>
      <c r="B4960" t="inlineStr">
        <is>
          <t>90011912926</t>
        </is>
      </c>
    </row>
    <row r="4961">
      <c r="A4961" t="inlineStr">
        <is>
          <t>山东大区-孙方鑫-孙海波</t>
        </is>
      </c>
      <c r="B4961" t="inlineStr">
        <is>
          <t>06052132</t>
        </is>
      </c>
    </row>
    <row r="4962">
      <c r="A4962" t="inlineStr">
        <is>
          <t>山东大区-孙超-朱茂林</t>
        </is>
      </c>
      <c r="B4962" t="inlineStr">
        <is>
          <t>06052170</t>
        </is>
      </c>
    </row>
    <row r="4963">
      <c r="A4963" t="inlineStr">
        <is>
          <t>山东大区-宁津洪林油脂-徐新春</t>
        </is>
      </c>
      <c r="B4963" t="inlineStr">
        <is>
          <t>06052155</t>
        </is>
      </c>
    </row>
    <row r="4964">
      <c r="A4964" t="inlineStr">
        <is>
          <t>山东大区-安丘-袁兴芳-刘洋</t>
        </is>
      </c>
      <c r="B4964" t="inlineStr">
        <is>
          <t>06051241</t>
        </is>
      </c>
    </row>
    <row r="4965">
      <c r="A4965" t="inlineStr">
        <is>
          <t>山东大区-安丘祝兴川-徐新春</t>
        </is>
      </c>
      <c r="B4965" t="inlineStr">
        <is>
          <t>06051027</t>
        </is>
      </c>
    </row>
    <row r="4966">
      <c r="A4966" t="inlineStr">
        <is>
          <t>山东大区-安春雨-徐新春</t>
        </is>
      </c>
      <c r="B4966" t="inlineStr">
        <is>
          <t>CUST1203</t>
        </is>
      </c>
    </row>
    <row r="4967">
      <c r="A4967" t="inlineStr">
        <is>
          <t>山东大区-富邦-王鑫</t>
        </is>
      </c>
      <c r="B4967" t="inlineStr">
        <is>
          <t>90010020</t>
        </is>
      </c>
    </row>
    <row r="4968">
      <c r="A4968" t="inlineStr">
        <is>
          <t>山东大区-寒亭孙龙涛-徐新春</t>
        </is>
      </c>
      <c r="B4968" t="inlineStr">
        <is>
          <t>06051004</t>
        </is>
      </c>
    </row>
    <row r="4969">
      <c r="A4969" t="inlineStr">
        <is>
          <t>山东大区-寿光-赵光伟-徐新春</t>
        </is>
      </c>
      <c r="B4969" t="inlineStr">
        <is>
          <t>06051953</t>
        </is>
      </c>
    </row>
    <row r="4970">
      <c r="A4970" t="inlineStr">
        <is>
          <t>山东大区-寿光和慧饲料有限公司-徐新春</t>
        </is>
      </c>
      <c r="B4970" t="inlineStr">
        <is>
          <t>06052164</t>
        </is>
      </c>
    </row>
    <row r="4971">
      <c r="A4971" t="inlineStr">
        <is>
          <t>山东大区-寿光姜官宝-徐新春</t>
        </is>
      </c>
      <c r="B4971" t="inlineStr">
        <is>
          <t>06052106</t>
        </is>
      </c>
    </row>
    <row r="4972">
      <c r="A4972" t="inlineStr">
        <is>
          <t>山东大区-寿光张伦辉-徐新春</t>
        </is>
      </c>
      <c r="B4972" t="inlineStr">
        <is>
          <t>90010018</t>
        </is>
      </c>
    </row>
    <row r="4973">
      <c r="A4973" t="inlineStr">
        <is>
          <t>山东大区-寿光张雪芹-徐新春</t>
        </is>
      </c>
      <c r="B4973" t="inlineStr">
        <is>
          <t>90010083</t>
        </is>
      </c>
    </row>
    <row r="4974">
      <c r="A4974" t="inlineStr">
        <is>
          <t>山东大区-寿光王志选-徐新春</t>
        </is>
      </c>
      <c r="B4974" t="inlineStr">
        <is>
          <t>06052103</t>
        </is>
      </c>
    </row>
    <row r="4975">
      <c r="A4975" t="inlineStr">
        <is>
          <t>山东大区-寿光王浩-徐新春</t>
        </is>
      </c>
      <c r="B4975" t="inlineStr">
        <is>
          <t>06051255</t>
        </is>
      </c>
    </row>
    <row r="4976">
      <c r="A4976" t="inlineStr">
        <is>
          <t>山东大区-寿光陈清亮-徐新春</t>
        </is>
      </c>
      <c r="B4976" t="inlineStr">
        <is>
          <t>90010044</t>
        </is>
      </c>
    </row>
    <row r="4977">
      <c r="A4977" t="inlineStr">
        <is>
          <t>山东大区-山东万硕食品有限公司-徐新春</t>
        </is>
      </c>
      <c r="B4977" t="inlineStr">
        <is>
          <t>CUST0694</t>
        </is>
      </c>
    </row>
    <row r="4978">
      <c r="A4978" t="inlineStr">
        <is>
          <t>山东大区-山东中京生物科技有限公司-徐新春</t>
        </is>
      </c>
      <c r="B4978" t="inlineStr">
        <is>
          <t>06051277</t>
        </is>
      </c>
    </row>
    <row r="4979">
      <c r="A4979" t="inlineStr">
        <is>
          <t>山东大区-山东云珠食品有限公司-徐新春</t>
        </is>
      </c>
      <c r="B4979" t="inlineStr">
        <is>
          <t>CUST0801</t>
        </is>
      </c>
    </row>
    <row r="4980">
      <c r="A4980" t="inlineStr">
        <is>
          <t>山东大区-山东佳和利食品有限公司-徐新春</t>
        </is>
      </c>
      <c r="B4980" t="inlineStr">
        <is>
          <t>06052114</t>
        </is>
      </c>
    </row>
    <row r="4981">
      <c r="A4981" t="inlineStr">
        <is>
          <t>山东大区-山东兴宇食品-徐新春</t>
        </is>
      </c>
      <c r="B4981" t="inlineStr">
        <is>
          <t>90010034</t>
        </is>
      </c>
    </row>
    <row r="4982">
      <c r="A4982" t="inlineStr">
        <is>
          <t>山东大区-山东厨易食品有限公司-徐新春</t>
        </is>
      </c>
      <c r="B4982" t="inlineStr">
        <is>
          <t>CUST0849</t>
        </is>
      </c>
    </row>
    <row r="4983">
      <c r="A4983" t="inlineStr">
        <is>
          <t>山东大区-山东嘉佰农食品有限公司-刘洋</t>
        </is>
      </c>
      <c r="B4983" t="inlineStr">
        <is>
          <t>06052127</t>
        </is>
      </c>
    </row>
    <row r="4984">
      <c r="A4984" t="inlineStr">
        <is>
          <t>山东大区-山东宇创食品-徐新春</t>
        </is>
      </c>
      <c r="B4984" t="inlineStr">
        <is>
          <t>CUST0860</t>
        </is>
      </c>
    </row>
    <row r="4985">
      <c r="A4985" t="inlineStr">
        <is>
          <t>山东大区-山东帅克宠物用品有限公司-徐新春</t>
        </is>
      </c>
      <c r="B4985" t="inlineStr">
        <is>
          <t>06051978</t>
        </is>
      </c>
    </row>
    <row r="4986">
      <c r="A4986" t="inlineStr">
        <is>
          <t>山东大区-山东正源宠物食品-徐新春</t>
        </is>
      </c>
      <c r="B4986" t="inlineStr">
        <is>
          <t>90010652</t>
        </is>
      </c>
    </row>
    <row r="4987">
      <c r="A4987" t="inlineStr">
        <is>
          <t>山东大区-山东正源宠物食品有限公司 -徐新春</t>
        </is>
      </c>
      <c r="B4987" t="inlineStr">
        <is>
          <t>CUST0832</t>
        </is>
      </c>
    </row>
    <row r="4988">
      <c r="A4988" t="inlineStr">
        <is>
          <t>山东大区-山东正腾食品有限公司-刘洋</t>
        </is>
      </c>
      <c r="B4988" t="inlineStr">
        <is>
          <t>06051283</t>
        </is>
      </c>
    </row>
    <row r="4989">
      <c r="A4989" t="inlineStr">
        <is>
          <t>山东大区-山东汉欧生物科技有限公司-徐新春</t>
        </is>
      </c>
      <c r="B4989" t="inlineStr">
        <is>
          <t>90010904</t>
        </is>
      </c>
    </row>
    <row r="4990">
      <c r="A4990" t="inlineStr">
        <is>
          <t>山东大区-山东派森食品-徐新春</t>
        </is>
      </c>
      <c r="B4990" t="inlineStr">
        <is>
          <t>06051955</t>
        </is>
      </c>
    </row>
    <row r="4991">
      <c r="A4991" t="inlineStr">
        <is>
          <t>山东大区-山东海鑫伊杉食品有限公司-徐新春</t>
        </is>
      </c>
      <c r="B4991" t="inlineStr">
        <is>
          <t>06052140</t>
        </is>
      </c>
    </row>
    <row r="4992">
      <c r="A4992" t="inlineStr">
        <is>
          <t>山东大区-山东滴翠农业发展有限公司-南下河-徐新春</t>
        </is>
      </c>
      <c r="B4992" t="inlineStr">
        <is>
          <t>CUST0935</t>
        </is>
      </c>
    </row>
    <row r="4993">
      <c r="A4993" t="inlineStr">
        <is>
          <t>山东大区-山东耀福食品-徐新春</t>
        </is>
      </c>
      <c r="B4993" t="inlineStr">
        <is>
          <t>CUST0853</t>
        </is>
      </c>
    </row>
    <row r="4994">
      <c r="A4994" t="inlineStr">
        <is>
          <t>山东大区-山东茂华生物科技有限公司-徐新春</t>
        </is>
      </c>
      <c r="B4994" t="inlineStr">
        <is>
          <t>90010914</t>
        </is>
      </c>
    </row>
    <row r="4995">
      <c r="A4995" t="inlineStr">
        <is>
          <t>山东大区-山东融华供应链管理有限公司-徐新春</t>
        </is>
      </c>
      <c r="B4995" t="inlineStr">
        <is>
          <t>06051056</t>
        </is>
      </c>
    </row>
    <row r="4996">
      <c r="A4996" t="inlineStr">
        <is>
          <t>山东大区-山东鑫成食品-徐新春</t>
        </is>
      </c>
      <c r="B4996" t="inlineStr">
        <is>
          <t>06052160</t>
        </is>
      </c>
    </row>
    <row r="4997">
      <c r="A4997" t="inlineStr">
        <is>
          <t>山东大区-山东鑫晟生物-徐新春</t>
        </is>
      </c>
      <c r="B4997" t="inlineStr">
        <is>
          <t>CUST0812</t>
        </is>
      </c>
    </row>
    <row r="4998">
      <c r="A4998" t="inlineStr">
        <is>
          <t>山东大区-山东鹏熠商贸-徐新春</t>
        </is>
      </c>
      <c r="B4998" t="inlineStr">
        <is>
          <t>06051488</t>
        </is>
      </c>
    </row>
    <row r="4999">
      <c r="A4999" t="inlineStr">
        <is>
          <t>山东大区-峡山-韩淑萍-刘洋</t>
        </is>
      </c>
      <c r="B4999" t="inlineStr">
        <is>
          <t>06051950</t>
        </is>
      </c>
    </row>
    <row r="5000">
      <c r="A5000" t="inlineStr">
        <is>
          <t>山东大区-峡山区益清餐饮服务中心-徐新春</t>
        </is>
      </c>
      <c r="B5000" t="inlineStr">
        <is>
          <t>06051275</t>
        </is>
      </c>
    </row>
    <row r="5001">
      <c r="A5001" t="inlineStr">
        <is>
          <t>山东大区-峡山李宝升-周华绪</t>
        </is>
      </c>
      <c r="B5001" t="inlineStr">
        <is>
          <t>06051076</t>
        </is>
      </c>
    </row>
    <row r="5002">
      <c r="A5002" t="inlineStr">
        <is>
          <t>山东大区-崔保荣-朱茂林</t>
        </is>
      </c>
      <c r="B5002" t="inlineStr">
        <is>
          <t>CUST0855</t>
        </is>
      </c>
    </row>
    <row r="5003">
      <c r="A5003" t="inlineStr">
        <is>
          <t>山东大区-常远诸城烧鸡-王文强</t>
        </is>
      </c>
      <c r="B5003" t="inlineStr">
        <is>
          <t>90010104</t>
        </is>
      </c>
    </row>
    <row r="5004">
      <c r="A5004" t="inlineStr">
        <is>
          <t>山东大区-平度刘杰-刘洋</t>
        </is>
      </c>
      <c r="B5004" t="inlineStr">
        <is>
          <t>06051286</t>
        </is>
      </c>
    </row>
    <row r="5005">
      <c r="A5005" t="inlineStr">
        <is>
          <t>山东大区-张伟-徐新春</t>
        </is>
      </c>
      <c r="B5005" t="inlineStr">
        <is>
          <t>06050053</t>
        </is>
      </c>
    </row>
    <row r="5006">
      <c r="A5006" t="inlineStr">
        <is>
          <t>山东大区-张作英-王文强</t>
        </is>
      </c>
      <c r="B5006" t="inlineStr">
        <is>
          <t>90010080</t>
        </is>
      </c>
    </row>
    <row r="5007">
      <c r="A5007" t="inlineStr">
        <is>
          <t>山东大区-张凯凯-孙海波</t>
        </is>
      </c>
      <c r="B5007" t="inlineStr">
        <is>
          <t>CUST1125</t>
        </is>
      </c>
    </row>
    <row r="5008">
      <c r="A5008" t="inlineStr">
        <is>
          <t>山东大区-张妞妞-孙海波</t>
        </is>
      </c>
      <c r="B5008" t="inlineStr">
        <is>
          <t>CUST1273</t>
        </is>
      </c>
    </row>
    <row r="5009">
      <c r="A5009" t="inlineStr">
        <is>
          <t>山东大区-张宗波-刘洋</t>
        </is>
      </c>
      <c r="B5009" t="inlineStr">
        <is>
          <t>90010048</t>
        </is>
      </c>
    </row>
    <row r="5010">
      <c r="A5010" t="inlineStr">
        <is>
          <t>山东大区-张帅-王文强</t>
        </is>
      </c>
      <c r="B5010" t="inlineStr">
        <is>
          <t>90010626</t>
        </is>
      </c>
    </row>
    <row r="5011">
      <c r="A5011" t="inlineStr">
        <is>
          <t>山东大区-张瑶-朱茂林</t>
        </is>
      </c>
      <c r="B5011" t="inlineStr">
        <is>
          <t>CUST0587</t>
        </is>
      </c>
    </row>
    <row r="5012">
      <c r="A5012" t="inlineStr">
        <is>
          <t>山东大区-徐光曼-孙海波</t>
        </is>
      </c>
      <c r="B5012" t="inlineStr">
        <is>
          <t>CUST1103</t>
        </is>
      </c>
    </row>
    <row r="5013">
      <c r="A5013" t="inlineStr">
        <is>
          <t>山东大区-徐连秀-孙海波</t>
        </is>
      </c>
      <c r="B5013" t="inlineStr">
        <is>
          <t>CUST0942</t>
        </is>
      </c>
    </row>
    <row r="5014">
      <c r="A5014" t="inlineStr">
        <is>
          <t>山东大区-德州刘晓雨-王鑫</t>
        </is>
      </c>
      <c r="B5014" t="inlineStr">
        <is>
          <t>06051421</t>
        </is>
      </c>
    </row>
    <row r="5015">
      <c r="A5015" t="inlineStr">
        <is>
          <t>山东大区-德州市陵城区双泰油脂有限公司-徐新春</t>
        </is>
      </c>
      <c r="B5015" t="inlineStr">
        <is>
          <t>06051045</t>
        </is>
      </c>
    </row>
    <row r="5016">
      <c r="A5016" t="inlineStr">
        <is>
          <t>山东大区-德州恒诺商贸-徐新春</t>
        </is>
      </c>
      <c r="B5016" t="inlineStr">
        <is>
          <t>06051970</t>
        </is>
      </c>
    </row>
    <row r="5017">
      <c r="A5017" t="inlineStr">
        <is>
          <t>山东大区-德州程晨-徐新春</t>
        </is>
      </c>
      <c r="B5017" t="inlineStr">
        <is>
          <t>90010071</t>
        </is>
      </c>
    </row>
    <row r="5018">
      <c r="A5018" t="inlineStr">
        <is>
          <t>山东大区-扬强-孙海波</t>
        </is>
      </c>
      <c r="B5018" t="inlineStr">
        <is>
          <t>CUST1343</t>
        </is>
      </c>
    </row>
    <row r="5019">
      <c r="A5019" t="inlineStr">
        <is>
          <t>山东大区-日照佳顺饲料油脂有限公司-徐新春</t>
        </is>
      </c>
      <c r="B5019" t="inlineStr">
        <is>
          <t>06051018</t>
        </is>
      </c>
    </row>
    <row r="5020">
      <c r="A5020" t="inlineStr">
        <is>
          <t>山东大区-日照圣轩-孙海波</t>
        </is>
      </c>
      <c r="B5020" t="inlineStr">
        <is>
          <t>06052151</t>
        </is>
      </c>
    </row>
    <row r="5021">
      <c r="A5021" t="inlineStr">
        <is>
          <t>山东大区-日照艺欣-王文强</t>
        </is>
      </c>
      <c r="B5021" t="inlineStr">
        <is>
          <t>06051485</t>
        </is>
      </c>
    </row>
    <row r="5022">
      <c r="A5022" t="inlineStr">
        <is>
          <t>山东大区-昀源食品-孙海波</t>
        </is>
      </c>
      <c r="B5022" t="inlineStr">
        <is>
          <t>CUST0639</t>
        </is>
      </c>
    </row>
    <row r="5023">
      <c r="A5023" t="inlineStr">
        <is>
          <t>山东大区-昌邑-王永波-徐新春</t>
        </is>
      </c>
      <c r="B5023" t="inlineStr">
        <is>
          <t>06051048</t>
        </is>
      </c>
    </row>
    <row r="5024">
      <c r="A5024" t="inlineStr">
        <is>
          <t>山东大区-昌邑吕作鎏-徐新春</t>
        </is>
      </c>
      <c r="B5024" t="inlineStr">
        <is>
          <t>90010874</t>
        </is>
      </c>
    </row>
    <row r="5025">
      <c r="A5025" t="inlineStr">
        <is>
          <t>山东大区-昌邑吕朝阳-徐新春</t>
        </is>
      </c>
      <c r="B5025" t="inlineStr">
        <is>
          <t>90010918</t>
        </is>
      </c>
    </row>
    <row r="5026">
      <c r="A5026" t="inlineStr">
        <is>
          <t>山东大区-昌邑圣翔生物科技有限公司-徐新春</t>
        </is>
      </c>
      <c r="B5026" t="inlineStr">
        <is>
          <t>06051274</t>
        </is>
      </c>
    </row>
    <row r="5027">
      <c r="A5027" t="inlineStr">
        <is>
          <t>山东大区-昌邑圣翔饲料有限公司-徐新春</t>
        </is>
      </c>
      <c r="B5027" t="inlineStr">
        <is>
          <t>06050922</t>
        </is>
      </c>
    </row>
    <row r="5028">
      <c r="A5028" t="inlineStr">
        <is>
          <t>山东大区-昌邑姜正香-徐新春</t>
        </is>
      </c>
      <c r="B5028" t="inlineStr">
        <is>
          <t>CUST0969</t>
        </is>
      </c>
    </row>
    <row r="5029">
      <c r="A5029" t="inlineStr">
        <is>
          <t>山东大区-昌邑孙忠照-刘洋</t>
        </is>
      </c>
      <c r="B5029" t="inlineStr">
        <is>
          <t>90010839</t>
        </is>
      </c>
    </row>
    <row r="5030">
      <c r="A5030" t="inlineStr">
        <is>
          <t>山东大区-昌邑市裕华油脂有限公司-刘洋</t>
        </is>
      </c>
      <c r="B5030" t="inlineStr">
        <is>
          <t>06051491</t>
        </is>
      </c>
    </row>
    <row r="5031">
      <c r="A5031" t="inlineStr">
        <is>
          <t>山东大区-昌邑市裕华油脂有限公司-徐新春</t>
        </is>
      </c>
      <c r="B5031" t="inlineStr">
        <is>
          <t>06051344</t>
        </is>
      </c>
    </row>
    <row r="5032">
      <c r="A5032" t="inlineStr">
        <is>
          <t>山东大区-昌邑张星杰-徐新春</t>
        </is>
      </c>
      <c r="B5032" t="inlineStr">
        <is>
          <t>06051208</t>
        </is>
      </c>
    </row>
    <row r="5033">
      <c r="A5033" t="inlineStr">
        <is>
          <t>山东大区-昌邑张永年-徐新春</t>
        </is>
      </c>
      <c r="B5033" t="inlineStr">
        <is>
          <t>06051263</t>
        </is>
      </c>
    </row>
    <row r="5034">
      <c r="A5034" t="inlineStr">
        <is>
          <t>山东大区-昌邑曹树龙-徐新春</t>
        </is>
      </c>
      <c r="B5034" t="inlineStr">
        <is>
          <t>90010753</t>
        </is>
      </c>
    </row>
    <row r="5035">
      <c r="A5035" t="inlineStr">
        <is>
          <t>山东大区-昌邑朱岩一-徐新春</t>
        </is>
      </c>
      <c r="B5035" t="inlineStr">
        <is>
          <t>06052153</t>
        </is>
      </c>
    </row>
    <row r="5036">
      <c r="A5036" t="inlineStr">
        <is>
          <t>山东大区-昌邑李会涛-徐新春</t>
        </is>
      </c>
      <c r="B5036" t="inlineStr">
        <is>
          <t>06051073</t>
        </is>
      </c>
    </row>
    <row r="5037">
      <c r="A5037" t="inlineStr">
        <is>
          <t>山东大区-昌邑杨光-徐新春</t>
        </is>
      </c>
      <c r="B5037" t="inlineStr">
        <is>
          <t>90010906</t>
        </is>
      </c>
    </row>
    <row r="5038">
      <c r="A5038" t="inlineStr">
        <is>
          <t>山东大区-昌邑王正孝-徐新春</t>
        </is>
      </c>
      <c r="B5038" t="inlineStr">
        <is>
          <t>CUST0685</t>
        </is>
      </c>
    </row>
    <row r="5039">
      <c r="A5039" t="inlineStr">
        <is>
          <t>山东大区-昌邑王铁路-徐新春</t>
        </is>
      </c>
      <c r="B5039" t="inlineStr">
        <is>
          <t>90010905</t>
        </is>
      </c>
    </row>
    <row r="5040">
      <c r="A5040" t="inlineStr">
        <is>
          <t>山东大区-昌邑韩伟杰-徐新春</t>
        </is>
      </c>
      <c r="B5040" t="inlineStr">
        <is>
          <t>06052168</t>
        </is>
      </c>
    </row>
    <row r="5041">
      <c r="A5041" t="inlineStr">
        <is>
          <t>山东大区-昌邑韩修廷-徐新春</t>
        </is>
      </c>
      <c r="B5041" t="inlineStr">
        <is>
          <t>06051310</t>
        </is>
      </c>
    </row>
    <row r="5042">
      <c r="A5042" t="inlineStr">
        <is>
          <t>山东大区-昌邑黄海士-徐新春</t>
        </is>
      </c>
      <c r="B5042" t="inlineStr">
        <is>
          <t>06051497</t>
        </is>
      </c>
    </row>
    <row r="5043">
      <c r="A5043" t="inlineStr">
        <is>
          <t>山东大区-昶烨-王鑫</t>
        </is>
      </c>
      <c r="B5043" t="inlineStr">
        <is>
          <t>06051973</t>
        </is>
      </c>
    </row>
    <row r="5044">
      <c r="A5044" t="inlineStr">
        <is>
          <t>山东大区-曹县喜地大全水产贸易有限公司-徐新春</t>
        </is>
      </c>
      <c r="B5044" t="inlineStr">
        <is>
          <t>90010837</t>
        </is>
      </c>
    </row>
    <row r="5045">
      <c r="A5045" t="inlineStr">
        <is>
          <t>山东大区-曹树龙-刘团结</t>
        </is>
      </c>
      <c r="B5045" t="inlineStr">
        <is>
          <t>90010162</t>
        </is>
      </c>
    </row>
    <row r="5046">
      <c r="A5046" t="inlineStr">
        <is>
          <t>山东大区-朱新波-刘团结</t>
        </is>
      </c>
      <c r="B5046" t="inlineStr">
        <is>
          <t>90010166</t>
        </is>
      </c>
    </row>
    <row r="5047">
      <c r="A5047" t="inlineStr">
        <is>
          <t>山东大区-朱林涛-徐新春</t>
        </is>
      </c>
      <c r="B5047" t="inlineStr">
        <is>
          <t>90010031</t>
        </is>
      </c>
    </row>
    <row r="5048">
      <c r="A5048" t="inlineStr">
        <is>
          <t>山东大区-李丽丽-孙海波</t>
        </is>
      </c>
      <c r="B5048" t="inlineStr">
        <is>
          <t>06032599</t>
        </is>
      </c>
    </row>
    <row r="5049">
      <c r="A5049" t="inlineStr">
        <is>
          <t>山东大区-李俊涛-徐新春</t>
        </is>
      </c>
      <c r="B5049" t="inlineStr">
        <is>
          <t>90010043</t>
        </is>
      </c>
    </row>
    <row r="5050">
      <c r="A5050" t="inlineStr">
        <is>
          <t>山东大区-李振江-刘洋</t>
        </is>
      </c>
      <c r="B5050" t="inlineStr">
        <is>
          <t>90010131</t>
        </is>
      </c>
    </row>
    <row r="5051">
      <c r="A5051" t="inlineStr">
        <is>
          <t>山东大区-李英英-刘洋</t>
        </is>
      </c>
      <c r="B5051" t="inlineStr">
        <is>
          <t>06051962</t>
        </is>
      </c>
    </row>
    <row r="5052">
      <c r="A5052" t="inlineStr">
        <is>
          <t>山东大区-杨敬川-徐新春</t>
        </is>
      </c>
      <c r="B5052" t="inlineStr">
        <is>
          <t>06052169</t>
        </is>
      </c>
    </row>
    <row r="5053">
      <c r="A5053" t="inlineStr">
        <is>
          <t>山东大区-梅川威-刘洋</t>
        </is>
      </c>
      <c r="B5053" t="inlineStr">
        <is>
          <t>90010074</t>
        </is>
      </c>
    </row>
    <row r="5054">
      <c r="A5054" t="inlineStr">
        <is>
          <t>山东大区-沂水祥瑞饲料有限公司-徐新春</t>
        </is>
      </c>
      <c r="B5054" t="inlineStr">
        <is>
          <t>CUST0717</t>
        </is>
      </c>
    </row>
    <row r="5055">
      <c r="A5055" t="inlineStr">
        <is>
          <t>山东大区-泰安-刘冠军-徐新春</t>
        </is>
      </c>
      <c r="B5055" t="inlineStr">
        <is>
          <t>06051320</t>
        </is>
      </c>
    </row>
    <row r="5056">
      <c r="A5056" t="inlineStr">
        <is>
          <t>山东大区-泰安-王涛-孙海波</t>
        </is>
      </c>
      <c r="B5056" t="inlineStr">
        <is>
          <t>90010028</t>
        </is>
      </c>
    </row>
    <row r="5057">
      <c r="A5057" t="inlineStr">
        <is>
          <t>山东大区-泰安李丰收-徐新春</t>
        </is>
      </c>
      <c r="B5057" t="inlineStr">
        <is>
          <t>06051338</t>
        </is>
      </c>
    </row>
    <row r="5058">
      <c r="A5058" t="inlineStr">
        <is>
          <t>山东大区-济南华莱士商贸有限公司-徐新春</t>
        </is>
      </c>
      <c r="B5058" t="inlineStr">
        <is>
          <t>02060005</t>
        </is>
      </c>
    </row>
    <row r="5059">
      <c r="A5059" t="inlineStr">
        <is>
          <t>山东大区-济南王文峰-徐新春</t>
        </is>
      </c>
      <c r="B5059" t="inlineStr">
        <is>
          <t>06051993</t>
        </is>
      </c>
    </row>
    <row r="5060">
      <c r="A5060" t="inlineStr">
        <is>
          <t>山东大区-海亚美食品有限公司-徐新春</t>
        </is>
      </c>
      <c r="B5060" t="inlineStr">
        <is>
          <t>90010023</t>
        </is>
      </c>
    </row>
    <row r="5061">
      <c r="A5061" t="inlineStr">
        <is>
          <t>山东大区-海阳市三丰生化有限公司-徐新春</t>
        </is>
      </c>
      <c r="B5061" t="inlineStr">
        <is>
          <t>06051337</t>
        </is>
      </c>
    </row>
    <row r="5062">
      <c r="A5062" t="inlineStr">
        <is>
          <t>山东大区-淄博-冯恩天-王文强</t>
        </is>
      </c>
      <c r="B5062" t="inlineStr">
        <is>
          <t>06051496</t>
        </is>
      </c>
    </row>
    <row r="5063">
      <c r="A5063" t="inlineStr">
        <is>
          <t>山东大区-滨州-张银波-徐新春</t>
        </is>
      </c>
      <c r="B5063" t="inlineStr">
        <is>
          <t>06050934</t>
        </is>
      </c>
    </row>
    <row r="5064">
      <c r="A5064" t="inlineStr">
        <is>
          <t>山东大区-滨州-曲小涵-刘洋</t>
        </is>
      </c>
      <c r="B5064" t="inlineStr">
        <is>
          <t>06051964</t>
        </is>
      </c>
    </row>
    <row r="5065">
      <c r="A5065" t="inlineStr">
        <is>
          <t>山东大区-滨州-王强-徐新春</t>
        </is>
      </c>
      <c r="B5065" t="inlineStr">
        <is>
          <t>06051306</t>
        </is>
      </c>
    </row>
    <row r="5066">
      <c r="A5066" t="inlineStr">
        <is>
          <t>山东大区-滨州宋西增-徐新春</t>
        </is>
      </c>
      <c r="B5066" t="inlineStr">
        <is>
          <t>90010659</t>
        </is>
      </c>
    </row>
    <row r="5067">
      <c r="A5067" t="inlineStr">
        <is>
          <t>山东大区-滨州路广凯-徐新春</t>
        </is>
      </c>
      <c r="B5067" t="inlineStr">
        <is>
          <t>CUST1129</t>
        </is>
      </c>
    </row>
    <row r="5068">
      <c r="A5068" t="inlineStr">
        <is>
          <t>山东大区-滨州鑫顺泰贸易有限公司-徐新春</t>
        </is>
      </c>
      <c r="B5068" t="inlineStr">
        <is>
          <t>CUST0840</t>
        </is>
      </c>
    </row>
    <row r="5069">
      <c r="A5069" t="inlineStr">
        <is>
          <t>山东大区-滨州魏廷新-王文强</t>
        </is>
      </c>
      <c r="B5069" t="inlineStr">
        <is>
          <t>06052098</t>
        </is>
      </c>
    </row>
    <row r="5070">
      <c r="A5070" t="inlineStr">
        <is>
          <t>山东大区-潍坊-代祥岩-孙海波</t>
        </is>
      </c>
      <c r="B5070" t="inlineStr">
        <is>
          <t>06050935</t>
        </is>
      </c>
    </row>
    <row r="5071">
      <c r="A5071" t="inlineStr">
        <is>
          <t>山东大区-潍坊-孙凯-刘洋</t>
        </is>
      </c>
      <c r="B5071" t="inlineStr">
        <is>
          <t>90010052</t>
        </is>
      </c>
    </row>
    <row r="5072">
      <c r="A5072" t="inlineStr">
        <is>
          <t>山东大区-潍坊-孙继国-刘洋</t>
        </is>
      </c>
      <c r="B5072" t="inlineStr">
        <is>
          <t>06051295</t>
        </is>
      </c>
    </row>
    <row r="5073">
      <c r="A5073" t="inlineStr">
        <is>
          <t>山东大区-潍坊-张德刚-刘洋</t>
        </is>
      </c>
      <c r="B5073" t="inlineStr">
        <is>
          <t>06051258</t>
        </is>
      </c>
    </row>
    <row r="5074">
      <c r="A5074" t="inlineStr">
        <is>
          <t>山东大区-潍坊-徐吉坤-刘洋</t>
        </is>
      </c>
      <c r="B5074" t="inlineStr">
        <is>
          <t>06051259</t>
        </is>
      </c>
    </row>
    <row r="5075">
      <c r="A5075" t="inlineStr">
        <is>
          <t>山东大区-潍坊-李良明-徐新春</t>
        </is>
      </c>
      <c r="B5075" t="inlineStr">
        <is>
          <t>06051958</t>
        </is>
      </c>
    </row>
    <row r="5076">
      <c r="A5076" t="inlineStr">
        <is>
          <t>山东大区-潍坊-潍城-董元军-徐新春</t>
        </is>
      </c>
      <c r="B5076" t="inlineStr">
        <is>
          <t>06050905</t>
        </is>
      </c>
    </row>
    <row r="5077">
      <c r="A5077" t="inlineStr">
        <is>
          <t>山东大区-潍坊-王柏鹏-刘洋</t>
        </is>
      </c>
      <c r="B5077" t="inlineStr">
        <is>
          <t>06051305</t>
        </is>
      </c>
    </row>
    <row r="5078">
      <c r="A5078" t="inlineStr">
        <is>
          <t>山东大区-潍坊-王金玉-徐新春</t>
        </is>
      </c>
      <c r="B5078" t="inlineStr">
        <is>
          <t>90010070</t>
        </is>
      </c>
    </row>
    <row r="5079">
      <c r="A5079" t="inlineStr">
        <is>
          <t>山东大区-潍坊-诸城-孙永霞-徐新春</t>
        </is>
      </c>
      <c r="B5079" t="inlineStr">
        <is>
          <t>06050904</t>
        </is>
      </c>
    </row>
    <row r="5080">
      <c r="A5080" t="inlineStr">
        <is>
          <t>山东大区-潍坊-高密-孙厚对-徐新春</t>
        </is>
      </c>
      <c r="B5080" t="inlineStr">
        <is>
          <t>06050906</t>
        </is>
      </c>
    </row>
    <row r="5081">
      <c r="A5081" t="inlineStr">
        <is>
          <t>山东大区-潍坊一刻食品-徐新春</t>
        </is>
      </c>
      <c r="B5081" t="inlineStr">
        <is>
          <t>CUST1069</t>
        </is>
      </c>
    </row>
    <row r="5082">
      <c r="A5082" t="inlineStr">
        <is>
          <t>山东大区-潍坊于永明-徐新春</t>
        </is>
      </c>
      <c r="B5082" t="inlineStr">
        <is>
          <t>CUST0896</t>
        </is>
      </c>
    </row>
    <row r="5083">
      <c r="A5083" t="inlineStr">
        <is>
          <t>山东大区-潍坊优浓商贸有限公司-徐新春</t>
        </is>
      </c>
      <c r="B5083" t="inlineStr">
        <is>
          <t>90010084</t>
        </is>
      </c>
    </row>
    <row r="5084">
      <c r="A5084" t="inlineStr">
        <is>
          <t>山东大区-潍坊凯美食品有限公司-徐新春</t>
        </is>
      </c>
      <c r="B5084" t="inlineStr">
        <is>
          <t>CUST0756</t>
        </is>
      </c>
    </row>
    <row r="5085">
      <c r="A5085" t="inlineStr">
        <is>
          <t>山东大区-潍坊刘乐文-徐新春</t>
        </is>
      </c>
      <c r="B5085" t="inlineStr">
        <is>
          <t>06051975</t>
        </is>
      </c>
    </row>
    <row r="5086">
      <c r="A5086" t="inlineStr">
        <is>
          <t>山东大区-潍坊刘俊祥-徐新春</t>
        </is>
      </c>
      <c r="B5086" t="inlineStr">
        <is>
          <t>06051226</t>
        </is>
      </c>
    </row>
    <row r="5087">
      <c r="A5087" t="inlineStr">
        <is>
          <t>山东大区-潍坊刘强-徐新春</t>
        </is>
      </c>
      <c r="B5087" t="inlineStr">
        <is>
          <t>06050941</t>
        </is>
      </c>
    </row>
    <row r="5088">
      <c r="A5088" t="inlineStr">
        <is>
          <t>山东大区-潍坊区-淄博海菲工贸有限公司-崔云河</t>
        </is>
      </c>
      <c r="B5088" t="inlineStr">
        <is>
          <t>011639</t>
        </is>
      </c>
    </row>
    <row r="5089">
      <c r="A5089" t="inlineStr">
        <is>
          <t>山东大区-潍坊华浩食品有限公司-徐新春</t>
        </is>
      </c>
      <c r="B5089" t="inlineStr">
        <is>
          <t>CUST0878</t>
        </is>
      </c>
    </row>
    <row r="5090">
      <c r="A5090" t="inlineStr">
        <is>
          <t>山东大区-潍坊华翔食品有限公司-徐新春</t>
        </is>
      </c>
      <c r="B5090" t="inlineStr">
        <is>
          <t>06051062</t>
        </is>
      </c>
    </row>
    <row r="5091">
      <c r="A5091" t="inlineStr">
        <is>
          <t>山东大区-潍坊卢萍-徐新春</t>
        </is>
      </c>
      <c r="B5091" t="inlineStr">
        <is>
          <t>06051264</t>
        </is>
      </c>
    </row>
    <row r="5092">
      <c r="A5092" t="inlineStr">
        <is>
          <t>山东大区-潍坊吕文锋-徐新春</t>
        </is>
      </c>
      <c r="B5092" t="inlineStr">
        <is>
          <t>06051019</t>
        </is>
      </c>
    </row>
    <row r="5093">
      <c r="A5093" t="inlineStr">
        <is>
          <t>山东大区-潍坊吴朋勋-徐新春</t>
        </is>
      </c>
      <c r="B5093" t="inlineStr">
        <is>
          <t>06051015</t>
        </is>
      </c>
    </row>
    <row r="5094">
      <c r="A5094" t="inlineStr">
        <is>
          <t>山东大区-潍坊周建新-徐新春</t>
        </is>
      </c>
      <c r="B5094" t="inlineStr">
        <is>
          <t>CUST0966</t>
        </is>
      </c>
    </row>
    <row r="5095">
      <c r="A5095" t="inlineStr">
        <is>
          <t>山东大区-潍坊周萌-徐新春</t>
        </is>
      </c>
      <c r="B5095" t="inlineStr">
        <is>
          <t>06050933</t>
        </is>
      </c>
    </row>
    <row r="5096">
      <c r="A5096" t="inlineStr">
        <is>
          <t>山东大区-潍坊味可道食品有限公司-徐新春</t>
        </is>
      </c>
      <c r="B5096" t="inlineStr">
        <is>
          <t>90010650</t>
        </is>
      </c>
    </row>
    <row r="5097">
      <c r="A5097" t="inlineStr">
        <is>
          <t>山东大区-潍坊孙凌峰-刘洋</t>
        </is>
      </c>
      <c r="B5097" t="inlineStr">
        <is>
          <t>06051257</t>
        </is>
      </c>
    </row>
    <row r="5098">
      <c r="A5098" t="inlineStr">
        <is>
          <t>山东大区-潍坊孙成-潍坊市丰成生物科技有限公司-徐新春</t>
        </is>
      </c>
      <c r="B5098" t="inlineStr">
        <is>
          <t>06051225</t>
        </is>
      </c>
    </row>
    <row r="5099">
      <c r="A5099" t="inlineStr">
        <is>
          <t>山东大区-潍坊孙树强扒鸡酱蹄有限公司-王文强</t>
        </is>
      </c>
      <c r="B5099" t="inlineStr">
        <is>
          <t>06052104</t>
        </is>
      </c>
    </row>
    <row r="5100">
      <c r="A5100" t="inlineStr">
        <is>
          <t>山东大区-潍坊岳消-徐新春</t>
        </is>
      </c>
      <c r="B5100" t="inlineStr">
        <is>
          <t>CUST1070</t>
        </is>
      </c>
    </row>
    <row r="5101">
      <c r="A5101" t="inlineStr">
        <is>
          <t>山东大区-潍坊崔鹏飞-徐新春</t>
        </is>
      </c>
      <c r="B5101" t="inlineStr">
        <is>
          <t>90010027</t>
        </is>
      </c>
    </row>
    <row r="5102">
      <c r="A5102" t="inlineStr">
        <is>
          <t>山东大区-潍坊市-皓远食品有限公司-刘洋</t>
        </is>
      </c>
      <c r="B5102" t="inlineStr">
        <is>
          <t>90010022</t>
        </is>
      </c>
    </row>
    <row r="5103">
      <c r="A5103" t="inlineStr">
        <is>
          <t>山东大区-潍坊市汇聚服装厂-徐新春</t>
        </is>
      </c>
      <c r="B5103" t="inlineStr">
        <is>
          <t>06051254</t>
        </is>
      </c>
    </row>
    <row r="5104">
      <c r="A5104" t="inlineStr">
        <is>
          <t>山东大区-潍坊市潍城区新青幼儿园-徐新春</t>
        </is>
      </c>
      <c r="B5104" t="inlineStr">
        <is>
          <t>CUST0290</t>
        </is>
      </c>
    </row>
    <row r="5105">
      <c r="A5105" t="inlineStr">
        <is>
          <t>山东大区-潍坊市百聚源食品有限公司-徐新春</t>
        </is>
      </c>
      <c r="B5105" t="inlineStr">
        <is>
          <t>06050247</t>
        </is>
      </c>
    </row>
    <row r="5106">
      <c r="A5106" t="inlineStr">
        <is>
          <t>山东大区-潍坊市盛康科润商贸有限公司-徐新春</t>
        </is>
      </c>
      <c r="B5106" t="inlineStr">
        <is>
          <t>CUST1099</t>
        </is>
      </c>
    </row>
    <row r="5107">
      <c r="A5107" t="inlineStr">
        <is>
          <t>山东大区-潍坊市运鸿食品有限公司-徐新春</t>
        </is>
      </c>
      <c r="B5107" t="inlineStr">
        <is>
          <t>90010033</t>
        </is>
      </c>
    </row>
    <row r="5108">
      <c r="A5108" t="inlineStr">
        <is>
          <t>山东大区-潍坊张丽-徐新春</t>
        </is>
      </c>
      <c r="B5108" t="inlineStr">
        <is>
          <t>CUST0898</t>
        </is>
      </c>
    </row>
    <row r="5109">
      <c r="A5109" t="inlineStr">
        <is>
          <t>山东大区-潍坊张彬-徐新春</t>
        </is>
      </c>
      <c r="B5109" t="inlineStr">
        <is>
          <t>CUST0240</t>
        </is>
      </c>
    </row>
    <row r="5110">
      <c r="A5110" t="inlineStr">
        <is>
          <t>山东大区-潍坊张继波-徐新春</t>
        </is>
      </c>
      <c r="B5110" t="inlineStr">
        <is>
          <t>90010567</t>
        </is>
      </c>
    </row>
    <row r="5111">
      <c r="A5111" t="inlineStr">
        <is>
          <t>山东大区-潍坊徐成刚-徐新春</t>
        </is>
      </c>
      <c r="B5111" t="inlineStr">
        <is>
          <t>CUST1071</t>
        </is>
      </c>
    </row>
    <row r="5112">
      <c r="A5112" t="inlineStr">
        <is>
          <t>山东大区-潍坊昱通食品有限公司-徐新春</t>
        </is>
      </c>
      <c r="B5112" t="inlineStr">
        <is>
          <t>CUST0739</t>
        </is>
      </c>
    </row>
    <row r="5113">
      <c r="A5113" t="inlineStr">
        <is>
          <t>山东大区-潍坊朱法安-王鑫</t>
        </is>
      </c>
      <c r="B5113" t="inlineStr">
        <is>
          <t>06051498</t>
        </is>
      </c>
    </row>
    <row r="5114">
      <c r="A5114" t="inlineStr">
        <is>
          <t>山东大区-潍坊李林才-徐新春</t>
        </is>
      </c>
      <c r="B5114" t="inlineStr">
        <is>
          <t>06050955</t>
        </is>
      </c>
    </row>
    <row r="5115">
      <c r="A5115" t="inlineStr">
        <is>
          <t>山东大区-潍坊沈燚博-徐新春</t>
        </is>
      </c>
      <c r="B5115" t="inlineStr">
        <is>
          <t>90010859</t>
        </is>
      </c>
    </row>
    <row r="5116">
      <c r="A5116" t="inlineStr">
        <is>
          <t>山东大区-潍坊派森食品-徐新春</t>
        </is>
      </c>
      <c r="B5116" t="inlineStr">
        <is>
          <t>CUST0981</t>
        </is>
      </c>
    </row>
    <row r="5117">
      <c r="A5117" t="inlineStr">
        <is>
          <t>山东大区-潍坊浩正凤和餐饮管理有限公司-徐新春</t>
        </is>
      </c>
      <c r="B5117" t="inlineStr">
        <is>
          <t>90010072</t>
        </is>
      </c>
    </row>
    <row r="5118">
      <c r="A5118" t="inlineStr">
        <is>
          <t>山东大区-潍坊海关综合技术服务中心-徐新春</t>
        </is>
      </c>
      <c r="B5118" t="inlineStr">
        <is>
          <t>06051316</t>
        </is>
      </c>
    </row>
    <row r="5119">
      <c r="A5119" t="inlineStr">
        <is>
          <t>山东大区-潍坊海农商贸有限公司-徐新春</t>
        </is>
      </c>
      <c r="B5119" t="inlineStr">
        <is>
          <t>06051041</t>
        </is>
      </c>
    </row>
    <row r="5120">
      <c r="A5120" t="inlineStr">
        <is>
          <t>山东大区-潍坊王学军-徐新春</t>
        </is>
      </c>
      <c r="B5120" t="inlineStr">
        <is>
          <t>90010021</t>
        </is>
      </c>
    </row>
    <row r="5121">
      <c r="A5121" t="inlineStr">
        <is>
          <t>山东大区-潍坊王振-徐新春</t>
        </is>
      </c>
      <c r="B5121" t="inlineStr">
        <is>
          <t>90010097</t>
        </is>
      </c>
    </row>
    <row r="5122">
      <c r="A5122" t="inlineStr">
        <is>
          <t>山东大区-潍坊王麦海-徐新春</t>
        </is>
      </c>
      <c r="B5122" t="inlineStr">
        <is>
          <t>CUST0897</t>
        </is>
      </c>
    </row>
    <row r="5123">
      <c r="A5123" t="inlineStr">
        <is>
          <t>山东大区-潍坊盛源生物科技有限公司-徐新春</t>
        </is>
      </c>
      <c r="B5123" t="inlineStr">
        <is>
          <t>CUST0760</t>
        </is>
      </c>
    </row>
    <row r="5124">
      <c r="A5124" t="inlineStr">
        <is>
          <t>山东大区-潍坊禾华食品有限公司-徐新春</t>
        </is>
      </c>
      <c r="B5124" t="inlineStr">
        <is>
          <t>CUST0757</t>
        </is>
      </c>
    </row>
    <row r="5125">
      <c r="A5125" t="inlineStr">
        <is>
          <t>山东大区-潍坊秦建刚-徐新春</t>
        </is>
      </c>
      <c r="B5125" t="inlineStr">
        <is>
          <t>CUST0251</t>
        </is>
      </c>
    </row>
    <row r="5126">
      <c r="A5126" t="inlineStr">
        <is>
          <t>山东大区-潍坊程丽丽-徐新春</t>
        </is>
      </c>
      <c r="B5126" t="inlineStr">
        <is>
          <t>CUST1115</t>
        </is>
      </c>
    </row>
    <row r="5127">
      <c r="A5127" t="inlineStr">
        <is>
          <t>山东大区-潍坊经济开发区绿橄榄农副产品经销部-徐新春</t>
        </is>
      </c>
      <c r="B5127" t="inlineStr">
        <is>
          <t>06051014</t>
        </is>
      </c>
    </row>
    <row r="5128">
      <c r="A5128" t="inlineStr">
        <is>
          <t>山东大区-潍坊肖仁伟-徐新春</t>
        </is>
      </c>
      <c r="B5128" t="inlineStr">
        <is>
          <t>06051061</t>
        </is>
      </c>
    </row>
    <row r="5129">
      <c r="A5129" t="inlineStr">
        <is>
          <t>山东大区-潍坊袁鹏福-徐新春</t>
        </is>
      </c>
      <c r="B5129" t="inlineStr">
        <is>
          <t>90010136</t>
        </is>
      </c>
    </row>
    <row r="5130">
      <c r="A5130" t="inlineStr">
        <is>
          <t>山东大区-潍坊赵丽燕-徐新春</t>
        </is>
      </c>
      <c r="B5130" t="inlineStr">
        <is>
          <t>06050996</t>
        </is>
      </c>
    </row>
    <row r="5131">
      <c r="A5131" t="inlineStr">
        <is>
          <t>山东大区-潍坊赵晓磊-徐新春</t>
        </is>
      </c>
      <c r="B5131" t="inlineStr">
        <is>
          <t>90010036</t>
        </is>
      </c>
    </row>
    <row r="5132">
      <c r="A5132" t="inlineStr">
        <is>
          <t>山东大区-潍坊通渠食品有限公司-徐新春</t>
        </is>
      </c>
      <c r="B5132" t="inlineStr">
        <is>
          <t>06050939</t>
        </is>
      </c>
    </row>
    <row r="5133">
      <c r="A5133" t="inlineStr">
        <is>
          <t>山东大区-潍坊陈其伟-王鑫</t>
        </is>
      </c>
      <c r="B5133" t="inlineStr">
        <is>
          <t>06051495</t>
        </is>
      </c>
    </row>
    <row r="5134">
      <c r="A5134" t="inlineStr">
        <is>
          <t>山东大区-潍坊陈宝信-徐新春</t>
        </is>
      </c>
      <c r="B5134" t="inlineStr">
        <is>
          <t>06050952</t>
        </is>
      </c>
    </row>
    <row r="5135">
      <c r="A5135" t="inlineStr">
        <is>
          <t>山东大区-潍坊青州-陈静-王鑫</t>
        </is>
      </c>
      <c r="B5135" t="inlineStr">
        <is>
          <t>CUST0242</t>
        </is>
      </c>
    </row>
    <row r="5136">
      <c r="A5136" t="inlineStr">
        <is>
          <t>山东大区-潍坊韩老三贸易有限公司-徐新春</t>
        </is>
      </c>
      <c r="B5136" t="inlineStr">
        <is>
          <t>CUST0277</t>
        </is>
      </c>
    </row>
    <row r="5137">
      <c r="A5137" t="inlineStr">
        <is>
          <t>山东大区-潍坊骆士平-徐新春</t>
        </is>
      </c>
      <c r="B5137" t="inlineStr">
        <is>
          <t>06032591</t>
        </is>
      </c>
    </row>
    <row r="5138">
      <c r="A5138" t="inlineStr">
        <is>
          <t>山东大区-潍坊高巍-徐新春</t>
        </is>
      </c>
      <c r="B5138" t="inlineStr">
        <is>
          <t>06051029</t>
        </is>
      </c>
    </row>
    <row r="5139">
      <c r="A5139" t="inlineStr">
        <is>
          <t>山东大区-潍坊高玉杰-徐新春</t>
        </is>
      </c>
      <c r="B5139" t="inlineStr">
        <is>
          <t>06051990</t>
        </is>
      </c>
    </row>
    <row r="5140">
      <c r="A5140" t="inlineStr">
        <is>
          <t>山东大区-烟台新力生化制品有限公司-徐新春</t>
        </is>
      </c>
      <c r="B5140" t="inlineStr">
        <is>
          <t>90010780</t>
        </is>
      </c>
    </row>
    <row r="5141">
      <c r="A5141" t="inlineStr">
        <is>
          <t>山东大区-烟台新鲜家商贸销售有限公司-徐新春</t>
        </is>
      </c>
      <c r="B5141" t="inlineStr">
        <is>
          <t>CUST0814</t>
        </is>
      </c>
    </row>
    <row r="5142">
      <c r="A5142" t="inlineStr">
        <is>
          <t>山东大区-烟台瑞康达-宫钦作-孙海波</t>
        </is>
      </c>
      <c r="B5142" t="inlineStr">
        <is>
          <t>06051972</t>
        </is>
      </c>
    </row>
    <row r="5143">
      <c r="A5143" t="inlineStr">
        <is>
          <t>山东大区-王东海-刘洋</t>
        </is>
      </c>
      <c r="B5143" t="inlineStr">
        <is>
          <t>90010130</t>
        </is>
      </c>
    </row>
    <row r="5144">
      <c r="A5144" t="inlineStr">
        <is>
          <t>山东大区-王兆海-王文强</t>
        </is>
      </c>
      <c r="B5144" t="inlineStr">
        <is>
          <t>90010661</t>
        </is>
      </c>
    </row>
    <row r="5145">
      <c r="A5145" t="inlineStr">
        <is>
          <t>山东大区-王先之-刘洋</t>
        </is>
      </c>
      <c r="B5145" t="inlineStr">
        <is>
          <t>90010091</t>
        </is>
      </c>
    </row>
    <row r="5146">
      <c r="A5146" t="inlineStr">
        <is>
          <t>山东大区-王官帅-徐新春</t>
        </is>
      </c>
      <c r="B5146" t="inlineStr">
        <is>
          <t>06050096</t>
        </is>
      </c>
    </row>
    <row r="5147">
      <c r="A5147" t="inlineStr">
        <is>
          <t>山东大区-王广富</t>
        </is>
      </c>
      <c r="B5147" t="inlineStr">
        <is>
          <t>CUST1301</t>
        </is>
      </c>
    </row>
    <row r="5148">
      <c r="A5148" t="inlineStr">
        <is>
          <t>山东大区-王建礼-刘团结</t>
        </is>
      </c>
      <c r="B5148" t="inlineStr">
        <is>
          <t>06051293</t>
        </is>
      </c>
    </row>
    <row r="5149">
      <c r="A5149" t="inlineStr">
        <is>
          <t>山东大区-王德志-刘洋</t>
        </is>
      </c>
      <c r="B5149" t="inlineStr">
        <is>
          <t>90010165</t>
        </is>
      </c>
    </row>
    <row r="5150">
      <c r="A5150" t="inlineStr">
        <is>
          <t>山东大区-王林震-王文强</t>
        </is>
      </c>
      <c r="B5150" t="inlineStr">
        <is>
          <t>90010801</t>
        </is>
      </c>
    </row>
    <row r="5151">
      <c r="A5151" t="inlineStr">
        <is>
          <t>山东大区-王玲-孙海波</t>
        </is>
      </c>
      <c r="B5151" t="inlineStr">
        <is>
          <t>CUST0766</t>
        </is>
      </c>
    </row>
    <row r="5152">
      <c r="A5152" t="inlineStr">
        <is>
          <t>山东大区-王玲-徐新春</t>
        </is>
      </c>
      <c r="B5152" t="inlineStr">
        <is>
          <t>90010085</t>
        </is>
      </c>
    </row>
    <row r="5153">
      <c r="A5153" t="inlineStr">
        <is>
          <t>山东大区-王玲-王文强</t>
        </is>
      </c>
      <c r="B5153" t="inlineStr">
        <is>
          <t>06052145</t>
        </is>
      </c>
    </row>
    <row r="5154">
      <c r="A5154" t="inlineStr">
        <is>
          <t>山东大区-王萌-刘洋</t>
        </is>
      </c>
      <c r="B5154" t="inlineStr">
        <is>
          <t>06051942</t>
        </is>
      </c>
    </row>
    <row r="5155">
      <c r="A5155" t="inlineStr">
        <is>
          <t>山东大区-璩上然-刘洋</t>
        </is>
      </c>
      <c r="B5155" t="inlineStr">
        <is>
          <t>90010107</t>
        </is>
      </c>
    </row>
    <row r="5156">
      <c r="A5156" t="inlineStr">
        <is>
          <t>山东大区-祝树英-刘洋</t>
        </is>
      </c>
      <c r="B5156" t="inlineStr">
        <is>
          <t>90010038</t>
        </is>
      </c>
    </row>
    <row r="5157">
      <c r="A5157" t="inlineStr">
        <is>
          <t>山东大区-程子凡-孙海波</t>
        </is>
      </c>
      <c r="B5157" t="inlineStr">
        <is>
          <t>CUST1633</t>
        </is>
      </c>
    </row>
    <row r="5158">
      <c r="A5158" t="inlineStr">
        <is>
          <t>山东大区-管晓飞-孙海波</t>
        </is>
      </c>
      <c r="B5158" t="inlineStr">
        <is>
          <t>06032589</t>
        </is>
      </c>
    </row>
    <row r="5159">
      <c r="A5159" t="inlineStr">
        <is>
          <t>山东大区-聊城-臧宝亮-徐新春.</t>
        </is>
      </c>
      <c r="B5159" t="inlineStr">
        <is>
          <t>06051278</t>
        </is>
      </c>
    </row>
    <row r="5160">
      <c r="A5160" t="inlineStr">
        <is>
          <t>山东大区-聊城臧保亮-刘洋</t>
        </is>
      </c>
      <c r="B5160" t="inlineStr">
        <is>
          <t>06051256</t>
        </is>
      </c>
    </row>
    <row r="5161">
      <c r="A5161" t="inlineStr">
        <is>
          <t>山东大区-聚鑫-刘洋</t>
        </is>
      </c>
      <c r="B5161" t="inlineStr">
        <is>
          <t>90010103</t>
        </is>
      </c>
    </row>
    <row r="5162">
      <c r="A5162" t="inlineStr">
        <is>
          <t>山东大区-胡心成-孙海波</t>
        </is>
      </c>
      <c r="B5162" t="inlineStr">
        <is>
          <t>CUST1395</t>
        </is>
      </c>
    </row>
    <row r="5163">
      <c r="A5163" t="inlineStr">
        <is>
          <t>山东大区-胶南刘发军-徐新春</t>
        </is>
      </c>
      <c r="B5163" t="inlineStr">
        <is>
          <t>06051420</t>
        </is>
      </c>
    </row>
    <row r="5164">
      <c r="A5164" t="inlineStr">
        <is>
          <t>山东大区-胶南樊传刚-徐新春</t>
        </is>
      </c>
      <c r="B5164" t="inlineStr">
        <is>
          <t>CUST0244</t>
        </is>
      </c>
    </row>
    <row r="5165">
      <c r="A5165" t="inlineStr">
        <is>
          <t>山东大区-胶南薛照云-徐新春</t>
        </is>
      </c>
      <c r="B5165" t="inlineStr">
        <is>
          <t>90010911</t>
        </is>
      </c>
    </row>
    <row r="5166">
      <c r="A5166" t="inlineStr">
        <is>
          <t>山东大区-胶州-鸿飞-李丹江-徐新春</t>
        </is>
      </c>
      <c r="B5166" t="inlineStr">
        <is>
          <t>06050958</t>
        </is>
      </c>
    </row>
    <row r="5167">
      <c r="A5167" t="inlineStr">
        <is>
          <t>山东大区-胶州史维行-徐新春</t>
        </is>
      </c>
      <c r="B5167" t="inlineStr">
        <is>
          <t>CUST0303</t>
        </is>
      </c>
    </row>
    <row r="5168">
      <c r="A5168" t="inlineStr">
        <is>
          <t>山东大区-胶州市爱鑫达饮食管理行-徐新春</t>
        </is>
      </c>
      <c r="B5168" t="inlineStr">
        <is>
          <t>06051039</t>
        </is>
      </c>
    </row>
    <row r="5169">
      <c r="A5169" t="inlineStr">
        <is>
          <t>山东大区-范存华-徐新春</t>
        </is>
      </c>
      <c r="B5169" t="inlineStr">
        <is>
          <t>06051070</t>
        </is>
      </c>
    </row>
    <row r="5170">
      <c r="A5170" t="inlineStr">
        <is>
          <t>山东大区-荣华水产-王文强</t>
        </is>
      </c>
      <c r="B5170" t="inlineStr">
        <is>
          <t>90010665</t>
        </is>
      </c>
    </row>
    <row r="5171">
      <c r="A5171" t="inlineStr">
        <is>
          <t>山东大区-莒县李照红-徐新春</t>
        </is>
      </c>
      <c r="B5171" t="inlineStr">
        <is>
          <t>CUST0949</t>
        </is>
      </c>
    </row>
    <row r="5172">
      <c r="A5172" t="inlineStr">
        <is>
          <t>山东大区-莒县领科生物科技有限公司-刘洋</t>
        </is>
      </c>
      <c r="B5172" t="inlineStr">
        <is>
          <t>90010073</t>
        </is>
      </c>
    </row>
    <row r="5173">
      <c r="A5173" t="inlineStr">
        <is>
          <t>山东大区-莘县永顺冷冻食品有限公司-徐新春</t>
        </is>
      </c>
      <c r="B5173" t="inlineStr">
        <is>
          <t>06051294</t>
        </is>
      </c>
    </row>
    <row r="5174">
      <c r="A5174" t="inlineStr">
        <is>
          <t>山东大区-莱州丰盛食品有限公司-徐新春</t>
        </is>
      </c>
      <c r="B5174" t="inlineStr">
        <is>
          <t>06051223</t>
        </is>
      </c>
    </row>
    <row r="5175">
      <c r="A5175" t="inlineStr">
        <is>
          <t>山东大区-莱芜谷国强-徐新春</t>
        </is>
      </c>
      <c r="B5175" t="inlineStr">
        <is>
          <t>06051300</t>
        </is>
      </c>
    </row>
    <row r="5176">
      <c r="A5176" t="inlineStr">
        <is>
          <t>山东大区-莱西孙玉涛-徐新春</t>
        </is>
      </c>
      <c r="B5176" t="inlineStr">
        <is>
          <t>06051010</t>
        </is>
      </c>
    </row>
    <row r="5177">
      <c r="A5177" t="inlineStr">
        <is>
          <t>山东大区-莱西粘洪贵-徐新春</t>
        </is>
      </c>
      <c r="B5177" t="inlineStr">
        <is>
          <t>90010079</t>
        </is>
      </c>
    </row>
    <row r="5178">
      <c r="A5178" t="inlineStr">
        <is>
          <t>山东大区-莱阳市兆林生化制品有限公司-徐新春</t>
        </is>
      </c>
      <c r="B5178" t="inlineStr">
        <is>
          <t>06051321</t>
        </is>
      </c>
    </row>
    <row r="5179">
      <c r="A5179" t="inlineStr">
        <is>
          <t>山东大区-莱阳市源发生物制品有限公司-徐新春</t>
        </is>
      </c>
      <c r="B5179" t="inlineStr">
        <is>
          <t>90010917</t>
        </is>
      </c>
    </row>
    <row r="5180">
      <c r="A5180" t="inlineStr">
        <is>
          <t>山东大区-莱阳王宇-徐新春</t>
        </is>
      </c>
      <c r="B5180" t="inlineStr">
        <is>
          <t>06051024</t>
        </is>
      </c>
    </row>
    <row r="5181">
      <c r="A5181" t="inlineStr">
        <is>
          <t>山东大区-菏泽何国英-徐新春</t>
        </is>
      </c>
      <c r="B5181" t="inlineStr">
        <is>
          <t>06052161</t>
        </is>
      </c>
    </row>
    <row r="5182">
      <c r="A5182" t="inlineStr">
        <is>
          <t>山东大区-菏泽游乐-徐新春</t>
        </is>
      </c>
      <c r="B5182" t="inlineStr">
        <is>
          <t>06051217</t>
        </is>
      </c>
    </row>
    <row r="5183">
      <c r="A5183" t="inlineStr">
        <is>
          <t>山东大区-菏泽誉泰食品-徐新春</t>
        </is>
      </c>
      <c r="B5183" t="inlineStr">
        <is>
          <t>90010030</t>
        </is>
      </c>
    </row>
    <row r="5184">
      <c r="A5184" t="inlineStr">
        <is>
          <t>山东大区-菏泽誉泰食品有限公司-王文强</t>
        </is>
      </c>
      <c r="B5184" t="inlineStr">
        <is>
          <t>06051486</t>
        </is>
      </c>
    </row>
    <row r="5185">
      <c r="A5185" t="inlineStr">
        <is>
          <t>山东大区-董建祥-孙海波</t>
        </is>
      </c>
      <c r="B5185" t="inlineStr">
        <is>
          <t>06051317</t>
        </is>
      </c>
    </row>
    <row r="5186">
      <c r="A5186" t="inlineStr">
        <is>
          <t>山东大区-董滨</t>
        </is>
      </c>
      <c r="B5186" t="inlineStr">
        <is>
          <t>06052002</t>
        </is>
      </c>
    </row>
    <row r="5187">
      <c r="A5187" t="inlineStr">
        <is>
          <t>山东大区-董滨-朱茂林</t>
        </is>
      </c>
      <c r="B5187" t="inlineStr">
        <is>
          <t>90011912927</t>
        </is>
      </c>
    </row>
    <row r="5188">
      <c r="A5188" t="inlineStr">
        <is>
          <t>山东大区-蒋雪芹-朱茂林</t>
        </is>
      </c>
      <c r="B5188" t="inlineStr">
        <is>
          <t>90011912930</t>
        </is>
      </c>
    </row>
    <row r="5189">
      <c r="A5189" t="inlineStr">
        <is>
          <t>山东大区-蓬莱民和食品有限公司-孙海波</t>
        </is>
      </c>
      <c r="B5189" t="inlineStr">
        <is>
          <t>90010019</t>
        </is>
      </c>
    </row>
    <row r="5190">
      <c r="A5190" t="inlineStr">
        <is>
          <t>山东大区-诸城-王正山-徐新春</t>
        </is>
      </c>
      <c r="B5190" t="inlineStr">
        <is>
          <t>06050932</t>
        </is>
      </c>
    </row>
    <row r="5191">
      <c r="A5191" t="inlineStr">
        <is>
          <t>山东大区-诸城-董学滨 -刘洋</t>
        </is>
      </c>
      <c r="B5191" t="inlineStr">
        <is>
          <t>06051291</t>
        </is>
      </c>
    </row>
    <row r="5192">
      <c r="A5192" t="inlineStr">
        <is>
          <t>山东大区-诸城孙代军-徐新春</t>
        </is>
      </c>
      <c r="B5192" t="inlineStr">
        <is>
          <t>06051059</t>
        </is>
      </c>
    </row>
    <row r="5193">
      <c r="A5193" t="inlineStr">
        <is>
          <t>山东大区-诸城孙培军-徐新春</t>
        </is>
      </c>
      <c r="B5193" t="inlineStr">
        <is>
          <t>06051033</t>
        </is>
      </c>
    </row>
    <row r="5194">
      <c r="A5194" t="inlineStr">
        <is>
          <t>山东大区-诸城市牧香村食品有限公司-徐新春</t>
        </is>
      </c>
      <c r="B5194" t="inlineStr">
        <is>
          <t>CUST0741</t>
        </is>
      </c>
    </row>
    <row r="5195">
      <c r="A5195" t="inlineStr">
        <is>
          <t>山东大区-诸城市鲜和源食品有限公司-王鑫</t>
        </is>
      </c>
      <c r="B5195" t="inlineStr">
        <is>
          <t>06051060</t>
        </is>
      </c>
    </row>
    <row r="5196">
      <c r="A5196" t="inlineStr">
        <is>
          <t>山东大区-诸城王立波-徐新春</t>
        </is>
      </c>
      <c r="B5196" t="inlineStr">
        <is>
          <t>06051260</t>
        </is>
      </c>
    </row>
    <row r="5197">
      <c r="A5197" t="inlineStr">
        <is>
          <t>山东大区-诸城种传文-徐新春</t>
        </is>
      </c>
      <c r="B5197" t="inlineStr">
        <is>
          <t>06051977</t>
        </is>
      </c>
    </row>
    <row r="5198">
      <c r="A5198" t="inlineStr">
        <is>
          <t>山东大区-诸城董建海-徐新春</t>
        </is>
      </c>
      <c r="B5198" t="inlineStr">
        <is>
          <t>06051252</t>
        </is>
      </c>
    </row>
    <row r="5199">
      <c r="A5199" t="inlineStr">
        <is>
          <t>山东大区-诸城郭萍-徐新春</t>
        </is>
      </c>
      <c r="B5199" t="inlineStr">
        <is>
          <t>06052141</t>
        </is>
      </c>
    </row>
    <row r="5200">
      <c r="A5200" t="inlineStr">
        <is>
          <t>山东大区-诸城陶金飞-徐新春</t>
        </is>
      </c>
      <c r="B5200" t="inlineStr">
        <is>
          <t>06051938</t>
        </is>
      </c>
    </row>
    <row r="5201">
      <c r="A5201" t="inlineStr">
        <is>
          <t>山东大区-谢燕明-孙海波</t>
        </is>
      </c>
      <c r="B5201" t="inlineStr">
        <is>
          <t>CUST1297</t>
        </is>
      </c>
    </row>
    <row r="5202">
      <c r="A5202" t="inlineStr">
        <is>
          <t>山东大区-贾永龙-刘洋</t>
        </is>
      </c>
      <c r="B5202" t="inlineStr">
        <is>
          <t>06051940</t>
        </is>
      </c>
    </row>
    <row r="5203">
      <c r="A5203" t="inlineStr">
        <is>
          <t>山东大区-贾玉轩-孙海波</t>
        </is>
      </c>
      <c r="B5203" t="inlineStr">
        <is>
          <t>CUST0872</t>
        </is>
      </c>
    </row>
    <row r="5204">
      <c r="A5204" t="inlineStr">
        <is>
          <t>山东大区-路金伟-孙海波</t>
        </is>
      </c>
      <c r="B5204" t="inlineStr">
        <is>
          <t>06051976</t>
        </is>
      </c>
    </row>
    <row r="5205">
      <c r="A5205" t="inlineStr">
        <is>
          <t>山东大区-运源食品-孙海波</t>
        </is>
      </c>
      <c r="B5205" t="inlineStr">
        <is>
          <t>CUST0504</t>
        </is>
      </c>
    </row>
    <row r="5206">
      <c r="A5206" t="inlineStr">
        <is>
          <t>山东大区-连娜-王文强</t>
        </is>
      </c>
      <c r="B5206" t="inlineStr">
        <is>
          <t>90010599</t>
        </is>
      </c>
    </row>
    <row r="5207">
      <c r="A5207" t="inlineStr">
        <is>
          <t>山东大区-邹建鹏-刘团结</t>
        </is>
      </c>
      <c r="B5207" t="inlineStr">
        <is>
          <t>90010122</t>
        </is>
      </c>
    </row>
    <row r="5208">
      <c r="A5208" t="inlineStr">
        <is>
          <t>山东大区-郑晓龙-孙海波</t>
        </is>
      </c>
      <c r="B5208" t="inlineStr">
        <is>
          <t>CUST1405</t>
        </is>
      </c>
    </row>
    <row r="5209">
      <c r="A5209" t="inlineStr">
        <is>
          <t>山东大区-郭伟-孙海波</t>
        </is>
      </c>
      <c r="B5209" t="inlineStr">
        <is>
          <t>CUST1560</t>
        </is>
      </c>
    </row>
    <row r="5210">
      <c r="A5210" t="inlineStr">
        <is>
          <t>山东大区-郭建伟-孙海波</t>
        </is>
      </c>
      <c r="B5210" t="inlineStr">
        <is>
          <t>CUST1242</t>
        </is>
      </c>
    </row>
    <row r="5211">
      <c r="A5211" t="inlineStr">
        <is>
          <t>山东大区-郭永义-刘洋</t>
        </is>
      </c>
      <c r="B5211" t="inlineStr">
        <is>
          <t>90010086</t>
        </is>
      </c>
    </row>
    <row r="5212">
      <c r="A5212" t="inlineStr">
        <is>
          <t>山东大区-重汽卡车</t>
        </is>
      </c>
      <c r="B5212" t="inlineStr">
        <is>
          <t>90010081</t>
        </is>
      </c>
    </row>
    <row r="5213">
      <c r="A5213" t="inlineStr">
        <is>
          <t>山东大区-金丽波-周宏亮</t>
        </is>
      </c>
      <c r="B5213" t="inlineStr">
        <is>
          <t>90010088</t>
        </is>
      </c>
    </row>
    <row r="5214">
      <c r="A5214" t="inlineStr">
        <is>
          <t>山东大区-鑫汇聚食品-孙海波</t>
        </is>
      </c>
      <c r="B5214" t="inlineStr">
        <is>
          <t>CUST0894</t>
        </is>
      </c>
    </row>
    <row r="5215">
      <c r="A5215" t="inlineStr">
        <is>
          <t>山东大区-陶大蒙-朱茂林</t>
        </is>
      </c>
      <c r="B5215" t="inlineStr">
        <is>
          <t>CUST0780</t>
        </is>
      </c>
    </row>
    <row r="5216">
      <c r="A5216" t="inlineStr">
        <is>
          <t>山东大区-青山王美玲-刘洋</t>
        </is>
      </c>
      <c r="B5216" t="inlineStr">
        <is>
          <t>CUST0810</t>
        </is>
      </c>
    </row>
    <row r="5217">
      <c r="A5217" t="inlineStr">
        <is>
          <t>山东大区-青岛-单坤-徐新春</t>
        </is>
      </c>
      <c r="B5217" t="inlineStr">
        <is>
          <t>06050942</t>
        </is>
      </c>
    </row>
    <row r="5218">
      <c r="A5218" t="inlineStr">
        <is>
          <t>山东大区-青岛-耿宝宝-徐新春</t>
        </is>
      </c>
      <c r="B5218" t="inlineStr">
        <is>
          <t>06050945</t>
        </is>
      </c>
    </row>
    <row r="5219">
      <c r="A5219" t="inlineStr">
        <is>
          <t>山东大区-青岛一珍香商贸有限公司-刘建良-徐新春</t>
        </is>
      </c>
      <c r="B5219" t="inlineStr">
        <is>
          <t>06052058</t>
        </is>
      </c>
    </row>
    <row r="5220">
      <c r="A5220" t="inlineStr">
        <is>
          <t>山东大区-青岛万航食品有限公司-徐新春</t>
        </is>
      </c>
      <c r="B5220" t="inlineStr">
        <is>
          <t>90010767</t>
        </is>
      </c>
    </row>
    <row r="5221">
      <c r="A5221" t="inlineStr">
        <is>
          <t>山东大区-青岛三盛昌商贸有限公司-徐新春</t>
        </is>
      </c>
      <c r="B5221" t="inlineStr">
        <is>
          <t>90010647</t>
        </is>
      </c>
    </row>
    <row r="5222">
      <c r="A5222" t="inlineStr">
        <is>
          <t>山东大区-青岛乔昌水商贸有限公司-徐新春</t>
        </is>
      </c>
      <c r="B5222" t="inlineStr">
        <is>
          <t>06051013</t>
        </is>
      </c>
    </row>
    <row r="5223">
      <c r="A5223" t="inlineStr">
        <is>
          <t>山东大区-青岛信德元生物科技有限公司-徐新春</t>
        </is>
      </c>
      <c r="B5223" t="inlineStr">
        <is>
          <t>06051960</t>
        </is>
      </c>
    </row>
    <row r="5224">
      <c r="A5224" t="inlineStr">
        <is>
          <t>山东大区-青岛健力源餐饮管理有限公司-徐新春</t>
        </is>
      </c>
      <c r="B5224" t="inlineStr">
        <is>
          <t>90010204</t>
        </is>
      </c>
    </row>
    <row r="5225">
      <c r="A5225" t="inlineStr">
        <is>
          <t>山东大区-青岛六和源达商贸有限公司-徐新春</t>
        </is>
      </c>
      <c r="B5225" t="inlineStr">
        <is>
          <t>06051065</t>
        </is>
      </c>
    </row>
    <row r="5226">
      <c r="A5226" t="inlineStr">
        <is>
          <t>山东大区-青岛出版集团有限公司职工食堂-徐新春</t>
        </is>
      </c>
      <c r="B5226" t="inlineStr">
        <is>
          <t>06051290</t>
        </is>
      </c>
    </row>
    <row r="5227">
      <c r="A5227" t="inlineStr">
        <is>
          <t>山东大区-青岛刘蕾蕾-刘洋</t>
        </is>
      </c>
      <c r="B5227" t="inlineStr">
        <is>
          <t>06051979</t>
        </is>
      </c>
    </row>
    <row r="5228">
      <c r="A5228" t="inlineStr">
        <is>
          <t>山东大区-青岛即墨修正诺-徐新春</t>
        </is>
      </c>
      <c r="B5228" t="inlineStr">
        <is>
          <t>90010117</t>
        </is>
      </c>
    </row>
    <row r="5229">
      <c r="A5229" t="inlineStr">
        <is>
          <t>山东大区-青岛双合荣华商贸有限公司-徐新春</t>
        </is>
      </c>
      <c r="B5229" t="inlineStr">
        <is>
          <t>06052000</t>
        </is>
      </c>
    </row>
    <row r="5230">
      <c r="A5230" t="inlineStr">
        <is>
          <t>山东大区-青岛吉华商贸有限公司-徐新春</t>
        </is>
      </c>
      <c r="B5230" t="inlineStr">
        <is>
          <t>06053003</t>
        </is>
      </c>
    </row>
    <row r="5231">
      <c r="A5231" t="inlineStr">
        <is>
          <t>山东大区-青岛姜兆崇-徐新春</t>
        </is>
      </c>
      <c r="B5231" t="inlineStr">
        <is>
          <t>90010913</t>
        </is>
      </c>
    </row>
    <row r="5232">
      <c r="A5232" t="inlineStr">
        <is>
          <t>山东大区-青岛宏运大酒店有限公司-徐新春</t>
        </is>
      </c>
      <c r="B5232" t="inlineStr">
        <is>
          <t>06050943</t>
        </is>
      </c>
    </row>
    <row r="5233">
      <c r="A5233" t="inlineStr">
        <is>
          <t>山东大区-青岛宏运酒店管理有限公司-徐新春</t>
        </is>
      </c>
      <c r="B5233" t="inlineStr">
        <is>
          <t>90010078</t>
        </is>
      </c>
    </row>
    <row r="5234">
      <c r="A5234" t="inlineStr">
        <is>
          <t>山东大区-青岛尚品堂食品有限公司黄岛分公司-徐新春</t>
        </is>
      </c>
      <c r="B5234" t="inlineStr">
        <is>
          <t>06051251</t>
        </is>
      </c>
    </row>
    <row r="5235">
      <c r="A5235" t="inlineStr">
        <is>
          <t>山东大区-青岛崂农食品有限公司-刘洋</t>
        </is>
      </c>
      <c r="B5235" t="inlineStr">
        <is>
          <t>06051236</t>
        </is>
      </c>
    </row>
    <row r="5236">
      <c r="A5236" t="inlineStr">
        <is>
          <t>山东大区-青岛巨丰达食品-徐新春</t>
        </is>
      </c>
      <c r="B5236" t="inlineStr">
        <is>
          <t>90010671</t>
        </is>
      </c>
    </row>
    <row r="5237">
      <c r="A5237" t="inlineStr">
        <is>
          <t>山东大区-青岛市硕丰园商贸有限公司-徐新春</t>
        </is>
      </c>
      <c r="B5237" t="inlineStr">
        <is>
          <t>06051075</t>
        </is>
      </c>
    </row>
    <row r="5238">
      <c r="A5238" t="inlineStr">
        <is>
          <t>山东大区-青岛康盛源餐饮管理有限公司-徐新春</t>
        </is>
      </c>
      <c r="B5238" t="inlineStr">
        <is>
          <t>06051032</t>
        </is>
      </c>
    </row>
    <row r="5239">
      <c r="A5239" t="inlineStr">
        <is>
          <t>山东大区-青岛心航供应链服务有限公司-刘洋</t>
        </is>
      </c>
      <c r="B5239" t="inlineStr">
        <is>
          <t>06051287</t>
        </is>
      </c>
    </row>
    <row r="5240">
      <c r="A5240" t="inlineStr">
        <is>
          <t>山东大区-青岛恩信蔬菜副食品有限公司-徐新春</t>
        </is>
      </c>
      <c r="B5240" t="inlineStr">
        <is>
          <t>06051051</t>
        </is>
      </c>
    </row>
    <row r="5241">
      <c r="A5241" t="inlineStr">
        <is>
          <t>山东大区-青岛新天创食品有限公司-刘洋</t>
        </is>
      </c>
      <c r="B5241" t="inlineStr">
        <is>
          <t>06050872</t>
        </is>
      </c>
    </row>
    <row r="5242">
      <c r="A5242" t="inlineStr">
        <is>
          <t>山东大区-青岛新时代大酒店有限公司市北分公司-徐新春</t>
        </is>
      </c>
      <c r="B5242" t="inlineStr">
        <is>
          <t>06051216</t>
        </is>
      </c>
    </row>
    <row r="5243">
      <c r="A5243" t="inlineStr">
        <is>
          <t>山东大区-青岛新鲁纺纺机机械有限公司-徐新春</t>
        </is>
      </c>
      <c r="B5243" t="inlineStr">
        <is>
          <t>90010884</t>
        </is>
      </c>
    </row>
    <row r="5244">
      <c r="A5244" t="inlineStr">
        <is>
          <t>山东大区-青岛新鲁纺纺织机械有限公司-徐新春</t>
        </is>
      </c>
      <c r="B5244" t="inlineStr">
        <is>
          <t>90010901</t>
        </is>
      </c>
    </row>
    <row r="5245">
      <c r="A5245" t="inlineStr">
        <is>
          <t>山东大区-青岛易莲花餐饮有限公司-徐新春</t>
        </is>
      </c>
      <c r="B5245" t="inlineStr">
        <is>
          <t>06051215</t>
        </is>
      </c>
    </row>
    <row r="5246">
      <c r="A5246" t="inlineStr">
        <is>
          <t>山东大区-青岛智润佳科技服务有限公司-徐新春</t>
        </is>
      </c>
      <c r="B5246" t="inlineStr">
        <is>
          <t>CUST0738</t>
        </is>
      </c>
    </row>
    <row r="5247">
      <c r="A5247" t="inlineStr">
        <is>
          <t>山东大区-青岛李沧区城间别院私家菜馆-徐新春</t>
        </is>
      </c>
      <c r="B5247" t="inlineStr">
        <is>
          <t>06051235</t>
        </is>
      </c>
    </row>
    <row r="5248">
      <c r="A5248" t="inlineStr">
        <is>
          <t>山东大区-青岛栾焕新商贸有限公司-徐新春</t>
        </is>
      </c>
      <c r="B5248" t="inlineStr">
        <is>
          <t>06051365</t>
        </is>
      </c>
    </row>
    <row r="5249">
      <c r="A5249" t="inlineStr">
        <is>
          <t>山东大区-青岛海派美食-徐新春</t>
        </is>
      </c>
      <c r="B5249" t="inlineStr">
        <is>
          <t>06052134</t>
        </is>
      </c>
    </row>
    <row r="5250">
      <c r="A5250" t="inlineStr">
        <is>
          <t>山东大区-青岛海益华丰生鲜配送有限公司-徐新春</t>
        </is>
      </c>
      <c r="B5250" t="inlineStr">
        <is>
          <t>06051221</t>
        </is>
      </c>
    </row>
    <row r="5251">
      <c r="A5251" t="inlineStr">
        <is>
          <t>山东大区-青岛海诗蔓餐饮管理有限公司-徐新春-刘洋</t>
        </is>
      </c>
      <c r="B5251" t="inlineStr">
        <is>
          <t>06051237</t>
        </is>
      </c>
    </row>
    <row r="5252">
      <c r="A5252" t="inlineStr">
        <is>
          <t>山东大区-青岛滨晗食品-徐新春</t>
        </is>
      </c>
      <c r="B5252" t="inlineStr">
        <is>
          <t>90010065</t>
        </is>
      </c>
    </row>
    <row r="5253">
      <c r="A5253" t="inlineStr">
        <is>
          <t>山东大区-青岛良食尚品供应链有限公司-徐新春</t>
        </is>
      </c>
      <c r="B5253" t="inlineStr">
        <is>
          <t>06051292</t>
        </is>
      </c>
    </row>
    <row r="5254">
      <c r="A5254" t="inlineStr">
        <is>
          <t>山东大区-青岛莱润昌达食品有限公司-王鑫</t>
        </is>
      </c>
      <c r="B5254" t="inlineStr">
        <is>
          <t>90010053</t>
        </is>
      </c>
    </row>
    <row r="5255">
      <c r="A5255" t="inlineStr">
        <is>
          <t>山东大区-青岛金宝艳商贸-刘建良-徐新春</t>
        </is>
      </c>
      <c r="B5255" t="inlineStr">
        <is>
          <t>90010662</t>
        </is>
      </c>
    </row>
    <row r="5256">
      <c r="A5256" t="inlineStr">
        <is>
          <t>山东大区-青岛金涛-徐新春</t>
        </is>
      </c>
      <c r="B5256" t="inlineStr">
        <is>
          <t>90010049</t>
        </is>
      </c>
    </row>
    <row r="5257">
      <c r="A5257" t="inlineStr">
        <is>
          <t>山东大区-青岛鑫盛联食品有限公司市北分公司-徐新春</t>
        </is>
      </c>
      <c r="B5257" t="inlineStr">
        <is>
          <t>06051066</t>
        </is>
      </c>
    </row>
    <row r="5258">
      <c r="A5258" t="inlineStr">
        <is>
          <t>山东大区-青岛鑫逄源商贸有限公司-徐新春</t>
        </is>
      </c>
      <c r="B5258" t="inlineStr">
        <is>
          <t>06051313</t>
        </is>
      </c>
    </row>
    <row r="5259">
      <c r="A5259" t="inlineStr">
        <is>
          <t>山东大区-青岛领海润通商贸有限公司-徐新春</t>
        </is>
      </c>
      <c r="B5259" t="inlineStr">
        <is>
          <t>60501452</t>
        </is>
      </c>
    </row>
    <row r="5260">
      <c r="A5260" t="inlineStr">
        <is>
          <t>山东大区-青岛颐和兴邦生物科技有限公司-周彦</t>
        </is>
      </c>
      <c r="B5260" t="inlineStr">
        <is>
          <t>CUST0385</t>
        </is>
      </c>
    </row>
    <row r="5261">
      <c r="A5261" t="inlineStr">
        <is>
          <t>山东大区-青岛馨聚合兴商贸有限公司-徐新春</t>
        </is>
      </c>
      <c r="B5261" t="inlineStr">
        <is>
          <t>06060101</t>
        </is>
      </c>
    </row>
    <row r="5262">
      <c r="A5262" t="inlineStr">
        <is>
          <t>山东大区-青岛龙发祥食品有限公司-徐新春</t>
        </is>
      </c>
      <c r="B5262" t="inlineStr">
        <is>
          <t>06051220</t>
        </is>
      </c>
    </row>
    <row r="5263">
      <c r="A5263" t="inlineStr">
        <is>
          <t>山东大区-青岛龙燕廷商贸有限公司-徐新春</t>
        </is>
      </c>
      <c r="B5263" t="inlineStr">
        <is>
          <t>06051046</t>
        </is>
      </c>
    </row>
    <row r="5264">
      <c r="A5264" t="inlineStr">
        <is>
          <t>山东大区-青州-李全武-徐新春</t>
        </is>
      </c>
      <c r="B5264" t="inlineStr">
        <is>
          <t>06051053</t>
        </is>
      </c>
    </row>
    <row r="5265">
      <c r="A5265" t="inlineStr">
        <is>
          <t>山东大区-青州市-王鹤-徐新春</t>
        </is>
      </c>
      <c r="B5265" t="inlineStr">
        <is>
          <t>06050919</t>
        </is>
      </c>
    </row>
    <row r="5266">
      <c r="A5266" t="inlineStr">
        <is>
          <t>山东大区-青州徐子明-徐新春</t>
        </is>
      </c>
      <c r="B5266" t="inlineStr">
        <is>
          <t>06051322</t>
        </is>
      </c>
    </row>
    <row r="5267">
      <c r="A5267" t="inlineStr">
        <is>
          <t>山东大区-青州袁新春-徐新春</t>
        </is>
      </c>
      <c r="B5267" t="inlineStr">
        <is>
          <t>06050995</t>
        </is>
      </c>
    </row>
    <row r="5268">
      <c r="A5268" t="inlineStr">
        <is>
          <t>山东大区-韩兴前-孙海波</t>
        </is>
      </c>
      <c r="B5268" t="inlineStr">
        <is>
          <t>CUST0799</t>
        </is>
      </c>
    </row>
    <row r="5269">
      <c r="A5269" t="inlineStr">
        <is>
          <t>山东大区-顺合食品-孙海波</t>
        </is>
      </c>
      <c r="B5269" t="inlineStr">
        <is>
          <t>9001192001908</t>
        </is>
      </c>
    </row>
    <row r="5270">
      <c r="A5270" t="inlineStr">
        <is>
          <t>山东大区-饮马一分利果蔬超市-徐新春</t>
        </is>
      </c>
      <c r="B5270" t="inlineStr">
        <is>
          <t>06051299</t>
        </is>
      </c>
    </row>
    <row r="5271">
      <c r="A5271" t="inlineStr">
        <is>
          <t>山东大区-饮马老年公寓-徐新春</t>
        </is>
      </c>
      <c r="B5271" t="inlineStr">
        <is>
          <t>06051494</t>
        </is>
      </c>
    </row>
    <row r="5272">
      <c r="A5272" t="inlineStr">
        <is>
          <t>山东大区-马云飞-徐新春</t>
        </is>
      </c>
      <c r="B5272" t="inlineStr">
        <is>
          <t>CUST1213</t>
        </is>
      </c>
    </row>
    <row r="5273">
      <c r="A5273" t="inlineStr">
        <is>
          <t>山东大区-马金全-刘洋</t>
        </is>
      </c>
      <c r="B5273" t="inlineStr">
        <is>
          <t>90010035</t>
        </is>
      </c>
    </row>
    <row r="5274">
      <c r="A5274" t="inlineStr">
        <is>
          <t>山东大区-高密王建-徐新春</t>
        </is>
      </c>
      <c r="B5274" t="inlineStr">
        <is>
          <t>06051271</t>
        </is>
      </c>
    </row>
    <row r="5275">
      <c r="A5275" t="inlineStr">
        <is>
          <t>山东大区-高成阳-孙海波</t>
        </is>
      </c>
      <c r="B5275" t="inlineStr">
        <is>
          <t>CUST1427</t>
        </is>
      </c>
    </row>
    <row r="5276">
      <c r="A5276" t="inlineStr">
        <is>
          <t>山东大区-鲁邦客-朱茂林</t>
        </is>
      </c>
      <c r="B5276" t="inlineStr">
        <is>
          <t>06052157</t>
        </is>
      </c>
    </row>
    <row r="5277">
      <c r="A5277" t="inlineStr">
        <is>
          <t>山东大区-黄岛史维行-徐新春</t>
        </is>
      </c>
      <c r="B5277" t="inlineStr">
        <is>
          <t>06051417</t>
        </is>
      </c>
    </row>
    <row r="5278">
      <c r="A5278" t="inlineStr">
        <is>
          <t>山东大区—临沂薛彦晓-王文强</t>
        </is>
      </c>
      <c r="B5278" t="inlineStr">
        <is>
          <t>90010591</t>
        </is>
      </c>
    </row>
    <row r="5279">
      <c r="A5279" t="inlineStr">
        <is>
          <t>山东大区—寒亭张道田—徐新春</t>
        </is>
      </c>
      <c r="B5279" t="inlineStr">
        <is>
          <t>90010588</t>
        </is>
      </c>
    </row>
    <row r="5280">
      <c r="A5280" t="inlineStr">
        <is>
          <t>山东大区—广地源—刘洋</t>
        </is>
      </c>
      <c r="B5280" t="inlineStr">
        <is>
          <t>90011912919</t>
        </is>
      </c>
    </row>
    <row r="5281">
      <c r="A5281" t="inlineStr">
        <is>
          <t>山东大区—昌邑陇鑫食品—王文强</t>
        </is>
      </c>
      <c r="B5281" t="inlineStr">
        <is>
          <t>90010686</t>
        </is>
      </c>
    </row>
    <row r="5282">
      <c r="A5282" t="inlineStr">
        <is>
          <t>山东大区—曹普阔-王文强</t>
        </is>
      </c>
      <c r="B5282" t="inlineStr">
        <is>
          <t>90010783</t>
        </is>
      </c>
    </row>
    <row r="5283">
      <c r="A5283" t="inlineStr">
        <is>
          <t>山东大区—诸城王金波—王文强</t>
        </is>
      </c>
      <c r="B5283" t="inlineStr">
        <is>
          <t>90010654</t>
        </is>
      </c>
    </row>
    <row r="5284">
      <c r="A5284" t="inlineStr">
        <is>
          <t>山东大区—陆群波—王鑫</t>
        </is>
      </c>
      <c r="B5284" t="inlineStr">
        <is>
          <t>CUST1200</t>
        </is>
      </c>
    </row>
    <row r="5285">
      <c r="A5285" t="inlineStr">
        <is>
          <t>山东大烨食品有限公司</t>
        </is>
      </c>
      <c r="B5285" t="inlineStr">
        <is>
          <t>CUT3051</t>
        </is>
      </c>
    </row>
    <row r="5286">
      <c r="A5286" t="inlineStr">
        <is>
          <t>山东大运食品科技有限公司</t>
        </is>
      </c>
      <c r="B5286" t="inlineStr">
        <is>
          <t>011175</t>
        </is>
      </c>
    </row>
    <row r="5287">
      <c r="A5287" t="inlineStr">
        <is>
          <t>山东大食兄食品有限公司-刘伟东</t>
        </is>
      </c>
      <c r="B5287" t="inlineStr">
        <is>
          <t>90010121</t>
        </is>
      </c>
    </row>
    <row r="5288">
      <c r="A5288" t="inlineStr">
        <is>
          <t>山东大食兄食品有限公司-徐新春</t>
        </is>
      </c>
      <c r="B5288" t="inlineStr">
        <is>
          <t>06050947</t>
        </is>
      </c>
    </row>
    <row r="5289">
      <c r="A5289" t="inlineStr">
        <is>
          <t>山东大龙食品有限公司-王鑫</t>
        </is>
      </c>
      <c r="B5289" t="inlineStr">
        <is>
          <t>CUST1671</t>
        </is>
      </c>
    </row>
    <row r="5290">
      <c r="A5290" t="inlineStr">
        <is>
          <t>山东天合堂食品股份有限公司</t>
        </is>
      </c>
      <c r="B5290" t="inlineStr">
        <is>
          <t>06011361</t>
        </is>
      </c>
    </row>
    <row r="5291">
      <c r="A5291" t="inlineStr">
        <is>
          <t>山东天合堂食品股份有限公司-徐新春</t>
        </is>
      </c>
      <c r="B5291" t="inlineStr">
        <is>
          <t>90010148</t>
        </is>
      </c>
    </row>
    <row r="5292">
      <c r="A5292" t="inlineStr">
        <is>
          <t>山东天峰食品有限公司</t>
        </is>
      </c>
      <c r="B5292" t="inlineStr">
        <is>
          <t>CUST0441</t>
        </is>
      </c>
    </row>
    <row r="5293">
      <c r="A5293" t="inlineStr">
        <is>
          <t>山东天成水利建设有限公司</t>
        </is>
      </c>
      <c r="B5293" t="inlineStr">
        <is>
          <t>060300321</t>
        </is>
      </c>
    </row>
    <row r="5294">
      <c r="A5294" t="inlineStr">
        <is>
          <t>山东天祥顺食品科技有限公司</t>
        </is>
      </c>
      <c r="B5294" t="inlineStr">
        <is>
          <t>CUST1995</t>
        </is>
      </c>
    </row>
    <row r="5295">
      <c r="A5295" t="inlineStr">
        <is>
          <t>山东天绿制药有限公司-高晓龙</t>
        </is>
      </c>
      <c r="B5295" t="inlineStr">
        <is>
          <t>06050706</t>
        </is>
      </c>
    </row>
    <row r="5296">
      <c r="A5296" t="inlineStr">
        <is>
          <t>山东奥广源达生物技术有限公司</t>
        </is>
      </c>
      <c r="B5296" t="inlineStr">
        <is>
          <t>0013236</t>
        </is>
      </c>
    </row>
    <row r="5297">
      <c r="A5297" t="inlineStr">
        <is>
          <t>山东好主妇食品有限公司-刘洋</t>
        </is>
      </c>
      <c r="B5297" t="inlineStr">
        <is>
          <t>06050999</t>
        </is>
      </c>
    </row>
    <row r="5298">
      <c r="A5298" t="inlineStr">
        <is>
          <t>山东好煮夫食品科技有限公司</t>
        </is>
      </c>
      <c r="B5298" t="inlineStr">
        <is>
          <t>06051597</t>
        </is>
      </c>
    </row>
    <row r="5299">
      <c r="A5299" t="inlineStr">
        <is>
          <t>山东妙膳坊食品有限公司</t>
        </is>
      </c>
      <c r="B5299" t="inlineStr">
        <is>
          <t>CUT2961</t>
        </is>
      </c>
    </row>
    <row r="5300">
      <c r="A5300" t="inlineStr">
        <is>
          <t>山东威泰精细化工有限公司</t>
        </is>
      </c>
      <c r="B5300" t="inlineStr">
        <is>
          <t>06050447</t>
        </is>
      </c>
    </row>
    <row r="5301">
      <c r="A5301" t="inlineStr">
        <is>
          <t>山东宇东食品有限公司-刘洋</t>
        </is>
      </c>
      <c r="B5301" t="inlineStr">
        <is>
          <t>06050707</t>
        </is>
      </c>
    </row>
    <row r="5302">
      <c r="A5302" t="inlineStr">
        <is>
          <t>山东宇恒食品</t>
        </is>
      </c>
      <c r="B5302" t="inlineStr">
        <is>
          <t>06060488</t>
        </is>
      </c>
    </row>
    <row r="5303">
      <c r="A5303" t="inlineStr">
        <is>
          <t>山东宇恒食品科技有限公司</t>
        </is>
      </c>
      <c r="B5303" t="inlineStr">
        <is>
          <t>06051443</t>
        </is>
      </c>
    </row>
    <row r="5304">
      <c r="A5304" t="inlineStr">
        <is>
          <t>山东宇成食品有限公司-孙海波</t>
        </is>
      </c>
      <c r="B5304" t="inlineStr">
        <is>
          <t>9001093201</t>
        </is>
      </c>
    </row>
    <row r="5305">
      <c r="A5305" t="inlineStr">
        <is>
          <t>山东安吉丸食品有限公司</t>
        </is>
      </c>
      <c r="B5305" t="inlineStr">
        <is>
          <t>06051828</t>
        </is>
      </c>
    </row>
    <row r="5306">
      <c r="A5306" t="inlineStr">
        <is>
          <t>山东宋昌昌供应链有限公司</t>
        </is>
      </c>
      <c r="B5306" t="inlineStr">
        <is>
          <t>CUT2701</t>
        </is>
      </c>
    </row>
    <row r="5307">
      <c r="A5307" t="inlineStr">
        <is>
          <t>山东宗程生物科技有限公司</t>
        </is>
      </c>
      <c r="B5307" t="inlineStr">
        <is>
          <t>0013183</t>
        </is>
      </c>
    </row>
    <row r="5308">
      <c r="A5308" t="inlineStr">
        <is>
          <t>山东宝玛进出口有限公司-王鑫</t>
        </is>
      </c>
      <c r="B5308" t="inlineStr">
        <is>
          <t>CUST0995</t>
        </is>
      </c>
    </row>
    <row r="5309">
      <c r="A5309" t="inlineStr">
        <is>
          <t>山东宝立食品科技有限公司</t>
        </is>
      </c>
      <c r="B5309" t="inlineStr">
        <is>
          <t>06050972</t>
        </is>
      </c>
    </row>
    <row r="5310">
      <c r="A5310" t="inlineStr">
        <is>
          <t>山东宝食优食品科技有限公司</t>
        </is>
      </c>
      <c r="B5310" t="inlineStr">
        <is>
          <t>0013288</t>
        </is>
      </c>
    </row>
    <row r="5311">
      <c r="A5311" t="inlineStr">
        <is>
          <t>山东实润食品供应链有限公司</t>
        </is>
      </c>
      <c r="B5311" t="inlineStr">
        <is>
          <t>0013153</t>
        </is>
      </c>
    </row>
    <row r="5312">
      <c r="A5312" t="inlineStr">
        <is>
          <t>山东宠之优品宠物食品有限公司</t>
        </is>
      </c>
      <c r="B5312" t="inlineStr">
        <is>
          <t>06032578</t>
        </is>
      </c>
    </row>
    <row r="5313">
      <c r="A5313" t="inlineStr">
        <is>
          <t>山东客似云商贸有限公司</t>
        </is>
      </c>
      <c r="B5313" t="inlineStr">
        <is>
          <t>06051487</t>
        </is>
      </c>
    </row>
    <row r="5314">
      <c r="A5314" t="inlineStr">
        <is>
          <t>山东宸瀚食品有限公司</t>
        </is>
      </c>
      <c r="B5314" t="inlineStr">
        <is>
          <t>06060322</t>
        </is>
      </c>
    </row>
    <row r="5315">
      <c r="A5315" t="inlineStr">
        <is>
          <t>山东宽谷信息服务有限公司</t>
        </is>
      </c>
      <c r="B5315" t="inlineStr">
        <is>
          <t>06051772</t>
        </is>
      </c>
    </row>
    <row r="5316">
      <c r="A5316" t="inlineStr">
        <is>
          <t>山东寿光富慧饲料有限公司</t>
        </is>
      </c>
      <c r="B5316" t="inlineStr">
        <is>
          <t>CUST2025</t>
        </is>
      </c>
    </row>
    <row r="5317">
      <c r="A5317" t="inlineStr">
        <is>
          <t>山东尽美食品有限公司</t>
        </is>
      </c>
      <c r="B5317" t="inlineStr">
        <is>
          <t>010624</t>
        </is>
      </c>
    </row>
    <row r="5318">
      <c r="A5318" t="inlineStr">
        <is>
          <t>山东屿派生物科技有限公司</t>
        </is>
      </c>
      <c r="B5318" t="inlineStr">
        <is>
          <t>CUT3009</t>
        </is>
      </c>
    </row>
    <row r="5319">
      <c r="A5319" t="inlineStr">
        <is>
          <t>山东峡山-王宗江-高晓龙</t>
        </is>
      </c>
      <c r="B5319" t="inlineStr">
        <is>
          <t>06050462</t>
        </is>
      </c>
    </row>
    <row r="5320">
      <c r="A5320" t="inlineStr">
        <is>
          <t>山东峡山湖农业发展有限公司</t>
        </is>
      </c>
      <c r="B5320" t="inlineStr">
        <is>
          <t>0013432</t>
        </is>
      </c>
    </row>
    <row r="5321">
      <c r="A5321" t="inlineStr">
        <is>
          <t>山东巴夫猫供应链管理有限公司</t>
        </is>
      </c>
      <c r="B5321" t="inlineStr">
        <is>
          <t>06051179</t>
        </is>
      </c>
    </row>
    <row r="5322">
      <c r="A5322" t="inlineStr">
        <is>
          <t>山东市场-山东科乐宠物食品有限公司-刘团结</t>
        </is>
      </c>
      <c r="B5322" t="inlineStr">
        <is>
          <t>06050874</t>
        </is>
      </c>
    </row>
    <row r="5323">
      <c r="A5323" t="inlineStr">
        <is>
          <t>山东市场-昌邑-李文波-孙海波</t>
        </is>
      </c>
      <c r="B5323" t="inlineStr">
        <is>
          <t>06050950</t>
        </is>
      </c>
    </row>
    <row r="5324">
      <c r="A5324" t="inlineStr">
        <is>
          <t>山东市场-济南区-德州-曲庆柱-于斌</t>
        </is>
      </c>
      <c r="B5324" t="inlineStr">
        <is>
          <t>010590</t>
        </is>
      </c>
    </row>
    <row r="5325">
      <c r="A5325" t="inlineStr">
        <is>
          <t>山东市场-济南区-新泰市福滨食品有限公司-王晓亮</t>
        </is>
      </c>
      <c r="B5325" t="inlineStr">
        <is>
          <t>011776</t>
        </is>
      </c>
    </row>
    <row r="5326">
      <c r="A5326" t="inlineStr">
        <is>
          <t>山东市场-济南区-李杰-于斌</t>
        </is>
      </c>
      <c r="B5326" t="inlineStr">
        <is>
          <t>010359</t>
        </is>
      </c>
    </row>
    <row r="5327">
      <c r="A5327" t="inlineStr">
        <is>
          <t>山东市场-济南区-村姐食品有限公司-李扬</t>
        </is>
      </c>
      <c r="B5327" t="inlineStr">
        <is>
          <t>010104</t>
        </is>
      </c>
    </row>
    <row r="5328">
      <c r="A5328" t="inlineStr">
        <is>
          <t>山东市场-济南区-法兰度餐厅-于斌</t>
        </is>
      </c>
      <c r="B5328" t="inlineStr">
        <is>
          <t>010137</t>
        </is>
      </c>
    </row>
    <row r="5329">
      <c r="A5329" t="inlineStr">
        <is>
          <t>山东市场-济南区-济宁-赠帆食品有限公司-于斌</t>
        </is>
      </c>
      <c r="B5329" t="inlineStr">
        <is>
          <t>010282</t>
        </is>
      </c>
    </row>
    <row r="5330">
      <c r="A5330" t="inlineStr">
        <is>
          <t>山东市场-济南区-董法波-于斌</t>
        </is>
      </c>
      <c r="B5330" t="inlineStr">
        <is>
          <t>010127</t>
        </is>
      </c>
    </row>
    <row r="5331">
      <c r="A5331" t="inlineStr">
        <is>
          <t>山东市场-潍坊-姜红-徐新春</t>
        </is>
      </c>
      <c r="B5331" t="inlineStr">
        <is>
          <t>06050936</t>
        </is>
      </c>
    </row>
    <row r="5332">
      <c r="A5332" t="inlineStr">
        <is>
          <t>山东市场-潍坊-张钊西 -王鑫</t>
        </is>
      </c>
      <c r="B5332" t="inlineStr">
        <is>
          <t>06050969</t>
        </is>
      </c>
    </row>
    <row r="5333">
      <c r="A5333" t="inlineStr">
        <is>
          <t>山东市场-潍坊区-东营泰丰水产-崔云河</t>
        </is>
      </c>
      <c r="B5333" t="inlineStr">
        <is>
          <t>011784</t>
        </is>
      </c>
    </row>
    <row r="5334">
      <c r="A5334" t="inlineStr">
        <is>
          <t>山东市场-潍坊区-刘林胜-大有-徐新春</t>
        </is>
      </c>
      <c r="B5334" t="inlineStr">
        <is>
          <t>06050798</t>
        </is>
      </c>
    </row>
    <row r="5335">
      <c r="A5335" t="inlineStr">
        <is>
          <t>山东市场-潍坊区-巴里奥巴西烤肉—东关松苑烤肉-崔云河</t>
        </is>
      </c>
      <c r="B5335" t="inlineStr">
        <is>
          <t>011732</t>
        </is>
      </c>
    </row>
    <row r="5336">
      <c r="A5336" t="inlineStr">
        <is>
          <t>山东市场-潍坊区-青州青牧经贸有限公司-崔云河</t>
        </is>
      </c>
      <c r="B5336" t="inlineStr">
        <is>
          <t>011522</t>
        </is>
      </c>
    </row>
    <row r="5337">
      <c r="A5337" t="inlineStr">
        <is>
          <t>山东市场-高密-李光军-周宏亮</t>
        </is>
      </c>
      <c r="B5337" t="inlineStr">
        <is>
          <t>06050182</t>
        </is>
      </c>
    </row>
    <row r="5338">
      <c r="A5338" t="inlineStr">
        <is>
          <t>山东市场—济南区—瑞丰商贸—菏泽市瑞乐食品有限公司—余立志</t>
        </is>
      </c>
      <c r="B5338" t="inlineStr">
        <is>
          <t>011590</t>
        </is>
      </c>
    </row>
    <row r="5339">
      <c r="A5339" t="inlineStr">
        <is>
          <t>山东市场—济宁—于国庆—余立志</t>
        </is>
      </c>
      <c r="B5339" t="inlineStr">
        <is>
          <t>012689</t>
        </is>
      </c>
    </row>
    <row r="5340">
      <c r="A5340" t="inlineStr">
        <is>
          <t>山东广毅泽食品有限公司</t>
        </is>
      </c>
      <c r="B5340" t="inlineStr">
        <is>
          <t>0013651</t>
        </is>
      </c>
    </row>
    <row r="5341">
      <c r="A5341" t="inlineStr">
        <is>
          <t>山东庄膳经贸有限公司</t>
        </is>
      </c>
      <c r="B5341" t="inlineStr">
        <is>
          <t>06051700</t>
        </is>
      </c>
    </row>
    <row r="5342">
      <c r="A5342" t="inlineStr">
        <is>
          <t>山东康合润农牧有限公司-孙海波</t>
        </is>
      </c>
      <c r="B5342" t="inlineStr">
        <is>
          <t>90011912916</t>
        </is>
      </c>
    </row>
    <row r="5343">
      <c r="A5343" t="inlineStr">
        <is>
          <t>山东康合润农牧有限公司（调熟）</t>
        </is>
      </c>
      <c r="B5343" t="inlineStr">
        <is>
          <t>06060839</t>
        </is>
      </c>
    </row>
    <row r="5344">
      <c r="A5344" t="inlineStr">
        <is>
          <t>山东康和园商贸有限公司</t>
        </is>
      </c>
      <c r="B5344" t="inlineStr">
        <is>
          <t>06051502</t>
        </is>
      </c>
    </row>
    <row r="5345">
      <c r="A5345" t="inlineStr">
        <is>
          <t>山东康普善生物技术有限公司</t>
        </is>
      </c>
      <c r="B5345" t="inlineStr">
        <is>
          <t>06051146</t>
        </is>
      </c>
    </row>
    <row r="5346">
      <c r="A5346" t="inlineStr">
        <is>
          <t>山东建友生活服务有限公司城阳分公司</t>
        </is>
      </c>
      <c r="B5346" t="inlineStr">
        <is>
          <t>CUT2481</t>
        </is>
      </c>
    </row>
    <row r="5347">
      <c r="A5347" t="inlineStr">
        <is>
          <t>山东强英食品有限公司</t>
        </is>
      </c>
      <c r="B5347" t="inlineStr">
        <is>
          <t>0013135</t>
        </is>
      </c>
    </row>
    <row r="5348">
      <c r="A5348" t="inlineStr">
        <is>
          <t>山东归宝餐饮管理有限公司</t>
        </is>
      </c>
      <c r="B5348" t="inlineStr">
        <is>
          <t>06051384</t>
        </is>
      </c>
    </row>
    <row r="5349">
      <c r="A5349" t="inlineStr">
        <is>
          <t>山东彬宇食品</t>
        </is>
      </c>
      <c r="B5349" t="inlineStr">
        <is>
          <t>06050223</t>
        </is>
      </c>
    </row>
    <row r="5350">
      <c r="A5350" t="inlineStr">
        <is>
          <t>山东得翔生物技术有限公司</t>
        </is>
      </c>
      <c r="B5350" t="inlineStr">
        <is>
          <t>06032572</t>
        </is>
      </c>
    </row>
    <row r="5351">
      <c r="A5351" t="inlineStr">
        <is>
          <t>山东德信生物科技有限公司</t>
        </is>
      </c>
      <c r="B5351" t="inlineStr">
        <is>
          <t>06058569</t>
        </is>
      </c>
    </row>
    <row r="5352">
      <c r="A5352" t="inlineStr">
        <is>
          <t>山东德州—康小霞—万利—刘团结</t>
        </is>
      </c>
      <c r="B5352" t="inlineStr">
        <is>
          <t>06050809</t>
        </is>
      </c>
    </row>
    <row r="5353">
      <c r="A5353" t="inlineStr">
        <is>
          <t>山东德州扒鸡股份有限公司-徐新春</t>
        </is>
      </c>
      <c r="B5353" t="inlineStr">
        <is>
          <t>06050390</t>
        </is>
      </c>
    </row>
    <row r="5354">
      <c r="A5354" t="inlineStr">
        <is>
          <t>山东德汇食品有限公司</t>
        </is>
      </c>
      <c r="B5354" t="inlineStr">
        <is>
          <t>910006</t>
        </is>
      </c>
    </row>
    <row r="5355">
      <c r="A5355" t="inlineStr">
        <is>
          <t>山东德衡(潍坊)律师事务所-刘团结</t>
        </is>
      </c>
      <c r="B5355" t="inlineStr">
        <is>
          <t>CUST0350</t>
        </is>
      </c>
    </row>
    <row r="5356">
      <c r="A5356" t="inlineStr">
        <is>
          <t>山东快肴食品有限公司</t>
        </is>
      </c>
      <c r="B5356" t="inlineStr">
        <is>
          <t>06051564</t>
        </is>
      </c>
    </row>
    <row r="5357">
      <c r="A5357" t="inlineStr">
        <is>
          <t>山东快食主义</t>
        </is>
      </c>
      <c r="B5357" t="inlineStr">
        <is>
          <t>012286</t>
        </is>
      </c>
    </row>
    <row r="5358">
      <c r="A5358" t="inlineStr">
        <is>
          <t>山东思溥莱供应链管理有限公司</t>
        </is>
      </c>
      <c r="B5358" t="inlineStr">
        <is>
          <t>CUST0273</t>
        </is>
      </c>
    </row>
    <row r="5359">
      <c r="A5359" t="inlineStr">
        <is>
          <t>山东思溥莱供应链管理有限公司-于晓朋</t>
        </is>
      </c>
      <c r="B5359" t="inlineStr">
        <is>
          <t>06050883</t>
        </is>
      </c>
    </row>
    <row r="5360">
      <c r="A5360" t="inlineStr">
        <is>
          <t>山东思溥莱供应链管理有限公司-孙振邦</t>
        </is>
      </c>
      <c r="B5360" t="inlineStr">
        <is>
          <t>06050517</t>
        </is>
      </c>
    </row>
    <row r="5361">
      <c r="A5361" t="inlineStr">
        <is>
          <t>山东恒慧食品有限公司</t>
        </is>
      </c>
      <c r="B5361" t="inlineStr">
        <is>
          <t>1200105</t>
        </is>
      </c>
    </row>
    <row r="5362">
      <c r="A5362" t="inlineStr">
        <is>
          <t>山东恒翊供应链管理有限公司</t>
        </is>
      </c>
      <c r="B5362" t="inlineStr">
        <is>
          <t>0013305</t>
        </is>
      </c>
    </row>
    <row r="5363">
      <c r="A5363" t="inlineStr">
        <is>
          <t>山东恺泽供应链有限公司</t>
        </is>
      </c>
      <c r="B5363" t="inlineStr">
        <is>
          <t>0013184</t>
        </is>
      </c>
    </row>
    <row r="5364">
      <c r="A5364" t="inlineStr">
        <is>
          <t>山东惠发股份有限公司</t>
        </is>
      </c>
      <c r="B5364" t="inlineStr">
        <is>
          <t>06050078</t>
        </is>
      </c>
    </row>
    <row r="5365">
      <c r="A5365" t="inlineStr">
        <is>
          <t>山东惠特食品有限公司</t>
        </is>
      </c>
      <c r="B5365" t="inlineStr">
        <is>
          <t>90010160</t>
        </is>
      </c>
    </row>
    <row r="5366">
      <c r="A5366" t="inlineStr">
        <is>
          <t>山东慧成食品有限公司-古连学-刘洋</t>
        </is>
      </c>
      <c r="B5366" t="inlineStr">
        <is>
          <t>CUST0790</t>
        </is>
      </c>
    </row>
    <row r="5367">
      <c r="A5367" t="inlineStr">
        <is>
          <t>山东成和商业有限公司</t>
        </is>
      </c>
      <c r="B5367" t="inlineStr">
        <is>
          <t>0013191</t>
        </is>
      </c>
    </row>
    <row r="5368">
      <c r="A5368" t="inlineStr">
        <is>
          <t>山东成群肉类食品有限公司</t>
        </is>
      </c>
      <c r="B5368" t="inlineStr">
        <is>
          <t>012725</t>
        </is>
      </c>
    </row>
    <row r="5369">
      <c r="A5369" t="inlineStr">
        <is>
          <t>山东成达张荧-刘洋</t>
        </is>
      </c>
      <c r="B5369" t="inlineStr">
        <is>
          <t>90011912933</t>
        </is>
      </c>
    </row>
    <row r="5370">
      <c r="A5370" t="inlineStr">
        <is>
          <t>山东成达食品有限公司-刘洋</t>
        </is>
      </c>
      <c r="B5370" t="inlineStr">
        <is>
          <t>90011912934</t>
        </is>
      </c>
    </row>
    <row r="5371">
      <c r="A5371" t="inlineStr">
        <is>
          <t>山东提扬食品有限公司</t>
        </is>
      </c>
      <c r="B5371" t="inlineStr">
        <is>
          <t>06068521</t>
        </is>
      </c>
    </row>
    <row r="5372">
      <c r="A5372" t="inlineStr">
        <is>
          <t>山东撸起袖子炸餐饮管理有限公司</t>
        </is>
      </c>
      <c r="B5372" t="inlineStr">
        <is>
          <t>CUST2293</t>
        </is>
      </c>
    </row>
    <row r="5373">
      <c r="A5373" t="inlineStr">
        <is>
          <t>山东文举经贸有限公司</t>
        </is>
      </c>
      <c r="B5373" t="inlineStr">
        <is>
          <t>06051729</t>
        </is>
      </c>
    </row>
    <row r="5374">
      <c r="A5374" t="inlineStr">
        <is>
          <t>山东新佳福食品有限公司-徐新春</t>
        </is>
      </c>
      <c r="B5374" t="inlineStr">
        <is>
          <t>CUST1243</t>
        </is>
      </c>
    </row>
    <row r="5375">
      <c r="A5375" t="inlineStr">
        <is>
          <t>山东新冻网供应链有限公司</t>
        </is>
      </c>
      <c r="B5375" t="inlineStr">
        <is>
          <t>06051112</t>
        </is>
      </c>
    </row>
    <row r="5376">
      <c r="A5376" t="inlineStr">
        <is>
          <t>山东新北海软件科技有限公司</t>
        </is>
      </c>
      <c r="B5376" t="inlineStr">
        <is>
          <t>06051770</t>
        </is>
      </c>
    </row>
    <row r="5377">
      <c r="A5377" t="inlineStr">
        <is>
          <t>山东新华锦国际商务集团有限公司</t>
        </is>
      </c>
      <c r="B5377" t="inlineStr">
        <is>
          <t>0605E401</t>
        </is>
      </c>
    </row>
    <row r="5378">
      <c r="A5378" t="inlineStr">
        <is>
          <t>山东新和盛农牧集团大客户部</t>
        </is>
      </c>
      <c r="B5378" t="inlineStr">
        <is>
          <t>90010002</t>
        </is>
      </c>
    </row>
    <row r="5379">
      <c r="A5379" t="inlineStr">
        <is>
          <t>山东新和盛农牧集团有限公司-研发部</t>
        </is>
      </c>
      <c r="B5379" t="inlineStr">
        <is>
          <t>90010007</t>
        </is>
      </c>
    </row>
    <row r="5380">
      <c r="A5380" t="inlineStr">
        <is>
          <t>山东新和盛农牧集团有限公司餐厅</t>
        </is>
      </c>
      <c r="B5380" t="inlineStr">
        <is>
          <t>90010006</t>
        </is>
      </c>
    </row>
    <row r="5381">
      <c r="A5381" t="inlineStr">
        <is>
          <t>山东新和盛农牧集团电商部</t>
        </is>
      </c>
      <c r="B5381" t="inlineStr">
        <is>
          <t>90010013</t>
        </is>
      </c>
    </row>
    <row r="5382">
      <c r="A5382" t="inlineStr">
        <is>
          <t>山东新和盛生态农业科技有限公司</t>
        </is>
      </c>
      <c r="B5382" t="inlineStr">
        <is>
          <t>90010014</t>
        </is>
      </c>
    </row>
    <row r="5383">
      <c r="A5383" t="inlineStr">
        <is>
          <t>山东新和盛食品有限公司餐厅</t>
        </is>
      </c>
      <c r="B5383" t="inlineStr">
        <is>
          <t>90010008</t>
        </is>
      </c>
    </row>
    <row r="5384">
      <c r="A5384" t="inlineStr">
        <is>
          <t>山东新和盛飨食集团有限公司（智能库）</t>
        </is>
      </c>
      <c r="B5384" t="inlineStr">
        <is>
          <t>CUST2209</t>
        </is>
      </c>
    </row>
    <row r="5385">
      <c r="A5385" t="inlineStr">
        <is>
          <t>山东新大印刷有限公司</t>
        </is>
      </c>
      <c r="B5385" t="inlineStr">
        <is>
          <t>12000007</t>
        </is>
      </c>
    </row>
    <row r="5386">
      <c r="A5386" t="inlineStr">
        <is>
          <t>山东新富佳悦大酒店有限公司</t>
        </is>
      </c>
      <c r="B5386" t="inlineStr">
        <is>
          <t>010630</t>
        </is>
      </c>
    </row>
    <row r="5387">
      <c r="A5387" t="inlineStr">
        <is>
          <t>山东新希望六和集团有限公司临沂分公司</t>
        </is>
      </c>
      <c r="B5387" t="inlineStr">
        <is>
          <t>CUST0531</t>
        </is>
      </c>
    </row>
    <row r="5388">
      <c r="A5388" t="inlineStr">
        <is>
          <t>山东新思维食品有限公司</t>
        </is>
      </c>
      <c r="B5388" t="inlineStr">
        <is>
          <t>54891230</t>
        </is>
      </c>
    </row>
    <row r="5389">
      <c r="A5389" t="inlineStr">
        <is>
          <t>山东新盛食品有限公司</t>
        </is>
      </c>
      <c r="B5389" t="inlineStr">
        <is>
          <t>011326</t>
        </is>
      </c>
    </row>
    <row r="5390">
      <c r="A5390" t="inlineStr">
        <is>
          <t>山东新立信食品科技有限公司</t>
        </is>
      </c>
      <c r="B5390" t="inlineStr">
        <is>
          <t>0013235</t>
        </is>
      </c>
    </row>
    <row r="5391">
      <c r="A5391" t="inlineStr">
        <is>
          <t>山东新鸿鹄食品有限公司</t>
        </is>
      </c>
      <c r="B5391" t="inlineStr">
        <is>
          <t>CUT2736</t>
        </is>
      </c>
    </row>
    <row r="5392">
      <c r="A5392" t="inlineStr">
        <is>
          <t>山东昌歌食品集团有限公司</t>
        </is>
      </c>
      <c r="B5392" t="inlineStr">
        <is>
          <t>CUST2256</t>
        </is>
      </c>
    </row>
    <row r="5393">
      <c r="A5393" t="inlineStr">
        <is>
          <t>山东昌邑-朱俊伟-孙海波</t>
        </is>
      </c>
      <c r="B5393" t="inlineStr">
        <is>
          <t>90010927</t>
        </is>
      </c>
    </row>
    <row r="5394">
      <c r="A5394" t="inlineStr">
        <is>
          <t>山东昌邑农村商业银行股份有限公司</t>
        </is>
      </c>
      <c r="B5394" t="inlineStr">
        <is>
          <t>CUST0352</t>
        </is>
      </c>
    </row>
    <row r="5395">
      <c r="A5395" t="inlineStr">
        <is>
          <t>山东昌邑农村商业银行股份有限公司-王晓波</t>
        </is>
      </c>
      <c r="B5395" t="inlineStr">
        <is>
          <t>CUST0353</t>
        </is>
      </c>
    </row>
    <row r="5396">
      <c r="A5396" t="inlineStr">
        <is>
          <t>山东明英商贸有限公司</t>
        </is>
      </c>
      <c r="B5396" t="inlineStr">
        <is>
          <t>CUST2082</t>
        </is>
      </c>
    </row>
    <row r="5397">
      <c r="A5397" t="inlineStr">
        <is>
          <t>山东易厨食品有限公司</t>
        </is>
      </c>
      <c r="B5397" t="inlineStr">
        <is>
          <t>CUST1931</t>
        </is>
      </c>
    </row>
    <row r="5398">
      <c r="A5398" t="inlineStr">
        <is>
          <t>山东易通金联企业管理咨询有限公司</t>
        </is>
      </c>
      <c r="B5398" t="inlineStr">
        <is>
          <t>CUST0471</t>
        </is>
      </c>
    </row>
    <row r="5399">
      <c r="A5399" t="inlineStr">
        <is>
          <t>山东星昌源食品有限公司-刘洋</t>
        </is>
      </c>
      <c r="B5399" t="inlineStr">
        <is>
          <t>CUST1530</t>
        </is>
      </c>
    </row>
    <row r="5400">
      <c r="A5400" t="inlineStr">
        <is>
          <t>山东星辉餐饮服务管理有限公司</t>
        </is>
      </c>
      <c r="B5400" t="inlineStr">
        <is>
          <t>12234553</t>
        </is>
      </c>
    </row>
    <row r="5401">
      <c r="A5401" t="inlineStr">
        <is>
          <t>山东春淼食品有限公司-刘洋</t>
        </is>
      </c>
      <c r="B5401" t="inlineStr">
        <is>
          <t>CUST1580</t>
        </is>
      </c>
    </row>
    <row r="5402">
      <c r="A5402" t="inlineStr">
        <is>
          <t>山东昭越国际贸易有限公司-刘洋</t>
        </is>
      </c>
      <c r="B5402" t="inlineStr">
        <is>
          <t>60607879901</t>
        </is>
      </c>
    </row>
    <row r="5403">
      <c r="A5403" t="inlineStr">
        <is>
          <t>山东昱建农业发展有限公司</t>
        </is>
      </c>
      <c r="B5403" t="inlineStr">
        <is>
          <t>211081</t>
        </is>
      </c>
    </row>
    <row r="5404">
      <c r="A5404" t="inlineStr">
        <is>
          <t>山东晟丰冷链物流有限公司</t>
        </is>
      </c>
      <c r="B5404" t="inlineStr">
        <is>
          <t>0013298</t>
        </is>
      </c>
    </row>
    <row r="5405">
      <c r="A5405" t="inlineStr">
        <is>
          <t>山东晟和睿佳贸易有限公司-刘建良-朱茂林</t>
        </is>
      </c>
      <c r="B5405" t="inlineStr">
        <is>
          <t>CUST0577</t>
        </is>
      </c>
    </row>
    <row r="5406">
      <c r="A5406" t="inlineStr">
        <is>
          <t>山东晟喆餐饮管理有限公司</t>
        </is>
      </c>
      <c r="B5406" t="inlineStr">
        <is>
          <t>06056504</t>
        </is>
      </c>
    </row>
    <row r="5407">
      <c r="A5407" t="inlineStr">
        <is>
          <t>山东景明海洋科技股份有限公司</t>
        </is>
      </c>
      <c r="B5407" t="inlineStr">
        <is>
          <t>CUST0396</t>
        </is>
      </c>
    </row>
    <row r="5408">
      <c r="A5408" t="inlineStr">
        <is>
          <t>山东景明海洋科技股份有限公司.</t>
        </is>
      </c>
      <c r="B5408" t="inlineStr">
        <is>
          <t>CUST0399</t>
        </is>
      </c>
    </row>
    <row r="5409">
      <c r="A5409" t="inlineStr">
        <is>
          <t>山东智冷供应链有限公司</t>
        </is>
      </c>
      <c r="B5409" t="inlineStr">
        <is>
          <t>213002</t>
        </is>
      </c>
    </row>
    <row r="5410">
      <c r="A5410" t="inlineStr">
        <is>
          <t>山东月生供应链管理有限公司</t>
        </is>
      </c>
      <c r="B5410" t="inlineStr">
        <is>
          <t>0013210</t>
        </is>
      </c>
    </row>
    <row r="5411">
      <c r="A5411" t="inlineStr">
        <is>
          <t>山东本立信预制菜研发基地有限公司</t>
        </is>
      </c>
      <c r="B5411" t="inlineStr">
        <is>
          <t>06051674</t>
        </is>
      </c>
    </row>
    <row r="5412">
      <c r="A5412" t="inlineStr">
        <is>
          <t>山东来庆食品有限公司</t>
        </is>
      </c>
      <c r="B5412" t="inlineStr">
        <is>
          <t>CUT2911</t>
        </is>
      </c>
    </row>
    <row r="5413">
      <c r="A5413" t="inlineStr">
        <is>
          <t>山东杨铭宇供应链科技有限公司</t>
        </is>
      </c>
      <c r="B5413" t="inlineStr">
        <is>
          <t>06051679</t>
        </is>
      </c>
    </row>
    <row r="5414">
      <c r="A5414" t="inlineStr">
        <is>
          <t>山东杭嘉食品有限公司</t>
        </is>
      </c>
      <c r="B5414" t="inlineStr">
        <is>
          <t>CUT2541</t>
        </is>
      </c>
    </row>
    <row r="5415">
      <c r="A5415" t="inlineStr">
        <is>
          <t>山东林雪松-刘洋</t>
        </is>
      </c>
      <c r="B5415" t="inlineStr">
        <is>
          <t>06020582</t>
        </is>
      </c>
    </row>
    <row r="5416">
      <c r="A5416" t="inlineStr">
        <is>
          <t>山东柏利盛商贸有限公司</t>
        </is>
      </c>
      <c r="B5416" t="inlineStr">
        <is>
          <t>06051793</t>
        </is>
      </c>
    </row>
    <row r="5417">
      <c r="A5417" t="inlineStr">
        <is>
          <t>山东柠盟供应链有限公司</t>
        </is>
      </c>
      <c r="B5417" t="inlineStr">
        <is>
          <t>06051405</t>
        </is>
      </c>
    </row>
    <row r="5418">
      <c r="A5418" t="inlineStr">
        <is>
          <t>山东格瑞德设计咨询有限公司</t>
        </is>
      </c>
      <c r="B5418" t="inlineStr">
        <is>
          <t>010276</t>
        </is>
      </c>
    </row>
    <row r="5419">
      <c r="A5419" t="inlineStr">
        <is>
          <t>山东桥水生物科技有限公司</t>
        </is>
      </c>
      <c r="B5419" t="inlineStr">
        <is>
          <t>06051129</t>
        </is>
      </c>
    </row>
    <row r="5420">
      <c r="A5420" t="inlineStr">
        <is>
          <t>山东正恩食品有限公司</t>
        </is>
      </c>
      <c r="B5420" t="inlineStr">
        <is>
          <t>06051744</t>
        </is>
      </c>
    </row>
    <row r="5421">
      <c r="A5421" t="inlineStr">
        <is>
          <t>山东正成特训教育咨询有限公司</t>
        </is>
      </c>
      <c r="B5421" t="inlineStr">
        <is>
          <t>CUT2947</t>
        </is>
      </c>
    </row>
    <row r="5422">
      <c r="A5422" t="inlineStr">
        <is>
          <t>山东正欣食品有限公司</t>
        </is>
      </c>
      <c r="B5422" t="inlineStr">
        <is>
          <t>06051142</t>
        </is>
      </c>
    </row>
    <row r="5423">
      <c r="A5423" t="inlineStr">
        <is>
          <t>山东正颖食品有限公司</t>
        </is>
      </c>
      <c r="B5423" t="inlineStr">
        <is>
          <t>90010644</t>
        </is>
      </c>
    </row>
    <row r="5424">
      <c r="A5424" t="inlineStr">
        <is>
          <t>山东每家一选网络科技有限公司</t>
        </is>
      </c>
      <c r="B5424" t="inlineStr">
        <is>
          <t>06051676</t>
        </is>
      </c>
    </row>
    <row r="5425">
      <c r="A5425" t="inlineStr">
        <is>
          <t>山东汇富盛生物科技有限公司</t>
        </is>
      </c>
      <c r="B5425" t="inlineStr">
        <is>
          <t>010620</t>
        </is>
      </c>
    </row>
    <row r="5426">
      <c r="A5426" t="inlineStr">
        <is>
          <t>山东汇尼特农业发展有限公司</t>
        </is>
      </c>
      <c r="B5426" t="inlineStr">
        <is>
          <t>06051406</t>
        </is>
      </c>
    </row>
    <row r="5427">
      <c r="A5427" t="inlineStr">
        <is>
          <t>山东汇祥</t>
        </is>
      </c>
      <c r="B5427" t="inlineStr">
        <is>
          <t>010621</t>
        </is>
      </c>
    </row>
    <row r="5428">
      <c r="A5428" t="inlineStr">
        <is>
          <t>山东汇雅会务服务有限公司</t>
        </is>
      </c>
      <c r="B5428" t="inlineStr">
        <is>
          <t>0113</t>
        </is>
      </c>
    </row>
    <row r="5429">
      <c r="A5429" t="inlineStr">
        <is>
          <t>山东江大有经贸有限公司</t>
        </is>
      </c>
      <c r="B5429" t="inlineStr">
        <is>
          <t>06011024</t>
        </is>
      </c>
    </row>
    <row r="5430">
      <c r="A5430" t="inlineStr">
        <is>
          <t>山东沂山食品有限公司</t>
        </is>
      </c>
      <c r="B5430" t="inlineStr">
        <is>
          <t>CUST2097</t>
        </is>
      </c>
    </row>
    <row r="5431">
      <c r="A5431" t="inlineStr">
        <is>
          <t>山东沂蒙人家食品</t>
        </is>
      </c>
      <c r="B5431" t="inlineStr">
        <is>
          <t>06060400</t>
        </is>
      </c>
    </row>
    <row r="5432">
      <c r="A5432" t="inlineStr">
        <is>
          <t>山东沂蒙人家食品有限公司</t>
        </is>
      </c>
      <c r="B5432" t="inlineStr">
        <is>
          <t>CUST0117</t>
        </is>
      </c>
    </row>
    <row r="5433">
      <c r="A5433" t="inlineStr">
        <is>
          <t>山东泉晟医疗科技有限公司</t>
        </is>
      </c>
      <c r="B5433" t="inlineStr">
        <is>
          <t>06051766</t>
        </is>
      </c>
    </row>
    <row r="5434">
      <c r="A5434" t="inlineStr">
        <is>
          <t>山东泰圣恒食品有限公司</t>
        </is>
      </c>
      <c r="B5434" t="inlineStr">
        <is>
          <t>0013204</t>
        </is>
      </c>
    </row>
    <row r="5435">
      <c r="A5435" t="inlineStr">
        <is>
          <t>山东泰诺药业有限公司</t>
        </is>
      </c>
      <c r="B5435" t="inlineStr">
        <is>
          <t>06032576</t>
        </is>
      </c>
    </row>
    <row r="5436">
      <c r="A5436" t="inlineStr">
        <is>
          <t>山东泽慧新程食品有限公司</t>
        </is>
      </c>
      <c r="B5436" t="inlineStr">
        <is>
          <t>06050832</t>
        </is>
      </c>
    </row>
    <row r="5437">
      <c r="A5437" t="inlineStr">
        <is>
          <t>山东泽翔食品有限公司</t>
        </is>
      </c>
      <c r="B5437" t="inlineStr">
        <is>
          <t>CUST2185</t>
        </is>
      </c>
    </row>
    <row r="5438">
      <c r="A5438" t="inlineStr">
        <is>
          <t>山东洳润食品有限公司-刘洋</t>
        </is>
      </c>
      <c r="B5438" t="inlineStr">
        <is>
          <t>CUST1195</t>
        </is>
      </c>
    </row>
    <row r="5439">
      <c r="A5439" t="inlineStr">
        <is>
          <t>山东洽好鲜食品有限公司</t>
        </is>
      </c>
      <c r="B5439" t="inlineStr">
        <is>
          <t>CUT2543</t>
        </is>
      </c>
    </row>
    <row r="5440">
      <c r="A5440" t="inlineStr">
        <is>
          <t>山东派勒特生物科技有限公司</t>
        </is>
      </c>
      <c r="B5440" t="inlineStr">
        <is>
          <t>CUT2390</t>
        </is>
      </c>
    </row>
    <row r="5441">
      <c r="A5441" t="inlineStr">
        <is>
          <t>山东派吾食品产业有限公司</t>
        </is>
      </c>
      <c r="B5441" t="inlineStr">
        <is>
          <t>06090117</t>
        </is>
      </c>
    </row>
    <row r="5442">
      <c r="A5442" t="inlineStr">
        <is>
          <t>山东派盛宠物食品有限公司-徐新春</t>
        </is>
      </c>
      <c r="B5442" t="inlineStr">
        <is>
          <t>CUST1286</t>
        </is>
      </c>
    </row>
    <row r="5443">
      <c r="A5443" t="inlineStr">
        <is>
          <t>山东济宁众诚食品</t>
        </is>
      </c>
      <c r="B5443" t="inlineStr">
        <is>
          <t>06053007</t>
        </is>
      </c>
    </row>
    <row r="5444">
      <c r="A5444" t="inlineStr">
        <is>
          <t>山东浩海-杭州鹏飞食品有限公司-高晓龙</t>
        </is>
      </c>
      <c r="B5444" t="inlineStr">
        <is>
          <t>012312</t>
        </is>
      </c>
    </row>
    <row r="5445">
      <c r="A5445" t="inlineStr">
        <is>
          <t>山东海一食品有限公司</t>
        </is>
      </c>
      <c r="B5445" t="inlineStr">
        <is>
          <t>06060866</t>
        </is>
      </c>
    </row>
    <row r="5446">
      <c r="A5446" t="inlineStr">
        <is>
          <t>山东海利生物制品有限公司</t>
        </is>
      </c>
      <c r="B5446" t="inlineStr">
        <is>
          <t>06032571</t>
        </is>
      </c>
    </row>
    <row r="5447">
      <c r="A5447" t="inlineStr">
        <is>
          <t>山东海峡质量技术服务有限公司</t>
        </is>
      </c>
      <c r="B5447" t="inlineStr">
        <is>
          <t>06051771</t>
        </is>
      </c>
    </row>
    <row r="5448">
      <c r="A5448" t="inlineStr">
        <is>
          <t>山东海航供应链有限公司</t>
        </is>
      </c>
      <c r="B5448" t="inlineStr">
        <is>
          <t>0026</t>
        </is>
      </c>
    </row>
    <row r="5449">
      <c r="A5449" t="inlineStr">
        <is>
          <t>山东海鑫伊杉食品有限公司</t>
        </is>
      </c>
      <c r="B5449" t="inlineStr">
        <is>
          <t>0013361</t>
        </is>
      </c>
    </row>
    <row r="5450">
      <c r="A5450" t="inlineStr">
        <is>
          <t>山东海钰生物股份有限公司</t>
        </is>
      </c>
      <c r="B5450" t="inlineStr">
        <is>
          <t>010617</t>
        </is>
      </c>
    </row>
    <row r="5451">
      <c r="A5451" t="inlineStr">
        <is>
          <t>山东润佳源食品有限公司</t>
        </is>
      </c>
      <c r="B5451" t="inlineStr">
        <is>
          <t>CUST2075</t>
        </is>
      </c>
    </row>
    <row r="5452">
      <c r="A5452" t="inlineStr">
        <is>
          <t>山东润发食品有限公司</t>
        </is>
      </c>
      <c r="B5452" t="inlineStr">
        <is>
          <t>CUT2837</t>
        </is>
      </c>
    </row>
    <row r="5453">
      <c r="A5453" t="inlineStr">
        <is>
          <t>山东润泰食品有限公司</t>
        </is>
      </c>
      <c r="B5453" t="inlineStr">
        <is>
          <t>06051373</t>
        </is>
      </c>
    </row>
    <row r="5454">
      <c r="A5454" t="inlineStr">
        <is>
          <t>山东润菁生物科技有限公司</t>
        </is>
      </c>
      <c r="B5454" t="inlineStr">
        <is>
          <t>CUT3034</t>
        </is>
      </c>
    </row>
    <row r="5455">
      <c r="A5455" t="inlineStr">
        <is>
          <t>山东淘苑互联网科技有限公司</t>
        </is>
      </c>
      <c r="B5455" t="inlineStr">
        <is>
          <t>06050111</t>
        </is>
      </c>
    </row>
    <row r="5456">
      <c r="A5456" t="inlineStr">
        <is>
          <t>山东清小华网络科技有限公司</t>
        </is>
      </c>
      <c r="B5456" t="inlineStr">
        <is>
          <t>30450019</t>
        </is>
      </c>
    </row>
    <row r="5457">
      <c r="A5457" t="inlineStr">
        <is>
          <t>山东清清源食品有限公司-刘洋</t>
        </is>
      </c>
      <c r="B5457" t="inlineStr">
        <is>
          <t>06051008</t>
        </is>
      </c>
    </row>
    <row r="5458">
      <c r="A5458" t="inlineStr">
        <is>
          <t>山东源乐厨食品销售有限公司</t>
        </is>
      </c>
      <c r="B5458" t="inlineStr">
        <is>
          <t>0013202</t>
        </is>
      </c>
    </row>
    <row r="5459">
      <c r="A5459" t="inlineStr">
        <is>
          <t>山东源林荣茂商贸有限公司-孙海波</t>
        </is>
      </c>
      <c r="B5459" t="inlineStr">
        <is>
          <t>CUST1061</t>
        </is>
      </c>
    </row>
    <row r="5460">
      <c r="A5460" t="inlineStr">
        <is>
          <t>山东滨州宋西涛</t>
        </is>
      </c>
      <c r="B5460" t="inlineStr">
        <is>
          <t>06060860</t>
        </is>
      </c>
    </row>
    <row r="5461">
      <c r="A5461" t="inlineStr">
        <is>
          <t>山东潍坊-于帅帅-刘伟东</t>
        </is>
      </c>
      <c r="B5461" t="inlineStr">
        <is>
          <t>90010222</t>
        </is>
      </c>
    </row>
    <row r="5462">
      <c r="A5462" t="inlineStr">
        <is>
          <t>山东潍坊-吴华伟-徐新春</t>
        </is>
      </c>
      <c r="B5462" t="inlineStr">
        <is>
          <t>06050865</t>
        </is>
      </c>
    </row>
    <row r="5463">
      <c r="A5463" t="inlineStr">
        <is>
          <t>山东潍坊-吴华伟-潍坊以利沙食品有限公司-刘团结</t>
        </is>
      </c>
      <c r="B5463" t="inlineStr">
        <is>
          <t>012321</t>
        </is>
      </c>
    </row>
    <row r="5464">
      <c r="A5464" t="inlineStr">
        <is>
          <t>山东潍坊-孙秀红-徐新春</t>
        </is>
      </c>
      <c r="B5464" t="inlineStr">
        <is>
          <t>06051269</t>
        </is>
      </c>
    </row>
    <row r="5465">
      <c r="A5465" t="inlineStr">
        <is>
          <t>山东潍坊-康美达食品-刘伟东</t>
        </is>
      </c>
      <c r="B5465" t="inlineStr">
        <is>
          <t>011970</t>
        </is>
      </c>
    </row>
    <row r="5466">
      <c r="A5466" t="inlineStr">
        <is>
          <t>山东潍坊-张杰-刘伟东</t>
        </is>
      </c>
      <c r="B5466" t="inlineStr">
        <is>
          <t>06050449</t>
        </is>
      </c>
    </row>
    <row r="5467">
      <c r="A5467" t="inlineStr">
        <is>
          <t>山东潍坊-朱文霞-孙海波</t>
        </is>
      </c>
      <c r="B5467" t="inlineStr">
        <is>
          <t>CUST0705</t>
        </is>
      </c>
    </row>
    <row r="5468">
      <c r="A5468" t="inlineStr">
        <is>
          <t>山东潍坊—安丘董洪堂—周宏亮</t>
        </is>
      </c>
      <c r="B5468" t="inlineStr">
        <is>
          <t>06051350</t>
        </is>
      </c>
    </row>
    <row r="5469">
      <c r="A5469" t="inlineStr">
        <is>
          <t>山东潍坊—李臣富—周宏亮</t>
        </is>
      </c>
      <c r="B5469" t="inlineStr">
        <is>
          <t>06051424</t>
        </is>
      </c>
    </row>
    <row r="5470">
      <c r="A5470" t="inlineStr">
        <is>
          <t>山东潍坊—窦金鹏</t>
        </is>
      </c>
      <c r="B5470" t="inlineStr">
        <is>
          <t>90010209</t>
        </is>
      </c>
    </row>
    <row r="5471">
      <c r="A5471" t="inlineStr">
        <is>
          <t>山东潍坊同聚商贸有限公司-刘洋</t>
        </is>
      </c>
      <c r="B5471" t="inlineStr">
        <is>
          <t>012417</t>
        </is>
      </c>
    </row>
    <row r="5472">
      <c r="A5472" t="inlineStr">
        <is>
          <t>山东潍州检测有限公司</t>
        </is>
      </c>
      <c r="B5472" t="inlineStr">
        <is>
          <t>06051134</t>
        </is>
      </c>
    </row>
    <row r="5473">
      <c r="A5473" t="inlineStr">
        <is>
          <t>山东澳蓝明东生物科技有限公司-刘洋</t>
        </is>
      </c>
      <c r="B5473" t="inlineStr">
        <is>
          <t>CUST0937</t>
        </is>
      </c>
    </row>
    <row r="5474">
      <c r="A5474" t="inlineStr">
        <is>
          <t>山东灏淼海洋生物科技有限公司</t>
        </is>
      </c>
      <c r="B5474" t="inlineStr">
        <is>
          <t>213063</t>
        </is>
      </c>
    </row>
    <row r="5475">
      <c r="A5475" t="inlineStr">
        <is>
          <t>山东烟台—仙坛鸿食品有限公司—杨寿亮</t>
        </is>
      </c>
      <c r="B5475" t="inlineStr">
        <is>
          <t>06050542</t>
        </is>
      </c>
    </row>
    <row r="5476">
      <c r="A5476" t="inlineStr">
        <is>
          <t>山东烟台蓬莱宇坤速冻食品</t>
        </is>
      </c>
      <c r="B5476" t="inlineStr">
        <is>
          <t>06050469</t>
        </is>
      </c>
    </row>
    <row r="5477">
      <c r="A5477" t="inlineStr">
        <is>
          <t>山东烩道食品有限公司</t>
        </is>
      </c>
      <c r="B5477" t="inlineStr">
        <is>
          <t>CUST1703</t>
        </is>
      </c>
    </row>
    <row r="5478">
      <c r="A5478" t="inlineStr">
        <is>
          <t>山东煜森食品有限公司-王文强</t>
        </is>
      </c>
      <c r="B5478" t="inlineStr">
        <is>
          <t>90010684</t>
        </is>
      </c>
    </row>
    <row r="5479">
      <c r="A5479" t="inlineStr">
        <is>
          <t>山东煜烁供应链管理有限公司</t>
        </is>
      </c>
      <c r="B5479" t="inlineStr">
        <is>
          <t>CUT2417</t>
        </is>
      </c>
    </row>
    <row r="5480">
      <c r="A5480" t="inlineStr">
        <is>
          <t>山东熹厨食品有限公司</t>
        </is>
      </c>
      <c r="B5480" t="inlineStr">
        <is>
          <t>CUST2106</t>
        </is>
      </c>
    </row>
    <row r="5481">
      <c r="A5481" t="inlineStr">
        <is>
          <t>山东爱佳商贸有限公司</t>
        </is>
      </c>
      <c r="B5481" t="inlineStr">
        <is>
          <t>CUT2801</t>
        </is>
      </c>
    </row>
    <row r="5482">
      <c r="A5482" t="inlineStr">
        <is>
          <t>山东物华天宝农业科技股份有限公司</t>
        </is>
      </c>
      <c r="B5482" t="inlineStr">
        <is>
          <t>06051483</t>
        </is>
      </c>
    </row>
    <row r="5483">
      <c r="A5483" t="inlineStr">
        <is>
          <t>山东独味居餐饮管理有限公司-王鑫</t>
        </is>
      </c>
      <c r="B5483" t="inlineStr">
        <is>
          <t>90011912913</t>
        </is>
      </c>
    </row>
    <row r="5484">
      <c r="A5484" t="inlineStr">
        <is>
          <t>山东玖达易华食品科技有限公司</t>
        </is>
      </c>
      <c r="B5484" t="inlineStr">
        <is>
          <t>0113108</t>
        </is>
      </c>
    </row>
    <row r="5485">
      <c r="A5485" t="inlineStr">
        <is>
          <t>山东珠峰动物营养有限公司</t>
        </is>
      </c>
      <c r="B5485" t="inlineStr">
        <is>
          <t>06030901</t>
        </is>
      </c>
    </row>
    <row r="5486">
      <c r="A5486" t="inlineStr">
        <is>
          <t>山东瑞克森商贸有限公司</t>
        </is>
      </c>
      <c r="B5486" t="inlineStr">
        <is>
          <t>06050434</t>
        </is>
      </c>
    </row>
    <row r="5487">
      <c r="A5487" t="inlineStr">
        <is>
          <t>山东瑞和牧业有限公司</t>
        </is>
      </c>
      <c r="B5487" t="inlineStr">
        <is>
          <t>211089</t>
        </is>
      </c>
    </row>
    <row r="5488">
      <c r="A5488" t="inlineStr">
        <is>
          <t>山东瑞天食品有限公司</t>
        </is>
      </c>
      <c r="B5488" t="inlineStr">
        <is>
          <t>011571</t>
        </is>
      </c>
    </row>
    <row r="5489">
      <c r="A5489" t="inlineStr">
        <is>
          <t>山东瑞康盛食品科技有限公司</t>
        </is>
      </c>
      <c r="B5489" t="inlineStr">
        <is>
          <t>CUT2555</t>
        </is>
      </c>
    </row>
    <row r="5490">
      <c r="A5490" t="inlineStr">
        <is>
          <t>山东甄馍范食品有限公司</t>
        </is>
      </c>
      <c r="B5490" t="inlineStr">
        <is>
          <t>06060578</t>
        </is>
      </c>
    </row>
    <row r="5491">
      <c r="A5491" t="inlineStr">
        <is>
          <t>山东畅牛商贸有限公司-刘伟东</t>
        </is>
      </c>
      <c r="B5491" t="inlineStr">
        <is>
          <t>90010678</t>
        </is>
      </c>
    </row>
    <row r="5492">
      <c r="A5492" t="inlineStr">
        <is>
          <t>山东畜牧兽医职业学院</t>
        </is>
      </c>
      <c r="B5492" t="inlineStr">
        <is>
          <t>CUT3063</t>
        </is>
      </c>
    </row>
    <row r="5493">
      <c r="A5493" t="inlineStr">
        <is>
          <t>山东白羽食品有限公司-徐新春</t>
        </is>
      </c>
      <c r="B5493" t="inlineStr">
        <is>
          <t>06050994</t>
        </is>
      </c>
    </row>
    <row r="5494">
      <c r="A5494" t="inlineStr">
        <is>
          <t>山东百德生物科技有限公司</t>
        </is>
      </c>
      <c r="B5494" t="inlineStr">
        <is>
          <t>06051475</t>
        </is>
      </c>
    </row>
    <row r="5495">
      <c r="A5495" t="inlineStr">
        <is>
          <t>山东盈沣供应链管理服务有限公司-王鑫</t>
        </is>
      </c>
      <c r="B5495" t="inlineStr">
        <is>
          <t>06051592</t>
        </is>
      </c>
    </row>
    <row r="5496">
      <c r="A5496" t="inlineStr">
        <is>
          <t>山东盈通青禾食品供应链有限公司</t>
        </is>
      </c>
      <c r="B5496" t="inlineStr">
        <is>
          <t>0013301</t>
        </is>
      </c>
    </row>
    <row r="5497">
      <c r="A5497" t="inlineStr">
        <is>
          <t>山东益香宝生物科技有限公司-刘伟东</t>
        </is>
      </c>
      <c r="B5497" t="inlineStr">
        <is>
          <t>06050470</t>
        </is>
      </c>
    </row>
    <row r="5498">
      <c r="A5498" t="inlineStr">
        <is>
          <t>山东盛大食品有限公司-刘洋</t>
        </is>
      </c>
      <c r="B5498" t="inlineStr">
        <is>
          <t>CUST1300</t>
        </is>
      </c>
    </row>
    <row r="5499">
      <c r="A5499" t="inlineStr">
        <is>
          <t>山东盛祥食品有限公司-刘洋</t>
        </is>
      </c>
      <c r="B5499" t="inlineStr">
        <is>
          <t>90011912932</t>
        </is>
      </c>
    </row>
    <row r="5500">
      <c r="A5500" t="inlineStr">
        <is>
          <t>山东省--昌乐金昌-刘洋</t>
        </is>
      </c>
      <c r="B5500" t="inlineStr">
        <is>
          <t>011523</t>
        </is>
      </c>
    </row>
    <row r="5501">
      <c r="A5501" t="inlineStr">
        <is>
          <t>山东省-临沂郑晓龙-高晓龙</t>
        </is>
      </c>
      <c r="B5501" t="inlineStr">
        <is>
          <t>06050427</t>
        </is>
      </c>
    </row>
    <row r="5502">
      <c r="A5502" t="inlineStr">
        <is>
          <t>山东省-何延庆-刘伟东</t>
        </is>
      </c>
      <c r="B5502" t="inlineStr">
        <is>
          <t>06050403</t>
        </is>
      </c>
    </row>
    <row r="5503">
      <c r="A5503" t="inlineStr">
        <is>
          <t>山东省-兴宇-刘洋</t>
        </is>
      </c>
      <c r="B5503" t="inlineStr">
        <is>
          <t>06051304</t>
        </is>
      </c>
    </row>
    <row r="5504">
      <c r="A5504" t="inlineStr">
        <is>
          <t>山东省-初存森-刘伟东</t>
        </is>
      </c>
      <c r="B5504" t="inlineStr">
        <is>
          <t>06050414</t>
        </is>
      </c>
    </row>
    <row r="5505">
      <c r="A5505" t="inlineStr">
        <is>
          <t>山东省-安丘-刘丰俊-高晓龙</t>
        </is>
      </c>
      <c r="B5505" t="inlineStr">
        <is>
          <t>06050668</t>
        </is>
      </c>
    </row>
    <row r="5506">
      <c r="A5506" t="inlineStr">
        <is>
          <t>山东省-安丘-李光丰-高晓龙</t>
        </is>
      </c>
      <c r="B5506" t="inlineStr">
        <is>
          <t>06050657</t>
        </is>
      </c>
    </row>
    <row r="5507">
      <c r="A5507" t="inlineStr">
        <is>
          <t>山东省-安丘-李树茂-禾众-刘洋</t>
        </is>
      </c>
      <c r="B5507" t="inlineStr">
        <is>
          <t>06050723</t>
        </is>
      </c>
    </row>
    <row r="5508">
      <c r="A5508" t="inlineStr">
        <is>
          <t>山东省-安丘-润昌食品-刘伟东</t>
        </is>
      </c>
      <c r="B5508" t="inlineStr">
        <is>
          <t>06050504</t>
        </is>
      </c>
    </row>
    <row r="5509">
      <c r="A5509" t="inlineStr">
        <is>
          <t>山东省-安丘-葛宝源-宝源-刘洋</t>
        </is>
      </c>
      <c r="B5509" t="inlineStr">
        <is>
          <t>06050616</t>
        </is>
      </c>
    </row>
    <row r="5510">
      <c r="A5510" t="inlineStr">
        <is>
          <t>山东省-安丘-颜世温-刘伟东-刘洋</t>
        </is>
      </c>
      <c r="B5510" t="inlineStr">
        <is>
          <t>06050740</t>
        </is>
      </c>
    </row>
    <row r="5511">
      <c r="A5511" t="inlineStr">
        <is>
          <t>山东省-安丘-马春霞-刘伟东</t>
        </is>
      </c>
      <c r="B5511" t="inlineStr">
        <is>
          <t>06050675</t>
        </is>
      </c>
    </row>
    <row r="5512">
      <c r="A5512" t="inlineStr">
        <is>
          <t>山东省-安丘—陈萍萍—王鑫</t>
        </is>
      </c>
      <c r="B5512" t="inlineStr">
        <is>
          <t>06050626</t>
        </is>
      </c>
    </row>
    <row r="5513">
      <c r="A5513" t="inlineStr">
        <is>
          <t>山东省-安丘市-福泉食品有限公司-刘洋</t>
        </is>
      </c>
      <c r="B5513" t="inlineStr">
        <is>
          <t>06050613</t>
        </is>
      </c>
    </row>
    <row r="5514">
      <c r="A5514" t="inlineStr">
        <is>
          <t>山东省-寿光--伦宗超--徐新春</t>
        </is>
      </c>
      <c r="B5514" t="inlineStr">
        <is>
          <t>06050855</t>
        </is>
      </c>
    </row>
    <row r="5515">
      <c r="A5515" t="inlineStr">
        <is>
          <t>山东省-尤修军-山东众顺食品有限公司-徐新春</t>
        </is>
      </c>
      <c r="B5515" t="inlineStr">
        <is>
          <t>06050102</t>
        </is>
      </c>
    </row>
    <row r="5516">
      <c r="A5516" t="inlineStr">
        <is>
          <t>山东省-山东大龙食品有限公司-刘伟东</t>
        </is>
      </c>
      <c r="B5516" t="inlineStr">
        <is>
          <t>012152</t>
        </is>
      </c>
    </row>
    <row r="5517">
      <c r="A5517" t="inlineStr">
        <is>
          <t>山东省-山东惠特食品有限公司-刘伟东</t>
        </is>
      </c>
      <c r="B5517" t="inlineStr">
        <is>
          <t>011447</t>
        </is>
      </c>
    </row>
    <row r="5518">
      <c r="A5518" t="inlineStr">
        <is>
          <t>山东省-山东鑫桥食品有限公司-刘伟东</t>
        </is>
      </c>
      <c r="B5518" t="inlineStr">
        <is>
          <t>06050453</t>
        </is>
      </c>
    </row>
    <row r="5519">
      <c r="A5519" t="inlineStr">
        <is>
          <t>山东省-昌乐-姜官叶-高晓龙</t>
        </is>
      </c>
      <c r="B5519" t="inlineStr">
        <is>
          <t>06050417</t>
        </is>
      </c>
    </row>
    <row r="5520">
      <c r="A5520" t="inlineStr">
        <is>
          <t>山东省-昌乐-昌乐金昌食品有限公司-刘伟东</t>
        </is>
      </c>
      <c r="B5520" t="inlineStr">
        <is>
          <t>011533</t>
        </is>
      </c>
    </row>
    <row r="5521">
      <c r="A5521" t="inlineStr">
        <is>
          <t>山东省-昌乐-王振鹏-高晓龙</t>
        </is>
      </c>
      <c r="B5521" t="inlineStr">
        <is>
          <t>06050328</t>
        </is>
      </c>
    </row>
    <row r="5522">
      <c r="A5522" t="inlineStr">
        <is>
          <t>山东省-昌邑-吕作鎏-刘洋</t>
        </is>
      </c>
      <c r="B5522" t="inlineStr">
        <is>
          <t>06050673</t>
        </is>
      </c>
    </row>
    <row r="5523">
      <c r="A5523" t="inlineStr">
        <is>
          <t>山东省-昌邑-方向-刘伟东</t>
        </is>
      </c>
      <c r="B5523" t="inlineStr">
        <is>
          <t>06050467</t>
        </is>
      </c>
    </row>
    <row r="5524">
      <c r="A5524" t="inlineStr">
        <is>
          <t>山东省-昌邑-王严风-刘伟东-刘洋</t>
        </is>
      </c>
      <c r="B5524" t="inlineStr">
        <is>
          <t>06050803</t>
        </is>
      </c>
    </row>
    <row r="5525">
      <c r="A5525" t="inlineStr">
        <is>
          <t>山东省-昌邑-许必潮-高晓龙</t>
        </is>
      </c>
      <c r="B5525" t="inlineStr">
        <is>
          <t>06050735</t>
        </is>
      </c>
    </row>
    <row r="5526">
      <c r="A5526" t="inlineStr">
        <is>
          <t>山东省-昌邑-青岛味思奇食品有限公司-刘洋</t>
        </is>
      </c>
      <c r="B5526" t="inlineStr">
        <is>
          <t>06050850</t>
        </is>
      </c>
    </row>
    <row r="5527">
      <c r="A5527" t="inlineStr">
        <is>
          <t>山东省-昌邑和慧饲料有限公司-刘伟东</t>
        </is>
      </c>
      <c r="B5527" t="inlineStr">
        <is>
          <t>06050412</t>
        </is>
      </c>
    </row>
    <row r="5528">
      <c r="A5528" t="inlineStr">
        <is>
          <t>山东省-昌邑市-姚红霞-高晓龙</t>
        </is>
      </c>
      <c r="B5528" t="inlineStr">
        <is>
          <t>06050410</t>
        </is>
      </c>
    </row>
    <row r="5529">
      <c r="A5529" t="inlineStr">
        <is>
          <t>山东省-昌邑市-引如佳食品有限公司-刘伟东</t>
        </is>
      </c>
      <c r="B5529" t="inlineStr">
        <is>
          <t>06050456</t>
        </is>
      </c>
    </row>
    <row r="5530">
      <c r="A5530" t="inlineStr">
        <is>
          <t>山东省-昌邑市-苏周阳-高晓龙</t>
        </is>
      </c>
      <c r="B5530" t="inlineStr">
        <is>
          <t>06050226</t>
        </is>
      </c>
    </row>
    <row r="5531">
      <c r="A5531" t="inlineStr">
        <is>
          <t>山东省-昌邑市丰泰经贸有限公司-王鑫</t>
        </is>
      </c>
      <c r="B5531" t="inlineStr">
        <is>
          <t>06051000</t>
        </is>
      </c>
    </row>
    <row r="5532">
      <c r="A5532" t="inlineStr">
        <is>
          <t>山东省-枣庄-山东众顺食品-刘伟东</t>
        </is>
      </c>
      <c r="B5532" t="inlineStr">
        <is>
          <t>012171</t>
        </is>
      </c>
    </row>
    <row r="5533">
      <c r="A5533" t="inlineStr">
        <is>
          <t>山东省-沂水祥瑞饲料有限公司-刘伟东</t>
        </is>
      </c>
      <c r="B5533" t="inlineStr">
        <is>
          <t>06050419</t>
        </is>
      </c>
    </row>
    <row r="5534">
      <c r="A5534" t="inlineStr">
        <is>
          <t>山东省-济南鲁甘商贸有限公司-刘伟东</t>
        </is>
      </c>
      <c r="B5534" t="inlineStr">
        <is>
          <t>06050413</t>
        </is>
      </c>
    </row>
    <row r="5535">
      <c r="A5535" t="inlineStr">
        <is>
          <t>山东省-淄博-毕延冉-刘伟东</t>
        </is>
      </c>
      <c r="B5535" t="inlineStr">
        <is>
          <t>012175</t>
        </is>
      </c>
    </row>
    <row r="5536">
      <c r="A5536" t="inlineStr">
        <is>
          <t>山东省-滨州申酉辰饲料有限公司--刘伟东-刘洋</t>
        </is>
      </c>
      <c r="B5536" t="inlineStr">
        <is>
          <t>06050800</t>
        </is>
      </c>
    </row>
    <row r="5537">
      <c r="A5537" t="inlineStr">
        <is>
          <t>山东省-潍坊-刘海太-徐新春</t>
        </is>
      </c>
      <c r="B5537" t="inlineStr">
        <is>
          <t>06050784</t>
        </is>
      </c>
    </row>
    <row r="5538">
      <c r="A5538" t="inlineStr">
        <is>
          <t>山东省-潍坊-初存森-刘洋</t>
        </is>
      </c>
      <c r="B5538" t="inlineStr">
        <is>
          <t>06050849</t>
        </is>
      </c>
    </row>
    <row r="5539">
      <c r="A5539" t="inlineStr">
        <is>
          <t>山东省-潍坊-姚真霞(杜群群)-徐新春</t>
        </is>
      </c>
      <c r="B5539" t="inlineStr">
        <is>
          <t>06050744</t>
        </is>
      </c>
    </row>
    <row r="5540">
      <c r="A5540" t="inlineStr">
        <is>
          <t>山东省-潍坊-孙霞-徐新春</t>
        </is>
      </c>
      <c r="B5540" t="inlineStr">
        <is>
          <t>06051002</t>
        </is>
      </c>
    </row>
    <row r="5541">
      <c r="A5541" t="inlineStr">
        <is>
          <t>山东省-潍坊-安丘-冀李--刘洋</t>
        </is>
      </c>
      <c r="B5541" t="inlineStr">
        <is>
          <t>06050614</t>
        </is>
      </c>
    </row>
    <row r="5542">
      <c r="A5542" t="inlineStr">
        <is>
          <t>山东省-潍坊-潍坊宠佰味宠物用品有限公司-王鑫</t>
        </is>
      </c>
      <c r="B5542" t="inlineStr">
        <is>
          <t>06050718</t>
        </is>
      </c>
    </row>
    <row r="5543">
      <c r="A5543" t="inlineStr">
        <is>
          <t>山东省-潍坊-潍坊派蒂宠物食品有限公司-刘伟东</t>
        </is>
      </c>
      <c r="B5543" t="inlineStr">
        <is>
          <t>06050246</t>
        </is>
      </c>
    </row>
    <row r="5544">
      <c r="A5544" t="inlineStr">
        <is>
          <t>山东省-潍坊-潍坊麦尔哈巴食品有限公司-王鑫</t>
        </is>
      </c>
      <c r="B5544" t="inlineStr">
        <is>
          <t>06050852</t>
        </is>
      </c>
    </row>
    <row r="5545">
      <c r="A5545" t="inlineStr">
        <is>
          <t>山东省-潍坊-牟小强-刘伟东</t>
        </is>
      </c>
      <c r="B5545" t="inlineStr">
        <is>
          <t>06050440</t>
        </is>
      </c>
    </row>
    <row r="5546">
      <c r="A5546" t="inlineStr">
        <is>
          <t>山东省-潍坊-诸城-吧哒香-刘伟东</t>
        </is>
      </c>
      <c r="B5546" t="inlineStr">
        <is>
          <t>06050441</t>
        </is>
      </c>
    </row>
    <row r="5547">
      <c r="A5547" t="inlineStr">
        <is>
          <t>山东省-潍坊-诸城-鑫利欣食品-刘伟东</t>
        </is>
      </c>
      <c r="B5547" t="inlineStr">
        <is>
          <t>010967</t>
        </is>
      </c>
    </row>
    <row r="5548">
      <c r="A5548" t="inlineStr">
        <is>
          <t>山东省-潍坊-近销--世武水产-高晓龙</t>
        </is>
      </c>
      <c r="B5548" t="inlineStr">
        <is>
          <t>06050178</t>
        </is>
      </c>
    </row>
    <row r="5549">
      <c r="A5549" t="inlineStr">
        <is>
          <t>山东省-潍坊-邢兵-高晓龙</t>
        </is>
      </c>
      <c r="B5549" t="inlineStr">
        <is>
          <t>06050733</t>
        </is>
      </c>
    </row>
    <row r="5550">
      <c r="A5550" t="inlineStr">
        <is>
          <t>山东省-潍坊品先经贸有限公司-高玉振-刘伟东</t>
        </is>
      </c>
      <c r="B5550" t="inlineStr">
        <is>
          <t>06050386</t>
        </is>
      </c>
    </row>
    <row r="5551">
      <c r="A5551" t="inlineStr">
        <is>
          <t>山东省-潍坊市-冀茂凤-刘洋</t>
        </is>
      </c>
      <c r="B5551" t="inlineStr">
        <is>
          <t>06050652</t>
        </is>
      </c>
    </row>
    <row r="5552">
      <c r="A5552" t="inlineStr">
        <is>
          <t>山东省-潍坊市-周建民-高晓龙</t>
        </is>
      </c>
      <c r="B5552" t="inlineStr">
        <is>
          <t>06050279</t>
        </is>
      </c>
    </row>
    <row r="5553">
      <c r="A5553" t="inlineStr">
        <is>
          <t>山东省-潍坊市-姜官叶-高晓龙</t>
        </is>
      </c>
      <c r="B5553" t="inlineStr">
        <is>
          <t>06050431</t>
        </is>
      </c>
    </row>
    <row r="5554">
      <c r="A5554" t="inlineStr">
        <is>
          <t>山东省-潍坊市-李林鹏-徐新春</t>
        </is>
      </c>
      <c r="B5554" t="inlineStr">
        <is>
          <t>06050869</t>
        </is>
      </c>
    </row>
    <row r="5555">
      <c r="A5555" t="inlineStr">
        <is>
          <t>山东省-潍坊市-王连玉-徐新春</t>
        </is>
      </c>
      <c r="B5555" t="inlineStr">
        <is>
          <t>06050714</t>
        </is>
      </c>
    </row>
    <row r="5556">
      <c r="A5556" t="inlineStr">
        <is>
          <t>山东省-潍坊市-程金华-徐新春</t>
        </is>
      </c>
      <c r="B5556" t="inlineStr">
        <is>
          <t>06050628</t>
        </is>
      </c>
    </row>
    <row r="5557">
      <c r="A5557" t="inlineStr">
        <is>
          <t>山东省-潍坊市-诸城-秦志金-宝丰祥-—刘伟东</t>
        </is>
      </c>
      <c r="B5557" t="inlineStr">
        <is>
          <t>06050400</t>
        </is>
      </c>
    </row>
    <row r="5558">
      <c r="A5558" t="inlineStr">
        <is>
          <t>山东省-潍坊市-谭志明-徐新春</t>
        </is>
      </c>
      <c r="B5558" t="inlineStr">
        <is>
          <t>06050923</t>
        </is>
      </c>
    </row>
    <row r="5559">
      <c r="A5559" t="inlineStr">
        <is>
          <t>山东省-潍坊市-赵术好-刘洋</t>
        </is>
      </c>
      <c r="B5559" t="inlineStr">
        <is>
          <t>06050755</t>
        </is>
      </c>
    </row>
    <row r="5560">
      <c r="A5560" t="inlineStr">
        <is>
          <t>山东省-潍坊市-陈云峰-周宏亮</t>
        </is>
      </c>
      <c r="B5560" t="inlineStr">
        <is>
          <t>06050627</t>
        </is>
      </c>
    </row>
    <row r="5561">
      <c r="A5561" t="inlineStr">
        <is>
          <t>山东省-潍坊市-高密超市-王鑫</t>
        </is>
      </c>
      <c r="B5561" t="inlineStr">
        <is>
          <t>06050529</t>
        </is>
      </c>
    </row>
    <row r="5562">
      <c r="A5562" t="inlineStr">
        <is>
          <t>山东省-潍坊海农商贸有限公司-刘伟东</t>
        </is>
      </c>
      <c r="B5562" t="inlineStr">
        <is>
          <t>06050105</t>
        </is>
      </c>
    </row>
    <row r="5563">
      <c r="A5563" t="inlineStr">
        <is>
          <t>山东省-潍坊煜本食品-刘伟东</t>
        </is>
      </c>
      <c r="B5563" t="inlineStr">
        <is>
          <t>012180</t>
        </is>
      </c>
    </row>
    <row r="5564">
      <c r="A5564" t="inlineStr">
        <is>
          <t>山东省-潍坊美宝来动物蛋白有限公司-高晓龙</t>
        </is>
      </c>
      <c r="B5564" t="inlineStr">
        <is>
          <t>06050819</t>
        </is>
      </c>
    </row>
    <row r="5565">
      <c r="A5565" t="inlineStr">
        <is>
          <t>山东省-潍坊金林源宠物食品有限公司-刘洋</t>
        </is>
      </c>
      <c r="B5565" t="inlineStr">
        <is>
          <t>06050854</t>
        </is>
      </c>
    </row>
    <row r="5566">
      <c r="A5566" t="inlineStr">
        <is>
          <t>山东省-潍坊韩老三贸易有限公司-刘伟东</t>
        </is>
      </c>
      <c r="B5566" t="inlineStr">
        <is>
          <t>06050244</t>
        </is>
      </c>
    </row>
    <row r="5567">
      <c r="A5567" t="inlineStr">
        <is>
          <t>山东省-潍坊鸿禧农牧有限公司-刘伟东</t>
        </is>
      </c>
      <c r="B5567" t="inlineStr">
        <is>
          <t>06050528</t>
        </is>
      </c>
    </row>
    <row r="5568">
      <c r="A5568" t="inlineStr">
        <is>
          <t>山东省-王芳琴-丰成生物科技有限公司-高晓龙</t>
        </is>
      </c>
      <c r="B5568" t="inlineStr">
        <is>
          <t>06050485</t>
        </is>
      </c>
    </row>
    <row r="5569">
      <c r="A5569" t="inlineStr">
        <is>
          <t>山东省-立群食品有限公司-刘伟东-刘洋</t>
        </is>
      </c>
      <c r="B5569" t="inlineStr">
        <is>
          <t>90010118</t>
        </is>
      </c>
    </row>
    <row r="5570">
      <c r="A5570" t="inlineStr">
        <is>
          <t>山东省-莱阳市-王海英-健龙生化制品有限公司-高晓龙</t>
        </is>
      </c>
      <c r="B5570" t="inlineStr">
        <is>
          <t>06050415</t>
        </is>
      </c>
    </row>
    <row r="5571">
      <c r="A5571" t="inlineStr">
        <is>
          <t>山东省-莱阳市星华生物制品有限责任公司-高晓龙</t>
        </is>
      </c>
      <c r="B5571" t="inlineStr">
        <is>
          <t>06050423</t>
        </is>
      </c>
    </row>
    <row r="5572">
      <c r="A5572" t="inlineStr">
        <is>
          <t>山东省-菏泽亿城食品有限公司-刘伟东</t>
        </is>
      </c>
      <c r="B5572" t="inlineStr">
        <is>
          <t>06050646</t>
        </is>
      </c>
    </row>
    <row r="5573">
      <c r="A5573" t="inlineStr">
        <is>
          <t>山东省-营口三和牧业有限公司-蔡世起-孙海波</t>
        </is>
      </c>
      <c r="B5573" t="inlineStr">
        <is>
          <t>06050873</t>
        </is>
      </c>
    </row>
    <row r="5574">
      <c r="A5574" t="inlineStr">
        <is>
          <t>山东省-诸城--王克阳--刘伟东</t>
        </is>
      </c>
      <c r="B5574" t="inlineStr">
        <is>
          <t>06050796</t>
        </is>
      </c>
    </row>
    <row r="5575">
      <c r="A5575" t="inlineStr">
        <is>
          <t>山东省-诸城市-丁燕青-高晓龙</t>
        </is>
      </c>
      <c r="B5575" t="inlineStr">
        <is>
          <t>06050432</t>
        </is>
      </c>
    </row>
    <row r="5576">
      <c r="A5576" t="inlineStr">
        <is>
          <t>山东省-诸城市-潘振鹏-刘团结</t>
        </is>
      </c>
      <c r="B5576" t="inlineStr">
        <is>
          <t>06050944</t>
        </is>
      </c>
    </row>
    <row r="5577">
      <c r="A5577" t="inlineStr">
        <is>
          <t>山东省-诸城市华宝牧业科技有限公司-刘伟东</t>
        </is>
      </c>
      <c r="B5577" t="inlineStr">
        <is>
          <t>012440</t>
        </is>
      </c>
    </row>
    <row r="5578">
      <c r="A5578" t="inlineStr">
        <is>
          <t>山东省-青岛博爱合油脂加工有限公司-杨坤萤-刘伟东</t>
        </is>
      </c>
      <c r="B5578" t="inlineStr">
        <is>
          <t>012220</t>
        </is>
      </c>
    </row>
    <row r="5579">
      <c r="A5579" t="inlineStr">
        <is>
          <t>山东省-青岛柯栩环保科技有限公司-高晓龙</t>
        </is>
      </c>
      <c r="B5579" t="inlineStr">
        <is>
          <t>012372</t>
        </is>
      </c>
    </row>
    <row r="5580">
      <c r="A5580" t="inlineStr">
        <is>
          <t>山东省-青岛积德成食品有限公司-刘洋</t>
        </is>
      </c>
      <c r="B5580" t="inlineStr">
        <is>
          <t>06050776</t>
        </is>
      </c>
    </row>
    <row r="5581">
      <c r="A5581" t="inlineStr">
        <is>
          <t>山东省-青岛鸣佳食品有限公司-小万-</t>
        </is>
      </c>
      <c r="B5581" t="inlineStr">
        <is>
          <t>012184</t>
        </is>
      </c>
    </row>
    <row r="5582">
      <c r="A5582" t="inlineStr">
        <is>
          <t>山东省-高密-山东存旭食品科技股份有限公司-刘伟东</t>
        </is>
      </c>
      <c r="B5582" t="inlineStr">
        <is>
          <t>06050702</t>
        </is>
      </c>
    </row>
    <row r="5583">
      <c r="A5583" t="inlineStr">
        <is>
          <t>山东省-高密-高密存旭食品-刘伟东</t>
        </is>
      </c>
      <c r="B5583" t="inlineStr">
        <is>
          <t>010160</t>
        </is>
      </c>
    </row>
    <row r="5584">
      <c r="A5584" t="inlineStr">
        <is>
          <t>山东省-高晓洁-刘伟东</t>
        </is>
      </c>
      <c r="B5584" t="inlineStr">
        <is>
          <t>06050418</t>
        </is>
      </c>
    </row>
    <row r="5585">
      <c r="A5585" t="inlineStr">
        <is>
          <t>山东省—烟台-刘晓柱-高晓龙</t>
        </is>
      </c>
      <c r="B5585" t="inlineStr">
        <is>
          <t>06050420</t>
        </is>
      </c>
    </row>
    <row r="5586">
      <c r="A5586" t="inlineStr">
        <is>
          <t>山东省—青岛—禾禧嘉-王严风—刘洋</t>
        </is>
      </c>
      <c r="B5586" t="inlineStr">
        <is>
          <t>06050863</t>
        </is>
      </c>
    </row>
    <row r="5587">
      <c r="A5587" t="inlineStr">
        <is>
          <t>山东省―山东鑫桥食品有限公司 ―刘伟东</t>
        </is>
      </c>
      <c r="B5587" t="inlineStr">
        <is>
          <t>06050443</t>
        </is>
      </c>
    </row>
    <row r="5588">
      <c r="A5588" t="inlineStr">
        <is>
          <t>山东省―山东隋史食品有限公司―刘伟东</t>
        </is>
      </c>
      <c r="B5588" t="inlineStr">
        <is>
          <t>06050442</t>
        </is>
      </c>
    </row>
    <row r="5589">
      <c r="A5589" t="inlineStr">
        <is>
          <t>山东省一莱州丰盛食品有限公司一韩书浩一刘伟东</t>
        </is>
      </c>
      <c r="B5589" t="inlineStr">
        <is>
          <t>012188</t>
        </is>
      </c>
    </row>
    <row r="5590">
      <c r="A5590" t="inlineStr">
        <is>
          <t>山东省中鲁远洋（烟台）食品有限公司</t>
        </is>
      </c>
      <c r="B5590" t="inlineStr">
        <is>
          <t>0013176</t>
        </is>
      </c>
    </row>
    <row r="5591">
      <c r="A5591" t="inlineStr">
        <is>
          <t>山东省临沂-牛天振-刘洋</t>
        </is>
      </c>
      <c r="B5591" t="inlineStr">
        <is>
          <t>06050794</t>
        </is>
      </c>
    </row>
    <row r="5592">
      <c r="A5592" t="inlineStr">
        <is>
          <t>山东省创新研究院有限公司</t>
        </is>
      </c>
      <c r="B5592" t="inlineStr">
        <is>
          <t>0098</t>
        </is>
      </c>
    </row>
    <row r="5593">
      <c r="A5593" t="inlineStr">
        <is>
          <t>山东省博兴县菜鸟商贸有限公司</t>
        </is>
      </c>
      <c r="B5593" t="inlineStr">
        <is>
          <t>CUT2683</t>
        </is>
      </c>
    </row>
    <row r="5594">
      <c r="A5594" t="inlineStr">
        <is>
          <t>山东省安丘-苏佳强-刘伟东-刘洋</t>
        </is>
      </c>
      <c r="B5594" t="inlineStr">
        <is>
          <t>06050700</t>
        </is>
      </c>
    </row>
    <row r="5595">
      <c r="A5595" t="inlineStr">
        <is>
          <t>山东省德州-林宝珍-刘伟东</t>
        </is>
      </c>
      <c r="B5595" t="inlineStr">
        <is>
          <t>06050500</t>
        </is>
      </c>
    </row>
    <row r="5596">
      <c r="A5596" t="inlineStr">
        <is>
          <t>山东省晟鑫食品有限公司-刘洋</t>
        </is>
      </c>
      <c r="B5596" t="inlineStr">
        <is>
          <t>9001192001904</t>
        </is>
      </c>
    </row>
    <row r="5597">
      <c r="A5597" t="inlineStr">
        <is>
          <t>山东省桓台县联华超市有限公司</t>
        </is>
      </c>
      <c r="B5597" t="inlineStr">
        <is>
          <t>CUST2071</t>
        </is>
      </c>
    </row>
    <row r="5598">
      <c r="A5598" t="inlineStr">
        <is>
          <t>山东省滨州市李杰-刘伟东</t>
        </is>
      </c>
      <c r="B5598" t="inlineStr">
        <is>
          <t>06051437</t>
        </is>
      </c>
    </row>
    <row r="5599">
      <c r="A5599" t="inlineStr">
        <is>
          <t>山东省潍坊―田伟华―刘洋</t>
        </is>
      </c>
      <c r="B5599" t="inlineStr">
        <is>
          <t>06050709</t>
        </is>
      </c>
    </row>
    <row r="5600">
      <c r="A5600" t="inlineStr">
        <is>
          <t>山东省潍坊外国语学校</t>
        </is>
      </c>
      <c r="B5600" t="inlineStr">
        <is>
          <t>90010943</t>
        </is>
      </c>
    </row>
    <row r="5601">
      <c r="A5601" t="inlineStr">
        <is>
          <t>山东省诸城-森浩贸易-刘伟东</t>
        </is>
      </c>
      <c r="B5601" t="inlineStr">
        <is>
          <t>010609</t>
        </is>
      </c>
    </row>
    <row r="5602">
      <c r="A5602" t="inlineStr">
        <is>
          <t>山东省诸城-赵洪烈-味千滋-刘洋</t>
        </is>
      </c>
      <c r="B5602" t="inlineStr">
        <is>
          <t>06050764</t>
        </is>
      </c>
    </row>
    <row r="5603">
      <c r="A5603" t="inlineStr">
        <is>
          <t>山东省诸城―王金良―刘伟东</t>
        </is>
      </c>
      <c r="B5603" t="inlineStr">
        <is>
          <t>06050424</t>
        </is>
      </c>
    </row>
    <row r="5604">
      <c r="A5604" t="inlineStr">
        <is>
          <t>山东省青岛市-青岛吾味和商贸有限公司-刘建良-高晓龙-徐新春</t>
        </is>
      </c>
      <c r="B5604" t="inlineStr">
        <is>
          <t>06050411</t>
        </is>
      </c>
    </row>
    <row r="5605">
      <c r="A5605" t="inlineStr">
        <is>
          <t>山东睿展海洋生物科技有限公司</t>
        </is>
      </c>
      <c r="B5605" t="inlineStr">
        <is>
          <t>CUST1305</t>
        </is>
      </c>
    </row>
    <row r="5606">
      <c r="A5606" t="inlineStr">
        <is>
          <t>山东睿展海洋生物科技有限公司-徐新春</t>
        </is>
      </c>
      <c r="B5606" t="inlineStr">
        <is>
          <t>4728.11</t>
        </is>
      </c>
    </row>
    <row r="5607">
      <c r="A5607" t="inlineStr">
        <is>
          <t>山东硕昌农牧有限公司</t>
        </is>
      </c>
      <c r="B5607" t="inlineStr">
        <is>
          <t>90010015</t>
        </is>
      </c>
    </row>
    <row r="5608">
      <c r="A5608" t="inlineStr">
        <is>
          <t>山东硕昌食品有限公司</t>
        </is>
      </c>
      <c r="B5608" t="inlineStr">
        <is>
          <t>011726</t>
        </is>
      </c>
    </row>
    <row r="5609">
      <c r="A5609" t="inlineStr">
        <is>
          <t>山东祎宏餐饮管理有限公司</t>
        </is>
      </c>
      <c r="B5609" t="inlineStr">
        <is>
          <t>06051395</t>
        </is>
      </c>
    </row>
    <row r="5610">
      <c r="A5610" t="inlineStr">
        <is>
          <t>山东神龟食品有限公司-王仁磊</t>
        </is>
      </c>
      <c r="B5610" t="inlineStr">
        <is>
          <t>06050818</t>
        </is>
      </c>
    </row>
    <row r="5611">
      <c r="A5611" t="inlineStr">
        <is>
          <t>山东祥和职业环境检测有限公司</t>
        </is>
      </c>
      <c r="B5611" t="inlineStr">
        <is>
          <t>900109436</t>
        </is>
      </c>
    </row>
    <row r="5612">
      <c r="A5612" t="inlineStr">
        <is>
          <t>山东祥大食品有限公司-刘洋</t>
        </is>
      </c>
      <c r="B5612" t="inlineStr">
        <is>
          <t>CUST0809</t>
        </is>
      </c>
    </row>
    <row r="5613">
      <c r="A5613" t="inlineStr">
        <is>
          <t>山东祥睿食品有限公司</t>
        </is>
      </c>
      <c r="B5613" t="inlineStr">
        <is>
          <t>0013282</t>
        </is>
      </c>
    </row>
    <row r="5614">
      <c r="A5614" t="inlineStr">
        <is>
          <t>山东福来喜贸易有限公司</t>
        </is>
      </c>
      <c r="B5614" t="inlineStr">
        <is>
          <t>06051606</t>
        </is>
      </c>
    </row>
    <row r="5615">
      <c r="A5615" t="inlineStr">
        <is>
          <t>山东福豆食品有限公司</t>
        </is>
      </c>
      <c r="B5615" t="inlineStr">
        <is>
          <t>06051689</t>
        </is>
      </c>
    </row>
    <row r="5616">
      <c r="A5616" t="inlineStr">
        <is>
          <t>山东禹和信息科技发展有限公司</t>
        </is>
      </c>
      <c r="B5616" t="inlineStr">
        <is>
          <t>0013520</t>
        </is>
      </c>
    </row>
    <row r="5617">
      <c r="A5617" t="inlineStr">
        <is>
          <t>山东禹拓食品有限公司-王鑫</t>
        </is>
      </c>
      <c r="B5617" t="inlineStr">
        <is>
          <t>CUST1362</t>
        </is>
      </c>
    </row>
    <row r="5618">
      <c r="A5618" t="inlineStr">
        <is>
          <t>山东禹王健康食品有限公司</t>
        </is>
      </c>
      <c r="B5618" t="inlineStr">
        <is>
          <t>CUST2113</t>
        </is>
      </c>
    </row>
    <row r="5619">
      <c r="A5619" t="inlineStr">
        <is>
          <t>山东禾润中央厨房有限公司</t>
        </is>
      </c>
      <c r="B5619" t="inlineStr">
        <is>
          <t>06051829</t>
        </is>
      </c>
    </row>
    <row r="5620">
      <c r="A5620" t="inlineStr">
        <is>
          <t>山东禾瑞凤康食品科技有限公司</t>
        </is>
      </c>
      <c r="B5620" t="inlineStr">
        <is>
          <t>0113608</t>
        </is>
      </c>
    </row>
    <row r="5621">
      <c r="A5621" t="inlineStr">
        <is>
          <t>山东立信食品集团公司</t>
        </is>
      </c>
      <c r="B5621" t="inlineStr">
        <is>
          <t>010625</t>
        </is>
      </c>
    </row>
    <row r="5622">
      <c r="A5622" t="inlineStr">
        <is>
          <t>山东立奥德生物科技有限公司</t>
        </is>
      </c>
      <c r="B5622" t="inlineStr">
        <is>
          <t>0013123</t>
        </is>
      </c>
    </row>
    <row r="5623">
      <c r="A5623" t="inlineStr">
        <is>
          <t>山东立飞食品有限公司</t>
        </is>
      </c>
      <c r="B5623" t="inlineStr">
        <is>
          <t>012374</t>
        </is>
      </c>
    </row>
    <row r="5624">
      <c r="A5624" t="inlineStr">
        <is>
          <t>山东纳佰味食品有限公司-刘洋</t>
        </is>
      </c>
      <c r="B5624" t="inlineStr">
        <is>
          <t>06050727</t>
        </is>
      </c>
    </row>
    <row r="5625">
      <c r="A5625" t="inlineStr">
        <is>
          <t>山东维嘉食品有限公司-刘洋</t>
        </is>
      </c>
      <c r="B5625" t="inlineStr">
        <is>
          <t>06050951</t>
        </is>
      </c>
    </row>
    <row r="5626">
      <c r="A5626" t="inlineStr">
        <is>
          <t>山东绿味美食品有限公司-徐新春</t>
        </is>
      </c>
      <c r="B5626" t="inlineStr">
        <is>
          <t>06050940</t>
        </is>
      </c>
    </row>
    <row r="5627">
      <c r="A5627" t="inlineStr">
        <is>
          <t>山东绿百邻生态科技有限公司</t>
        </is>
      </c>
      <c r="B5627" t="inlineStr">
        <is>
          <t>0013345</t>
        </is>
      </c>
    </row>
    <row r="5628">
      <c r="A5628" t="inlineStr">
        <is>
          <t>山东绿蔬配送服务有限公司</t>
        </is>
      </c>
      <c r="B5628" t="inlineStr">
        <is>
          <t>06051122</t>
        </is>
      </c>
    </row>
    <row r="5629">
      <c r="A5629" t="inlineStr">
        <is>
          <t>山东罗汇食品有限公司</t>
        </is>
      </c>
      <c r="B5629" t="inlineStr">
        <is>
          <t>CUT2751</t>
        </is>
      </c>
    </row>
    <row r="5630">
      <c r="A5630" t="inlineStr">
        <is>
          <t>山东美华食品有限公司</t>
        </is>
      </c>
      <c r="B5630" t="inlineStr">
        <is>
          <t>012278</t>
        </is>
      </c>
    </row>
    <row r="5631">
      <c r="A5631" t="inlineStr">
        <is>
          <t>山东美吃团食品开发有限公司</t>
        </is>
      </c>
      <c r="B5631" t="inlineStr">
        <is>
          <t>06050197</t>
        </is>
      </c>
    </row>
    <row r="5632">
      <c r="A5632" t="inlineStr">
        <is>
          <t>山东聊城孚德食品有限公司</t>
        </is>
      </c>
      <c r="B5632" t="inlineStr">
        <is>
          <t>06050482</t>
        </is>
      </c>
    </row>
    <row r="5633">
      <c r="A5633" t="inlineStr">
        <is>
          <t>山东聊粮食品有限责任公司</t>
        </is>
      </c>
      <c r="B5633" t="inlineStr">
        <is>
          <t>0013150</t>
        </is>
      </c>
    </row>
    <row r="5634">
      <c r="A5634" t="inlineStr">
        <is>
          <t>山东联创食品有限公司-刘洋</t>
        </is>
      </c>
      <c r="B5634" t="inlineStr">
        <is>
          <t>CUST0963</t>
        </is>
      </c>
    </row>
    <row r="5635">
      <c r="A5635" t="inlineStr">
        <is>
          <t>山东聚天种猪繁育有限公司</t>
        </is>
      </c>
      <c r="B5635" t="inlineStr">
        <is>
          <t>CUST0455</t>
        </is>
      </c>
    </row>
    <row r="5636">
      <c r="A5636" t="inlineStr">
        <is>
          <t>山东肴朵食品供应链有限公司-徐新春</t>
        </is>
      </c>
      <c r="B5636" t="inlineStr">
        <is>
          <t>CUST1644</t>
        </is>
      </c>
    </row>
    <row r="5637">
      <c r="A5637" t="inlineStr">
        <is>
          <t>山东臻食天下食品有限公司-刘洋</t>
        </is>
      </c>
      <c r="B5637" t="inlineStr">
        <is>
          <t>CUST0961</t>
        </is>
      </c>
    </row>
    <row r="5638">
      <c r="A5638" t="inlineStr">
        <is>
          <t>山东臻食天下食品有限公司-徐新春</t>
        </is>
      </c>
      <c r="B5638" t="inlineStr">
        <is>
          <t>9001192001914</t>
        </is>
      </c>
    </row>
    <row r="5639">
      <c r="A5639" t="inlineStr">
        <is>
          <t>山东良越食品有限公司-刘洋</t>
        </is>
      </c>
      <c r="B5639" t="inlineStr">
        <is>
          <t>CUST0736</t>
        </is>
      </c>
    </row>
    <row r="5640">
      <c r="A5640" t="inlineStr">
        <is>
          <t>山东艺绣新材料科技有限公司</t>
        </is>
      </c>
      <c r="B5640" t="inlineStr">
        <is>
          <t>06032593</t>
        </is>
      </c>
    </row>
    <row r="5641">
      <c r="A5641" t="inlineStr">
        <is>
          <t>山东艾利斯顿商贸有限公司</t>
        </is>
      </c>
      <c r="B5641" t="inlineStr">
        <is>
          <t>CUT2727</t>
        </is>
      </c>
    </row>
    <row r="5642">
      <c r="A5642" t="inlineStr">
        <is>
          <t>山东花园食品有限公司姬家花园餐饮分公司</t>
        </is>
      </c>
      <c r="B5642" t="inlineStr">
        <is>
          <t>CUST0377</t>
        </is>
      </c>
    </row>
    <row r="5643">
      <c r="A5643" t="inlineStr">
        <is>
          <t>山东英仕达产业发展有限公司</t>
        </is>
      </c>
      <c r="B5643" t="inlineStr">
        <is>
          <t>0163645</t>
        </is>
      </c>
    </row>
    <row r="5644">
      <c r="A5644" t="inlineStr">
        <is>
          <t>山东茂辉食品有限公司</t>
        </is>
      </c>
      <c r="B5644" t="inlineStr">
        <is>
          <t>06051799</t>
        </is>
      </c>
    </row>
    <row r="5645">
      <c r="A5645" t="inlineStr">
        <is>
          <t>山东荣俊达食品有限公司-孙海波</t>
        </is>
      </c>
      <c r="B5645" t="inlineStr">
        <is>
          <t>CUST1590</t>
        </is>
      </c>
    </row>
    <row r="5646">
      <c r="A5646" t="inlineStr">
        <is>
          <t>山东荣达锦翼食品有限公司</t>
        </is>
      </c>
      <c r="B5646" t="inlineStr">
        <is>
          <t>06051715</t>
        </is>
      </c>
    </row>
    <row r="5647">
      <c r="A5647" t="inlineStr">
        <is>
          <t>山东菜青虫食品有限公司</t>
        </is>
      </c>
      <c r="B5647" t="inlineStr">
        <is>
          <t>06051175</t>
        </is>
      </c>
    </row>
    <row r="5648">
      <c r="A5648" t="inlineStr">
        <is>
          <t>山东蓝海嘉厨食品</t>
        </is>
      </c>
      <c r="B5648" t="inlineStr">
        <is>
          <t>06060501</t>
        </is>
      </c>
    </row>
    <row r="5649">
      <c r="A5649" t="inlineStr">
        <is>
          <t>山东蓝海嘉厨食品有限公司</t>
        </is>
      </c>
      <c r="B5649" t="inlineStr">
        <is>
          <t>90010037</t>
        </is>
      </c>
    </row>
    <row r="5650">
      <c r="A5650" t="inlineStr">
        <is>
          <t>山东蓝翔职业培训学院</t>
        </is>
      </c>
      <c r="B5650" t="inlineStr">
        <is>
          <t>011242</t>
        </is>
      </c>
    </row>
    <row r="5651">
      <c r="A5651" t="inlineStr">
        <is>
          <t>山东虹曦食品有限公司-刘洋</t>
        </is>
      </c>
      <c r="B5651" t="inlineStr">
        <is>
          <t>CUST0928</t>
        </is>
      </c>
    </row>
    <row r="5652">
      <c r="A5652" t="inlineStr">
        <is>
          <t>山东裕发食品有限公司</t>
        </is>
      </c>
      <c r="B5652" t="inlineStr">
        <is>
          <t>010641</t>
        </is>
      </c>
    </row>
    <row r="5653">
      <c r="A5653" t="inlineStr">
        <is>
          <t>山东裕恒北极百鲜食品有限公司-刘洋</t>
        </is>
      </c>
      <c r="B5653" t="inlineStr">
        <is>
          <t>CUST0869</t>
        </is>
      </c>
    </row>
    <row r="5654">
      <c r="A5654" t="inlineStr">
        <is>
          <t>山东裕禧食品有限公司-刘洋</t>
        </is>
      </c>
      <c r="B5654" t="inlineStr">
        <is>
          <t>CUST0850</t>
        </is>
      </c>
    </row>
    <row r="5655">
      <c r="A5655" t="inlineStr">
        <is>
          <t>山东览众机械制造有限公司-翟云波</t>
        </is>
      </c>
      <c r="B5655" t="inlineStr">
        <is>
          <t>06032584</t>
        </is>
      </c>
    </row>
    <row r="5656">
      <c r="A5656" t="inlineStr">
        <is>
          <t>山东詹贝商贸有限公司</t>
        </is>
      </c>
      <c r="B5656" t="inlineStr">
        <is>
          <t>06051346</t>
        </is>
      </c>
    </row>
    <row r="5657">
      <c r="A5657" t="inlineStr">
        <is>
          <t>山东誉丰工程项目管理有限公司-杜艳伟</t>
        </is>
      </c>
      <c r="B5657" t="inlineStr">
        <is>
          <t>CUST0459</t>
        </is>
      </c>
    </row>
    <row r="5658">
      <c r="A5658" t="inlineStr">
        <is>
          <t>山东誉庭食品有限公司</t>
        </is>
      </c>
      <c r="B5658" t="inlineStr">
        <is>
          <t>0018</t>
        </is>
      </c>
    </row>
    <row r="5659">
      <c r="A5659" t="inlineStr">
        <is>
          <t>山东誉百味食品科技有限公司</t>
        </is>
      </c>
      <c r="B5659" t="inlineStr">
        <is>
          <t>12000014</t>
        </is>
      </c>
    </row>
    <row r="5660">
      <c r="A5660" t="inlineStr">
        <is>
          <t>山东许小飞食品有限公司</t>
        </is>
      </c>
      <c r="B5660" t="inlineStr">
        <is>
          <t>06062351</t>
        </is>
      </c>
    </row>
    <row r="5661">
      <c r="A5661" t="inlineStr">
        <is>
          <t>山东诸城-王洪明-周宏亮</t>
        </is>
      </c>
      <c r="B5661" t="inlineStr">
        <is>
          <t>06051440</t>
        </is>
      </c>
    </row>
    <row r="5662">
      <c r="A5662" t="inlineStr">
        <is>
          <t>山东诸城孙伟</t>
        </is>
      </c>
      <c r="B5662" t="inlineStr">
        <is>
          <t>06060865</t>
        </is>
      </c>
    </row>
    <row r="5663">
      <c r="A5663" t="inlineStr">
        <is>
          <t>山东豆乐嘉餐饮管理有限公司</t>
        </is>
      </c>
      <c r="B5663" t="inlineStr">
        <is>
          <t>06051152</t>
        </is>
      </c>
    </row>
    <row r="5664">
      <c r="A5664" t="inlineStr">
        <is>
          <t>山东贤参堂海洋科技有限公司</t>
        </is>
      </c>
      <c r="B5664" t="inlineStr">
        <is>
          <t>213037</t>
        </is>
      </c>
    </row>
    <row r="5665">
      <c r="A5665" t="inlineStr">
        <is>
          <t>山东赫元供应链有限公司</t>
        </is>
      </c>
      <c r="B5665" t="inlineStr">
        <is>
          <t>0013222</t>
        </is>
      </c>
    </row>
    <row r="5666">
      <c r="A5666" t="inlineStr">
        <is>
          <t>山东超和食品有限公司</t>
        </is>
      </c>
      <c r="B5666" t="inlineStr">
        <is>
          <t>910005</t>
        </is>
      </c>
    </row>
    <row r="5667">
      <c r="A5667" t="inlineStr">
        <is>
          <t>山东路海生物科技有限公司-刘洋</t>
        </is>
      </c>
      <c r="B5667" t="inlineStr">
        <is>
          <t>06052181</t>
        </is>
      </c>
    </row>
    <row r="5668">
      <c r="A5668" t="inlineStr">
        <is>
          <t>山东轩鸿食品有限公司-刘洋</t>
        </is>
      </c>
      <c r="B5668" t="inlineStr">
        <is>
          <t>CUST1221</t>
        </is>
      </c>
    </row>
    <row r="5669">
      <c r="A5669" t="inlineStr">
        <is>
          <t>山东转念即达供应链有限公司</t>
        </is>
      </c>
      <c r="B5669" t="inlineStr">
        <is>
          <t>CUT2457</t>
        </is>
      </c>
    </row>
    <row r="5670">
      <c r="A5670" t="inlineStr">
        <is>
          <t>山东辰润食品有限公司</t>
        </is>
      </c>
      <c r="B5670" t="inlineStr">
        <is>
          <t>900109444</t>
        </is>
      </c>
    </row>
    <row r="5671">
      <c r="A5671" t="inlineStr">
        <is>
          <t>山东过桥缘餐饮连锁经营有限公司</t>
        </is>
      </c>
      <c r="B5671" t="inlineStr">
        <is>
          <t>06051188</t>
        </is>
      </c>
    </row>
    <row r="5672">
      <c r="A5672" t="inlineStr">
        <is>
          <t>山东近鼎英祺团膳餐饮管理有限公司</t>
        </is>
      </c>
      <c r="B5672" t="inlineStr">
        <is>
          <t>90010258</t>
        </is>
      </c>
    </row>
    <row r="5673">
      <c r="A5673" t="inlineStr">
        <is>
          <t>山东连强食品有限公司-王鑫</t>
        </is>
      </c>
      <c r="B5673" t="inlineStr">
        <is>
          <t>CUST1052</t>
        </is>
      </c>
    </row>
    <row r="5674">
      <c r="A5674" t="inlineStr">
        <is>
          <t>山东递一棒食品科技有限公司</t>
        </is>
      </c>
      <c r="B5674" t="inlineStr">
        <is>
          <t>06051106</t>
        </is>
      </c>
    </row>
    <row r="5675">
      <c r="A5675" t="inlineStr">
        <is>
          <t>山东邦泽盛世供应链管理有限公司、</t>
        </is>
      </c>
      <c r="B5675" t="inlineStr">
        <is>
          <t>06053004</t>
        </is>
      </c>
    </row>
    <row r="5676">
      <c r="A5676" t="inlineStr">
        <is>
          <t>山东邹平亚太中慧食品有限公司</t>
        </is>
      </c>
      <c r="B5676" t="inlineStr">
        <is>
          <t>011320</t>
        </is>
      </c>
    </row>
    <row r="5677">
      <c r="A5677" t="inlineStr">
        <is>
          <t>山东郭建伟-徐新春</t>
        </is>
      </c>
      <c r="B5677" t="inlineStr">
        <is>
          <t>CUST1258</t>
        </is>
      </c>
    </row>
    <row r="5678">
      <c r="A5678" t="inlineStr">
        <is>
          <t>山东金坤达包装有限公司-徐新春</t>
        </is>
      </c>
      <c r="B5678" t="inlineStr">
        <is>
          <t>9001192001921</t>
        </is>
      </c>
    </row>
    <row r="5679">
      <c r="A5679" t="inlineStr">
        <is>
          <t>山东金贝源生物科技有限公司</t>
        </is>
      </c>
      <c r="B5679" t="inlineStr">
        <is>
          <t>0013611</t>
        </is>
      </c>
    </row>
    <row r="5680">
      <c r="A5680" t="inlineStr">
        <is>
          <t>山东金麦迪</t>
        </is>
      </c>
      <c r="B5680" t="inlineStr">
        <is>
          <t>08010085</t>
        </is>
      </c>
    </row>
    <row r="5681">
      <c r="A5681" t="inlineStr">
        <is>
          <t>山东金鼎生物科技有限公司</t>
        </is>
      </c>
      <c r="B5681" t="inlineStr">
        <is>
          <t>12200089</t>
        </is>
      </c>
    </row>
    <row r="5682">
      <c r="A5682" t="inlineStr">
        <is>
          <t>山东鑫成食品有限公司</t>
        </is>
      </c>
      <c r="B5682" t="inlineStr">
        <is>
          <t>90010638</t>
        </is>
      </c>
    </row>
    <row r="5683">
      <c r="A5683" t="inlineStr">
        <is>
          <t>山东鑫成食品有限公司-刘洋</t>
        </is>
      </c>
      <c r="B5683" t="inlineStr">
        <is>
          <t>CUST1693</t>
        </is>
      </c>
    </row>
    <row r="5684">
      <c r="A5684" t="inlineStr">
        <is>
          <t>山东鑫晟生物技术股份有限公司</t>
        </is>
      </c>
      <c r="B5684" t="inlineStr">
        <is>
          <t>CUST1306</t>
        </is>
      </c>
    </row>
    <row r="5685">
      <c r="A5685" t="inlineStr">
        <is>
          <t>山东鑫能资本控股有限公司</t>
        </is>
      </c>
      <c r="B5685" t="inlineStr">
        <is>
          <t>060600852</t>
        </is>
      </c>
    </row>
    <row r="5686">
      <c r="A5686" t="inlineStr">
        <is>
          <t>山东鑫谷健康产业有限公司</t>
        </is>
      </c>
      <c r="B5686" t="inlineStr">
        <is>
          <t>12200112</t>
        </is>
      </c>
    </row>
    <row r="5687">
      <c r="A5687" t="inlineStr">
        <is>
          <t>山东鑫贝源食品有限公司</t>
        </is>
      </c>
      <c r="B5687" t="inlineStr">
        <is>
          <t>60501458</t>
        </is>
      </c>
    </row>
    <row r="5688">
      <c r="A5688" t="inlineStr">
        <is>
          <t>山东鑫贝源食品有限公司-刘洋</t>
        </is>
      </c>
      <c r="B5688" t="inlineStr">
        <is>
          <t>06051544</t>
        </is>
      </c>
    </row>
    <row r="5689">
      <c r="A5689" t="inlineStr">
        <is>
          <t>山东鑫贝源食品有限公司-孙振邦</t>
        </is>
      </c>
      <c r="B5689" t="inlineStr">
        <is>
          <t>900109430</t>
        </is>
      </c>
    </row>
    <row r="5690">
      <c r="A5690" t="inlineStr">
        <is>
          <t>山东鑫雪融会食品贸易有限公司</t>
        </is>
      </c>
      <c r="B5690" t="inlineStr">
        <is>
          <t>CUT2766</t>
        </is>
      </c>
    </row>
    <row r="5691">
      <c r="A5691" t="inlineStr">
        <is>
          <t>山东鑫雪食品有限公司</t>
        </is>
      </c>
      <c r="B5691" t="inlineStr">
        <is>
          <t>06050908</t>
        </is>
      </c>
    </row>
    <row r="5692">
      <c r="A5692" t="inlineStr">
        <is>
          <t>山东铂斯特食品有限公司</t>
        </is>
      </c>
      <c r="B5692" t="inlineStr">
        <is>
          <t>CUT2567</t>
        </is>
      </c>
    </row>
    <row r="5693">
      <c r="A5693" t="inlineStr">
        <is>
          <t>山东铭基中慧食品有限公司</t>
        </is>
      </c>
      <c r="B5693" t="inlineStr">
        <is>
          <t>011319</t>
        </is>
      </c>
    </row>
    <row r="5694">
      <c r="A5694" t="inlineStr">
        <is>
          <t>山东铭香宇食品有限公司</t>
        </is>
      </c>
      <c r="B5694" t="inlineStr">
        <is>
          <t>90010581</t>
        </is>
      </c>
    </row>
    <row r="5695">
      <c r="A5695" t="inlineStr">
        <is>
          <t>山东银德生态农业有限公司</t>
        </is>
      </c>
      <c r="B5695" t="inlineStr">
        <is>
          <t>CUT2901</t>
        </is>
      </c>
    </row>
    <row r="5696">
      <c r="A5696" t="inlineStr">
        <is>
          <t>山东银谷供应链管理服务有限公司</t>
        </is>
      </c>
      <c r="B5696" t="inlineStr">
        <is>
          <t>0023030</t>
        </is>
      </c>
    </row>
    <row r="5697">
      <c r="A5697" t="inlineStr">
        <is>
          <t>山东锦弘达食品有限公司-王鑫</t>
        </is>
      </c>
      <c r="B5697" t="inlineStr">
        <is>
          <t>06051941</t>
        </is>
      </c>
    </row>
    <row r="5698">
      <c r="A5698" t="inlineStr">
        <is>
          <t>山东长锦食品有限公司</t>
        </is>
      </c>
      <c r="B5698" t="inlineStr">
        <is>
          <t>06051539</t>
        </is>
      </c>
    </row>
    <row r="5699">
      <c r="A5699" t="inlineStr">
        <is>
          <t>山东阳谷蒿之源食品有限公司</t>
        </is>
      </c>
      <c r="B5699" t="inlineStr">
        <is>
          <t>0013634</t>
        </is>
      </c>
    </row>
    <row r="5700">
      <c r="A5700" t="inlineStr">
        <is>
          <t>山东隆海农业科技发展有限公司-刘洋</t>
        </is>
      </c>
      <c r="B5700" t="inlineStr">
        <is>
          <t>90010217</t>
        </is>
      </c>
    </row>
    <row r="5701">
      <c r="A5701" t="inlineStr">
        <is>
          <t>山东雅士享农牧科技有限公司</t>
        </is>
      </c>
      <c r="B5701" t="inlineStr">
        <is>
          <t>211080</t>
        </is>
      </c>
    </row>
    <row r="5702">
      <c r="A5702" t="inlineStr">
        <is>
          <t>山东雅拉养殖有限公司</t>
        </is>
      </c>
      <c r="B5702" t="inlineStr">
        <is>
          <t>06051117</t>
        </is>
      </c>
    </row>
    <row r="5703">
      <c r="A5703" t="inlineStr">
        <is>
          <t>山东雅拉食品有限公司</t>
        </is>
      </c>
      <c r="B5703" t="inlineStr">
        <is>
          <t>90010948</t>
        </is>
      </c>
    </row>
    <row r="5704">
      <c r="A5704" t="inlineStr">
        <is>
          <t>山东雅泰食品贸易有限公司-刘洋</t>
        </is>
      </c>
      <c r="B5704" t="inlineStr">
        <is>
          <t>06051590</t>
        </is>
      </c>
    </row>
    <row r="5705">
      <c r="A5705" t="inlineStr">
        <is>
          <t>山东雷奥新能源有限公司-杜艳伟</t>
        </is>
      </c>
      <c r="B5705" t="inlineStr">
        <is>
          <t>90010578</t>
        </is>
      </c>
    </row>
    <row r="5706">
      <c r="A5706" t="inlineStr">
        <is>
          <t>山东青岛-万旭光-青岛润泽鑫商贸有限公司-高晓龙-徐新春</t>
        </is>
      </c>
      <c r="B5706" t="inlineStr">
        <is>
          <t>06050491</t>
        </is>
      </c>
    </row>
    <row r="5707">
      <c r="A5707" t="inlineStr">
        <is>
          <t>山东鞠昊经贸有限公司</t>
        </is>
      </c>
      <c r="B5707" t="inlineStr">
        <is>
          <t>CUST2166</t>
        </is>
      </c>
    </row>
    <row r="5708">
      <c r="A5708" t="inlineStr">
        <is>
          <t>山东顶顶香食品有限公司-徐新春</t>
        </is>
      </c>
      <c r="B5708" t="inlineStr">
        <is>
          <t>CUST0463</t>
        </is>
      </c>
    </row>
    <row r="5709">
      <c r="A5709" t="inlineStr">
        <is>
          <t>山东顺世通生物科技有限公司</t>
        </is>
      </c>
      <c r="B5709" t="inlineStr">
        <is>
          <t>0013215</t>
        </is>
      </c>
    </row>
    <row r="5710">
      <c r="A5710" t="inlineStr">
        <is>
          <t>山东顺源食品有限公司</t>
        </is>
      </c>
      <c r="B5710" t="inlineStr">
        <is>
          <t>1200101</t>
        </is>
      </c>
    </row>
    <row r="5711">
      <c r="A5711" t="inlineStr">
        <is>
          <t>山东食享餐饮管理有限公司</t>
        </is>
      </c>
      <c r="B5711" t="inlineStr">
        <is>
          <t>06051612</t>
        </is>
      </c>
    </row>
    <row r="5712">
      <c r="A5712" t="inlineStr">
        <is>
          <t>山东食安公社食品科技有限责任公司</t>
        </is>
      </c>
      <c r="B5712" t="inlineStr">
        <is>
          <t>06051594</t>
        </is>
      </c>
    </row>
    <row r="5713">
      <c r="A5713" t="inlineStr">
        <is>
          <t>山东食领鲜冷链物流有限公司</t>
        </is>
      </c>
      <c r="B5713" t="inlineStr">
        <is>
          <t>06051598</t>
        </is>
      </c>
    </row>
    <row r="5714">
      <c r="A5714" t="inlineStr">
        <is>
          <t>山东饿了吗餐饮管理有限公司-刘伟东</t>
        </is>
      </c>
      <c r="B5714" t="inlineStr">
        <is>
          <t>90010219</t>
        </is>
      </c>
    </row>
    <row r="5715">
      <c r="A5715" t="inlineStr">
        <is>
          <t>山东饿了吗餐饮管理有限公司-王严风-王鑫</t>
        </is>
      </c>
      <c r="B5715" t="inlineStr">
        <is>
          <t>CUST0985</t>
        </is>
      </c>
    </row>
    <row r="5716">
      <c r="A5716" t="inlineStr">
        <is>
          <t>山东香巴度食品有限公司1</t>
        </is>
      </c>
      <c r="B5716" t="inlineStr">
        <is>
          <t>213076</t>
        </is>
      </c>
    </row>
    <row r="5717">
      <c r="A5717" t="inlineStr">
        <is>
          <t>山东高速物流集团有限公司济南分公司</t>
        </is>
      </c>
      <c r="B5717" t="inlineStr">
        <is>
          <t>06051668</t>
        </is>
      </c>
    </row>
    <row r="5718">
      <c r="A5718" t="inlineStr">
        <is>
          <t>山东高速铁建装备有限公司</t>
        </is>
      </c>
      <c r="B5718" t="inlineStr">
        <is>
          <t>90010336</t>
        </is>
      </c>
    </row>
    <row r="5719">
      <c r="A5719" t="inlineStr">
        <is>
          <t>山东高青华盛商贸有限公司</t>
        </is>
      </c>
      <c r="B5719" t="inlineStr">
        <is>
          <t>0013386</t>
        </is>
      </c>
    </row>
    <row r="5720">
      <c r="A5720" t="inlineStr">
        <is>
          <t>山东鲁东工业装备有限公司-郭伟君</t>
        </is>
      </c>
      <c r="B5720" t="inlineStr">
        <is>
          <t>CUST0453</t>
        </is>
      </c>
    </row>
    <row r="5721">
      <c r="A5721" t="inlineStr">
        <is>
          <t>山东鲁丰集团有限公司</t>
        </is>
      </c>
      <c r="B5721" t="inlineStr">
        <is>
          <t>90010750</t>
        </is>
      </c>
    </row>
    <row r="5722">
      <c r="A5722" t="inlineStr">
        <is>
          <t>山东鲁丰集团有限公司-刘洋</t>
        </is>
      </c>
      <c r="B5722" t="inlineStr">
        <is>
          <t>CUST05344</t>
        </is>
      </c>
    </row>
    <row r="5723">
      <c r="A5723" t="inlineStr">
        <is>
          <t>山东鲁畅高速公路服务区管理有限公司</t>
        </is>
      </c>
      <c r="B5723" t="inlineStr">
        <is>
          <t>06051401</t>
        </is>
      </c>
    </row>
    <row r="5724">
      <c r="A5724" t="inlineStr">
        <is>
          <t>山东鲁盼供应链有限公司</t>
        </is>
      </c>
      <c r="B5724" t="inlineStr">
        <is>
          <t>213026</t>
        </is>
      </c>
    </row>
    <row r="5725">
      <c r="A5725" t="inlineStr">
        <is>
          <t>山东鲁速央厨餐饮管理有限公司</t>
        </is>
      </c>
      <c r="B5725" t="inlineStr">
        <is>
          <t>06051110</t>
        </is>
      </c>
    </row>
    <row r="5726">
      <c r="A5726" t="inlineStr">
        <is>
          <t>山东鲜丰食品有限公司</t>
        </is>
      </c>
      <c r="B5726" t="inlineStr">
        <is>
          <t>CUST2000</t>
        </is>
      </c>
    </row>
    <row r="5727">
      <c r="A5727" t="inlineStr">
        <is>
          <t>山东鲜宜达供应链管理有限责任公司</t>
        </is>
      </c>
      <c r="B5727" t="inlineStr">
        <is>
          <t>06052182</t>
        </is>
      </c>
    </row>
    <row r="5728">
      <c r="A5728" t="inlineStr">
        <is>
          <t>山东鲜纳百川电子商务有限公司</t>
        </is>
      </c>
      <c r="B5728" t="inlineStr">
        <is>
          <t>06050317</t>
        </is>
      </c>
    </row>
    <row r="5729">
      <c r="A5729" t="inlineStr">
        <is>
          <t>山东鸢之味食品集团有限公司-刘洋</t>
        </is>
      </c>
      <c r="B5729" t="inlineStr">
        <is>
          <t>CUST0967</t>
        </is>
      </c>
    </row>
    <row r="5730">
      <c r="A5730" t="inlineStr">
        <is>
          <t>山东鸢和企业管理服务有限责任公司</t>
        </is>
      </c>
      <c r="B5730" t="inlineStr">
        <is>
          <t>3010069</t>
        </is>
      </c>
    </row>
    <row r="5731">
      <c r="A5731" t="inlineStr">
        <is>
          <t>山东鸿昇祥食材有限公司</t>
        </is>
      </c>
      <c r="B5731" t="inlineStr">
        <is>
          <t>CUT3021</t>
        </is>
      </c>
    </row>
    <row r="5732">
      <c r="A5732" t="inlineStr">
        <is>
          <t>山东鸿萃酒店管理有限公司</t>
        </is>
      </c>
      <c r="B5732" t="inlineStr">
        <is>
          <t>06050345</t>
        </is>
      </c>
    </row>
    <row r="5733">
      <c r="A5733" t="inlineStr">
        <is>
          <t>山东黄岛闫升</t>
        </is>
      </c>
      <c r="B5733" t="inlineStr">
        <is>
          <t>06050101</t>
        </is>
      </c>
    </row>
    <row r="5734">
      <c r="A5734" t="inlineStr">
        <is>
          <t>山东黄老泰食品有限公司</t>
        </is>
      </c>
      <c r="B5734" t="inlineStr">
        <is>
          <t>0013256</t>
        </is>
      </c>
    </row>
    <row r="5735">
      <c r="A5735" t="inlineStr">
        <is>
          <t>山东齐易合餐饮管理有限公司</t>
        </is>
      </c>
      <c r="B5735" t="inlineStr">
        <is>
          <t>CUST1619</t>
        </is>
      </c>
    </row>
    <row r="5736">
      <c r="A5736" t="inlineStr">
        <is>
          <t>山东齐汇企业发展集团有限公司</t>
        </is>
      </c>
      <c r="B5736" t="inlineStr">
        <is>
          <t>06062550</t>
        </is>
      </c>
    </row>
    <row r="5737">
      <c r="A5737" t="inlineStr">
        <is>
          <t>山东齐福园餐饮管理服务有限公司</t>
        </is>
      </c>
      <c r="B5737" t="inlineStr">
        <is>
          <t>CUST1433</t>
        </is>
      </c>
    </row>
    <row r="5738">
      <c r="A5738" t="inlineStr">
        <is>
          <t>山东齐鲁农超科技有限公司</t>
        </is>
      </c>
      <c r="B5738" t="inlineStr">
        <is>
          <t>06051633</t>
        </is>
      </c>
    </row>
    <row r="5739">
      <c r="A5739" t="inlineStr">
        <is>
          <t>山东齐鲁农超科技有限公司济南分公司</t>
        </is>
      </c>
      <c r="B5739" t="inlineStr">
        <is>
          <t>06051669</t>
        </is>
      </c>
    </row>
    <row r="5740">
      <c r="A5740" t="inlineStr">
        <is>
          <t>山东龙大肉食股份有限公司</t>
        </is>
      </c>
      <c r="B5740" t="inlineStr">
        <is>
          <t>06050085</t>
        </is>
      </c>
    </row>
    <row r="5741">
      <c r="A5741" t="inlineStr">
        <is>
          <t>山东龙安泰环保科技有限公司</t>
        </is>
      </c>
      <c r="B5741" t="inlineStr">
        <is>
          <t>CUST0581</t>
        </is>
      </c>
    </row>
    <row r="5742">
      <c r="A5742" t="inlineStr">
        <is>
          <t>山东龙雨图胜食品有限公司-刘洋</t>
        </is>
      </c>
      <c r="B5742" t="inlineStr">
        <is>
          <t>CUST1579</t>
        </is>
      </c>
    </row>
    <row r="5743">
      <c r="A5743" t="inlineStr">
        <is>
          <t>山和企联供应链管理（上海）有限公司</t>
        </is>
      </c>
      <c r="B5743" t="inlineStr">
        <is>
          <t>30450026</t>
        </is>
      </c>
    </row>
    <row r="5744">
      <c r="A5744" t="inlineStr">
        <is>
          <t>山姆士黄小山</t>
        </is>
      </c>
      <c r="B5744" t="inlineStr">
        <is>
          <t>06060261</t>
        </is>
      </c>
    </row>
    <row r="5745">
      <c r="A5745" t="inlineStr">
        <is>
          <t>山姆大叔餐饮管理（宿迁）有限公司</t>
        </is>
      </c>
      <c r="B5745" t="inlineStr">
        <is>
          <t>CUT2731</t>
        </is>
      </c>
    </row>
    <row r="5746">
      <c r="A5746" t="inlineStr">
        <is>
          <t>山西-太原-王凯巍-霍福彪</t>
        </is>
      </c>
      <c r="B5746" t="inlineStr">
        <is>
          <t>0603232</t>
        </is>
      </c>
    </row>
    <row r="5747">
      <c r="A5747" t="inlineStr">
        <is>
          <t>山西-太原市升利商贸有限公司-王鑫</t>
        </is>
      </c>
      <c r="B5747" t="inlineStr">
        <is>
          <t>06010105</t>
        </is>
      </c>
    </row>
    <row r="5748">
      <c r="A5748" t="inlineStr">
        <is>
          <t>山西-太原胜兴和食品有限公司-王鑫</t>
        </is>
      </c>
      <c r="B5748" t="inlineStr">
        <is>
          <t>06060087</t>
        </is>
      </c>
    </row>
    <row r="5749">
      <c r="A5749" t="inlineStr">
        <is>
          <t>山西-山西吉隆斯商贸股份有限公司-段志刚-王鑫</t>
        </is>
      </c>
      <c r="B5749" t="inlineStr">
        <is>
          <t>06020237</t>
        </is>
      </c>
    </row>
    <row r="5750">
      <c r="A5750" t="inlineStr">
        <is>
          <t>山西-山西源聚汇商贸有限公司-王鑫</t>
        </is>
      </c>
      <c r="B5750" t="inlineStr">
        <is>
          <t>06060096</t>
        </is>
      </c>
    </row>
    <row r="5751">
      <c r="A5751" t="inlineStr">
        <is>
          <t>山西-山西盈顺浩商贸有限公司-刘伟东</t>
        </is>
      </c>
      <c r="B5751" t="inlineStr">
        <is>
          <t>011638</t>
        </is>
      </c>
    </row>
    <row r="5752">
      <c r="A5752" t="inlineStr">
        <is>
          <t>山西-山西美市多超市有限公司-王鑫</t>
        </is>
      </c>
      <c r="B5752" t="inlineStr">
        <is>
          <t>06060095</t>
        </is>
      </c>
    </row>
    <row r="5753">
      <c r="A5753" t="inlineStr">
        <is>
          <t>山西-市委党校培训服务有限公司</t>
        </is>
      </c>
      <c r="B5753" t="inlineStr">
        <is>
          <t>06010024</t>
        </is>
      </c>
    </row>
    <row r="5754">
      <c r="A5754" t="inlineStr">
        <is>
          <t>山西-朔州-刘凯-王鑫</t>
        </is>
      </c>
      <c r="B5754" t="inlineStr">
        <is>
          <t>06060084</t>
        </is>
      </c>
    </row>
    <row r="5755">
      <c r="A5755" t="inlineStr">
        <is>
          <t>山西-祝庆胜-王鑫</t>
        </is>
      </c>
      <c r="B5755" t="inlineStr">
        <is>
          <t>06060111</t>
        </is>
      </c>
    </row>
    <row r="5756">
      <c r="A5756" t="inlineStr">
        <is>
          <t>山西-赵新柱-（次日打款）</t>
        </is>
      </c>
      <c r="B5756" t="inlineStr">
        <is>
          <t>06010047</t>
        </is>
      </c>
    </row>
    <row r="5757">
      <c r="A5757" t="inlineStr">
        <is>
          <t>山西-运城-薛军-王鑫</t>
        </is>
      </c>
      <c r="B5757" t="inlineStr">
        <is>
          <t>06060091</t>
        </is>
      </c>
    </row>
    <row r="5758">
      <c r="A5758" t="inlineStr">
        <is>
          <t>山西-运城-薛军军-王鑫</t>
        </is>
      </c>
      <c r="B5758" t="inlineStr">
        <is>
          <t>06010075</t>
        </is>
      </c>
    </row>
    <row r="5759">
      <c r="A5759" t="inlineStr">
        <is>
          <t>山西世发商贸有限公司</t>
        </is>
      </c>
      <c r="B5759" t="inlineStr">
        <is>
          <t>06010384</t>
        </is>
      </c>
    </row>
    <row r="5760">
      <c r="A5760" t="inlineStr">
        <is>
          <t>山西临汾-远航-任洪建-王鑫</t>
        </is>
      </c>
      <c r="B5760" t="inlineStr">
        <is>
          <t>06060125</t>
        </is>
      </c>
    </row>
    <row r="5761">
      <c r="A5761" t="inlineStr">
        <is>
          <t>山西临汾加丽俊</t>
        </is>
      </c>
      <c r="B5761" t="inlineStr">
        <is>
          <t>90011950</t>
        </is>
      </c>
    </row>
    <row r="5762">
      <c r="A5762" t="inlineStr">
        <is>
          <t>山西临猗百大购物广场有限公司</t>
        </is>
      </c>
      <c r="B5762" t="inlineStr">
        <is>
          <t>3010106</t>
        </is>
      </c>
    </row>
    <row r="5763">
      <c r="A5763" t="inlineStr">
        <is>
          <t>山西乐优鲜商贸有限公司</t>
        </is>
      </c>
      <c r="B5763" t="inlineStr">
        <is>
          <t>CUT2470</t>
        </is>
      </c>
    </row>
    <row r="5764">
      <c r="A5764" t="inlineStr">
        <is>
          <t>山西五龙口食品供应链有限公司</t>
        </is>
      </c>
      <c r="B5764" t="inlineStr">
        <is>
          <t>0013251</t>
        </is>
      </c>
    </row>
    <row r="5765">
      <c r="A5765" t="inlineStr">
        <is>
          <t>山西亢鹏</t>
        </is>
      </c>
      <c r="B5765" t="inlineStr">
        <is>
          <t>06010022</t>
        </is>
      </c>
    </row>
    <row r="5766">
      <c r="A5766" t="inlineStr">
        <is>
          <t>山西亨生餐饮服务有限公</t>
        </is>
      </c>
      <c r="B5766" t="inlineStr">
        <is>
          <t>06011258</t>
        </is>
      </c>
    </row>
    <row r="5767">
      <c r="A5767" t="inlineStr">
        <is>
          <t>山西亨生餐饮服务有限公司</t>
        </is>
      </c>
      <c r="B5767" t="inlineStr">
        <is>
          <t>06061089</t>
        </is>
      </c>
    </row>
    <row r="5768">
      <c r="A5768" t="inlineStr">
        <is>
          <t>山西优膳央厨有限公司</t>
        </is>
      </c>
      <c r="B5768" t="inlineStr">
        <is>
          <t>CUST2084</t>
        </is>
      </c>
    </row>
    <row r="5769">
      <c r="A5769" t="inlineStr">
        <is>
          <t>山西刘峰</t>
        </is>
      </c>
      <c r="B5769" t="inlineStr">
        <is>
          <t>06010023</t>
        </is>
      </c>
    </row>
    <row r="5770">
      <c r="A5770" t="inlineStr">
        <is>
          <t>山西博源超市有限公司</t>
        </is>
      </c>
      <c r="B5770" t="inlineStr">
        <is>
          <t>CUT2521</t>
        </is>
      </c>
    </row>
    <row r="5771">
      <c r="A5771" t="inlineStr">
        <is>
          <t>山西合众聚杰贸易有限公司</t>
        </is>
      </c>
      <c r="B5771" t="inlineStr">
        <is>
          <t>06061068</t>
        </is>
      </c>
    </row>
    <row r="5772">
      <c r="A5772" t="inlineStr">
        <is>
          <t>山西同美生活超市有限公司-王鑫</t>
        </is>
      </c>
      <c r="B5772" t="inlineStr">
        <is>
          <t>CUST1233</t>
        </is>
      </c>
    </row>
    <row r="5773">
      <c r="A5773" t="inlineStr">
        <is>
          <t>山西启程农牧有限公司-孙海波</t>
        </is>
      </c>
      <c r="B5773" t="inlineStr">
        <is>
          <t>CUST1532</t>
        </is>
      </c>
    </row>
    <row r="5774">
      <c r="A5774" t="inlineStr">
        <is>
          <t>山西唐唐鲜生食品有限公司</t>
        </is>
      </c>
      <c r="B5774" t="inlineStr">
        <is>
          <t>3010090</t>
        </is>
      </c>
    </row>
    <row r="5775">
      <c r="A5775" t="inlineStr">
        <is>
          <t>山西喜临门农产品开发有限公司</t>
        </is>
      </c>
      <c r="B5775" t="inlineStr">
        <is>
          <t>0033646</t>
        </is>
      </c>
    </row>
    <row r="5776">
      <c r="A5776" t="inlineStr">
        <is>
          <t>山西喜临门餐饮管理有限公司</t>
        </is>
      </c>
      <c r="B5776" t="inlineStr">
        <is>
          <t>CUT2732</t>
        </is>
      </c>
    </row>
    <row r="5777">
      <c r="A5777" t="inlineStr">
        <is>
          <t>山西喜来客餐饮供应链管理有限公司</t>
        </is>
      </c>
      <c r="B5777" t="inlineStr">
        <is>
          <t>CUT2516</t>
        </is>
      </c>
    </row>
    <row r="5778">
      <c r="A5778" t="inlineStr">
        <is>
          <t>山西圣旺三达供应链管理有限公司</t>
        </is>
      </c>
      <c r="B5778" t="inlineStr">
        <is>
          <t>CUT2362</t>
        </is>
      </c>
    </row>
    <row r="5779">
      <c r="A5779" t="inlineStr">
        <is>
          <t>山西基德餐饮管理有限公司</t>
        </is>
      </c>
      <c r="B5779" t="inlineStr">
        <is>
          <t>0013606</t>
        </is>
      </c>
    </row>
    <row r="5780">
      <c r="A5780" t="inlineStr">
        <is>
          <t>山西大同-田太和-王文强</t>
        </is>
      </c>
      <c r="B5780" t="inlineStr">
        <is>
          <t>06060120</t>
        </is>
      </c>
    </row>
    <row r="5781">
      <c r="A5781" t="inlineStr">
        <is>
          <t>山西大同—张伟—王鑫</t>
        </is>
      </c>
      <c r="B5781" t="inlineStr">
        <is>
          <t>06060088</t>
        </is>
      </c>
    </row>
    <row r="5782">
      <c r="A5782" t="inlineStr">
        <is>
          <t>山西大同昕洋西餐配送</t>
        </is>
      </c>
      <c r="B5782" t="inlineStr">
        <is>
          <t>06010055</t>
        </is>
      </c>
    </row>
    <row r="5783">
      <c r="A5783" t="inlineStr">
        <is>
          <t>山西大象农牧集团有限公司食品分公司</t>
        </is>
      </c>
      <c r="B5783" t="inlineStr">
        <is>
          <t>06060129</t>
        </is>
      </c>
    </row>
    <row r="5784">
      <c r="A5784" t="inlineStr">
        <is>
          <t>山西天润达生物科技有限公司</t>
        </is>
      </c>
      <c r="B5784" t="inlineStr">
        <is>
          <t>0033350</t>
        </is>
      </c>
    </row>
    <row r="5785">
      <c r="A5785" t="inlineStr">
        <is>
          <t>山西太原-张花平-孙海波</t>
        </is>
      </c>
      <c r="B5785" t="inlineStr">
        <is>
          <t>CUST1513</t>
        </is>
      </c>
    </row>
    <row r="5786">
      <c r="A5786" t="inlineStr">
        <is>
          <t>山西太原-朱玉杰-王鑫</t>
        </is>
      </c>
      <c r="B5786" t="inlineStr">
        <is>
          <t>06050771</t>
        </is>
      </c>
    </row>
    <row r="5787">
      <c r="A5787" t="inlineStr">
        <is>
          <t>山西太原李雪鹏</t>
        </is>
      </c>
      <c r="B5787" t="inlineStr">
        <is>
          <t>CUST0209</t>
        </is>
      </c>
    </row>
    <row r="5788">
      <c r="A5788" t="inlineStr">
        <is>
          <t>山西太原王凯巍</t>
        </is>
      </c>
      <c r="B5788" t="inlineStr">
        <is>
          <t>06060163</t>
        </is>
      </c>
    </row>
    <row r="5789">
      <c r="A5789" t="inlineStr">
        <is>
          <t>山西威特美食股份有限公司-王鑫</t>
        </is>
      </c>
      <c r="B5789" t="inlineStr">
        <is>
          <t>CUST0771</t>
        </is>
      </c>
    </row>
    <row r="5790">
      <c r="A5790" t="inlineStr">
        <is>
          <t>山西小飞鱼贸易有限公司</t>
        </is>
      </c>
      <c r="B5790" t="inlineStr">
        <is>
          <t>CUST1964</t>
        </is>
      </c>
    </row>
    <row r="5791">
      <c r="A5791" t="inlineStr">
        <is>
          <t>山西小飞鱼贸易有限公司-孙海波</t>
        </is>
      </c>
      <c r="B5791" t="inlineStr">
        <is>
          <t>CUST1512</t>
        </is>
      </c>
    </row>
    <row r="5792">
      <c r="A5792" t="inlineStr">
        <is>
          <t>山西德昌永企业管理有限公司</t>
        </is>
      </c>
      <c r="B5792" t="inlineStr">
        <is>
          <t>06010191</t>
        </is>
      </c>
    </row>
    <row r="5793">
      <c r="A5793" t="inlineStr">
        <is>
          <t>山西德昌永企业管理有限公司北大街分公司</t>
        </is>
      </c>
      <c r="B5793" t="inlineStr">
        <is>
          <t>06060169</t>
        </is>
      </c>
    </row>
    <row r="5794">
      <c r="A5794" t="inlineStr">
        <is>
          <t>山西恒夏商贸有限公司</t>
        </is>
      </c>
      <c r="B5794" t="inlineStr">
        <is>
          <t>CUT2815</t>
        </is>
      </c>
    </row>
    <row r="5795">
      <c r="A5795" t="inlineStr">
        <is>
          <t>山西惠隆食品有限公司</t>
        </is>
      </c>
      <c r="B5795" t="inlineStr">
        <is>
          <t>06010375</t>
        </is>
      </c>
    </row>
    <row r="5796">
      <c r="A5796" t="inlineStr">
        <is>
          <t>山西文鑫欢乐和食贸易有限公司</t>
        </is>
      </c>
      <c r="B5796" t="inlineStr">
        <is>
          <t>06010171</t>
        </is>
      </c>
    </row>
    <row r="5797">
      <c r="A5797" t="inlineStr">
        <is>
          <t>山西日日临供应链管理有限公司</t>
        </is>
      </c>
      <c r="B5797" t="inlineStr">
        <is>
          <t>06010212</t>
        </is>
      </c>
    </row>
    <row r="5798">
      <c r="A5798" t="inlineStr">
        <is>
          <t>山西朔州海全水产</t>
        </is>
      </c>
      <c r="B5798" t="inlineStr">
        <is>
          <t>06060522</t>
        </is>
      </c>
    </row>
    <row r="5799">
      <c r="A5799" t="inlineStr">
        <is>
          <t>山西欢乐和食贸易有限公司</t>
        </is>
      </c>
      <c r="B5799" t="inlineStr">
        <is>
          <t>06010030</t>
        </is>
      </c>
    </row>
    <row r="5800">
      <c r="A5800" t="inlineStr">
        <is>
          <t>山西津太食品有限公司</t>
        </is>
      </c>
      <c r="B5800" t="inlineStr">
        <is>
          <t>90010717</t>
        </is>
      </c>
    </row>
    <row r="5801">
      <c r="A5801" t="inlineStr">
        <is>
          <t>山西海全水产</t>
        </is>
      </c>
      <c r="B5801" t="inlineStr">
        <is>
          <t>06010064</t>
        </is>
      </c>
    </row>
    <row r="5802">
      <c r="A5802" t="inlineStr">
        <is>
          <t>山西瑞丰华食品有限公司</t>
        </is>
      </c>
      <c r="B5802" t="inlineStr">
        <is>
          <t>06060733</t>
        </is>
      </c>
    </row>
    <row r="5803">
      <c r="A5803" t="inlineStr">
        <is>
          <t>山西百享云莱食品商贸有限公司</t>
        </is>
      </c>
      <c r="B5803" t="inlineStr">
        <is>
          <t>0033502</t>
        </is>
      </c>
    </row>
    <row r="5804">
      <c r="A5804" t="inlineStr">
        <is>
          <t>山西省太原唐久超市有限公司</t>
        </is>
      </c>
      <c r="B5804" t="inlineStr">
        <is>
          <t>3010079</t>
        </is>
      </c>
    </row>
    <row r="5805">
      <c r="A5805" t="inlineStr">
        <is>
          <t>山西省平遥县龙海实业有限公司</t>
        </is>
      </c>
      <c r="B5805" t="inlineStr">
        <is>
          <t>12000001</t>
        </is>
      </c>
    </row>
    <row r="5806">
      <c r="A5806" t="inlineStr">
        <is>
          <t>山西福晋园食品有限公司</t>
        </is>
      </c>
      <c r="B5806" t="inlineStr">
        <is>
          <t>CUT2907</t>
        </is>
      </c>
    </row>
    <row r="5807">
      <c r="A5807" t="inlineStr">
        <is>
          <t>山西红军肉食</t>
        </is>
      </c>
      <c r="B5807" t="inlineStr">
        <is>
          <t>06010062</t>
        </is>
      </c>
    </row>
    <row r="5808">
      <c r="A5808" t="inlineStr">
        <is>
          <t>山西绿鲜源农产品销售有限公司</t>
        </is>
      </c>
      <c r="B5808" t="inlineStr">
        <is>
          <t>CUST1952</t>
        </is>
      </c>
    </row>
    <row r="5809">
      <c r="A5809" t="inlineStr">
        <is>
          <t>山西美市多超市有限公司-王鑫</t>
        </is>
      </c>
      <c r="B5809" t="inlineStr">
        <is>
          <t>06060126</t>
        </is>
      </c>
    </row>
    <row r="5810">
      <c r="A5810" t="inlineStr">
        <is>
          <t>山西胥佳佳</t>
        </is>
      </c>
      <c r="B5810" t="inlineStr">
        <is>
          <t>06010040</t>
        </is>
      </c>
    </row>
    <row r="5811">
      <c r="A5811" t="inlineStr">
        <is>
          <t>山西记忆绅客餐饮管理有限公司</t>
        </is>
      </c>
      <c r="B5811" t="inlineStr">
        <is>
          <t>0033129</t>
        </is>
      </c>
    </row>
    <row r="5812">
      <c r="A5812" t="inlineStr">
        <is>
          <t>山西运城正大西餐--胡晓波</t>
        </is>
      </c>
      <c r="B5812" t="inlineStr">
        <is>
          <t>012384</t>
        </is>
      </c>
    </row>
    <row r="5813">
      <c r="A5813" t="inlineStr">
        <is>
          <t>山西运城正大西餐-闫伟-胡晓波</t>
        </is>
      </c>
      <c r="B5813" t="inlineStr">
        <is>
          <t>012383</t>
        </is>
      </c>
    </row>
    <row r="5814">
      <c r="A5814" t="inlineStr">
        <is>
          <t>山西鑫聚诚商贸有限公司</t>
        </is>
      </c>
      <c r="B5814" t="inlineStr">
        <is>
          <t>CUST2047</t>
        </is>
      </c>
    </row>
    <row r="5815">
      <c r="A5815" t="inlineStr">
        <is>
          <t>山西长治-张桂荣-孙海波</t>
        </is>
      </c>
      <c r="B5815" t="inlineStr">
        <is>
          <t>CUST1620</t>
        </is>
      </c>
    </row>
    <row r="5816">
      <c r="A5816" t="inlineStr">
        <is>
          <t>山西长治印象小镇</t>
        </is>
      </c>
      <c r="B5816" t="inlineStr">
        <is>
          <t>06060677</t>
        </is>
      </c>
    </row>
    <row r="5817">
      <c r="A5817" t="inlineStr">
        <is>
          <t>山西阳泉闫晓宁</t>
        </is>
      </c>
      <c r="B5817" t="inlineStr">
        <is>
          <t>06010090</t>
        </is>
      </c>
    </row>
    <row r="5818">
      <c r="A5818" t="inlineStr">
        <is>
          <t>山西隆鑫成商贸有限公司</t>
        </is>
      </c>
      <c r="B5818" t="inlineStr">
        <is>
          <t>CUST2043</t>
        </is>
      </c>
    </row>
    <row r="5819">
      <c r="A5819" t="inlineStr">
        <is>
          <t>山西食尚嘉</t>
        </is>
      </c>
      <c r="B5819" t="inlineStr">
        <is>
          <t>06060167</t>
        </is>
      </c>
    </row>
    <row r="5820">
      <c r="A5820" t="inlineStr">
        <is>
          <t>山西食尚嘉食品</t>
        </is>
      </c>
      <c r="B5820" t="inlineStr">
        <is>
          <t>06060413</t>
        </is>
      </c>
    </row>
    <row r="5821">
      <c r="A5821" t="inlineStr">
        <is>
          <t>山西食尚嘉食品有限公司</t>
        </is>
      </c>
      <c r="B5821" t="inlineStr">
        <is>
          <t>CUST0139</t>
        </is>
      </c>
    </row>
    <row r="5822">
      <c r="A5822" t="inlineStr">
        <is>
          <t>山西食悦天成食品有限公司</t>
        </is>
      </c>
      <c r="B5822" t="inlineStr">
        <is>
          <t>06011188</t>
        </is>
      </c>
    </row>
    <row r="5823">
      <c r="A5823" t="inlineStr">
        <is>
          <t>岞山街道党政办</t>
        </is>
      </c>
      <c r="B5823" t="inlineStr">
        <is>
          <t>12000008</t>
        </is>
      </c>
    </row>
    <row r="5824">
      <c r="A5824" t="inlineStr">
        <is>
          <t>岞山街道办</t>
        </is>
      </c>
      <c r="B5824" t="inlineStr">
        <is>
          <t>211030</t>
        </is>
      </c>
    </row>
    <row r="5825">
      <c r="A5825" t="inlineStr">
        <is>
          <t>岳宏宇</t>
        </is>
      </c>
      <c r="B5825" t="inlineStr">
        <is>
          <t>CUT2373</t>
        </is>
      </c>
    </row>
    <row r="5826">
      <c r="A5826" t="inlineStr">
        <is>
          <t>岳昊炜</t>
        </is>
      </c>
      <c r="B5826" t="inlineStr">
        <is>
          <t>06060476</t>
        </is>
      </c>
    </row>
    <row r="5827">
      <c r="A5827" t="inlineStr">
        <is>
          <t>岳炜昊</t>
        </is>
      </c>
      <c r="B5827" t="inlineStr">
        <is>
          <t>06060480</t>
        </is>
      </c>
    </row>
    <row r="5828">
      <c r="A5828" t="inlineStr">
        <is>
          <t>峡山-秦发利-刘洋</t>
        </is>
      </c>
      <c r="B5828" t="inlineStr">
        <is>
          <t>90010873</t>
        </is>
      </c>
    </row>
    <row r="5829">
      <c r="A5829" t="inlineStr">
        <is>
          <t>峡山党政办马丽梅</t>
        </is>
      </c>
      <c r="B5829" t="inlineStr">
        <is>
          <t>900109434</t>
        </is>
      </c>
    </row>
    <row r="5830">
      <c r="A5830" t="inlineStr">
        <is>
          <t>峡山水云轩酒店</t>
        </is>
      </c>
      <c r="B5830" t="inlineStr">
        <is>
          <t>60501453</t>
        </is>
      </c>
    </row>
    <row r="5831">
      <c r="A5831" t="inlineStr">
        <is>
          <t>峡山盛棠食品</t>
        </is>
      </c>
      <c r="B5831" t="inlineStr">
        <is>
          <t>213036</t>
        </is>
      </c>
    </row>
    <row r="5832">
      <c r="A5832" t="inlineStr">
        <is>
          <t>峡山直销店</t>
        </is>
      </c>
      <c r="B5832" t="inlineStr">
        <is>
          <t>012688</t>
        </is>
      </c>
    </row>
    <row r="5833">
      <c r="A5833" t="inlineStr">
        <is>
          <t>峡山直销点</t>
        </is>
      </c>
      <c r="B5833" t="inlineStr">
        <is>
          <t>CUST0559</t>
        </is>
      </c>
    </row>
    <row r="5834">
      <c r="A5834" t="inlineStr">
        <is>
          <t>峡山绿科集团有限公司-王晓波</t>
        </is>
      </c>
      <c r="B5834" t="inlineStr">
        <is>
          <t>060203680</t>
        </is>
      </c>
    </row>
    <row r="5835">
      <c r="A5835" t="inlineStr">
        <is>
          <t>崔世忠</t>
        </is>
      </c>
      <c r="B5835" t="inlineStr">
        <is>
          <t>06030229</t>
        </is>
      </c>
    </row>
    <row r="5836">
      <c r="A5836" t="inlineStr">
        <is>
          <t>崔伍军</t>
        </is>
      </c>
      <c r="B5836" t="inlineStr">
        <is>
          <t>06100127</t>
        </is>
      </c>
    </row>
    <row r="5837">
      <c r="A5837" t="inlineStr">
        <is>
          <t>崔佳慧</t>
        </is>
      </c>
      <c r="B5837" t="inlineStr">
        <is>
          <t>06010365</t>
        </is>
      </c>
    </row>
    <row r="5838">
      <c r="A5838" t="inlineStr">
        <is>
          <t>崔敏丽</t>
        </is>
      </c>
      <c r="B5838" t="inlineStr">
        <is>
          <t>06010392</t>
        </is>
      </c>
    </row>
    <row r="5839">
      <c r="A5839" t="inlineStr">
        <is>
          <t>崔文辉</t>
        </is>
      </c>
      <c r="B5839" t="inlineStr">
        <is>
          <t>0073669</t>
        </is>
      </c>
    </row>
    <row r="5840">
      <c r="A5840" t="inlineStr">
        <is>
          <t>崔旺</t>
        </is>
      </c>
      <c r="B5840" t="inlineStr">
        <is>
          <t>06011027</t>
        </is>
      </c>
    </row>
    <row r="5841">
      <c r="A5841" t="inlineStr">
        <is>
          <t>崔明强-王鑫</t>
        </is>
      </c>
      <c r="B5841" t="inlineStr">
        <is>
          <t>CUST1117</t>
        </is>
      </c>
    </row>
    <row r="5842">
      <c r="A5842" t="inlineStr">
        <is>
          <t>崔燕</t>
        </is>
      </c>
      <c r="B5842" t="inlineStr">
        <is>
          <t>06070507</t>
        </is>
      </c>
    </row>
    <row r="5843">
      <c r="A5843" t="inlineStr">
        <is>
          <t>崔磊</t>
        </is>
      </c>
      <c r="B5843" t="inlineStr">
        <is>
          <t>0033529</t>
        </is>
      </c>
    </row>
    <row r="5844">
      <c r="A5844" t="inlineStr">
        <is>
          <t>崔秀兰</t>
        </is>
      </c>
      <c r="B5844" t="inlineStr">
        <is>
          <t>06061166</t>
        </is>
      </c>
    </row>
    <row r="5845">
      <c r="A5845" t="inlineStr">
        <is>
          <t>崔龙河</t>
        </is>
      </c>
      <c r="B5845" t="inlineStr">
        <is>
          <t>0073359</t>
        </is>
      </c>
    </row>
    <row r="5846">
      <c r="A5846" t="inlineStr">
        <is>
          <t>嵊州市炸七公餐饮管理有限公司</t>
        </is>
      </c>
      <c r="B5846" t="inlineStr">
        <is>
          <t>0073510</t>
        </is>
      </c>
    </row>
    <row r="5847">
      <c r="A5847" t="inlineStr">
        <is>
          <t>川渝大区-四川桓隆隧道工程有限责任公司-徐新春</t>
        </is>
      </c>
      <c r="B5847" t="inlineStr">
        <is>
          <t>06020326</t>
        </is>
      </c>
    </row>
    <row r="5848">
      <c r="A5848" t="inlineStr">
        <is>
          <t>巢湖安德利购物中心有限公司</t>
        </is>
      </c>
      <c r="B5848" t="inlineStr">
        <is>
          <t>06031256</t>
        </is>
      </c>
    </row>
    <row r="5849">
      <c r="A5849" t="inlineStr">
        <is>
          <t>工会费</t>
        </is>
      </c>
      <c r="B5849" t="inlineStr">
        <is>
          <t>30020007</t>
        </is>
      </c>
    </row>
    <row r="5850">
      <c r="A5850" t="inlineStr">
        <is>
          <t>工厂直销点</t>
        </is>
      </c>
      <c r="B5850" t="inlineStr">
        <is>
          <t>12000011</t>
        </is>
      </c>
    </row>
    <row r="5851">
      <c r="A5851" t="inlineStr">
        <is>
          <t>左军</t>
        </is>
      </c>
      <c r="B5851" t="inlineStr">
        <is>
          <t>06062300</t>
        </is>
      </c>
    </row>
    <row r="5852">
      <c r="A5852" t="inlineStr">
        <is>
          <t>左校亮</t>
        </is>
      </c>
      <c r="B5852" t="inlineStr">
        <is>
          <t>CUST2083</t>
        </is>
      </c>
    </row>
    <row r="5853">
      <c r="A5853" t="inlineStr">
        <is>
          <t>左福贵</t>
        </is>
      </c>
      <c r="B5853" t="inlineStr">
        <is>
          <t>CUST1869</t>
        </is>
      </c>
    </row>
    <row r="5854">
      <c r="A5854" t="inlineStr">
        <is>
          <t>巨野-庞斌</t>
        </is>
      </c>
      <c r="B5854" t="inlineStr">
        <is>
          <t>07011156</t>
        </is>
      </c>
    </row>
    <row r="5855">
      <c r="A5855" t="inlineStr">
        <is>
          <t>巨野佳和供应链管理有限公司</t>
        </is>
      </c>
      <c r="B5855" t="inlineStr">
        <is>
          <t>06031224</t>
        </is>
      </c>
    </row>
    <row r="5856">
      <c r="A5856" t="inlineStr">
        <is>
          <t>巨野魏长阳</t>
        </is>
      </c>
      <c r="B5856" t="inlineStr">
        <is>
          <t>90010903</t>
        </is>
      </c>
    </row>
    <row r="5857">
      <c r="A5857" t="inlineStr">
        <is>
          <t>巨鹿县禾元商贸有限公司</t>
        </is>
      </c>
      <c r="B5857" t="inlineStr">
        <is>
          <t>06010149</t>
        </is>
      </c>
    </row>
    <row r="5858">
      <c r="A5858" t="inlineStr">
        <is>
          <t>巩义市华创餐饮服务有限公司-王鑫</t>
        </is>
      </c>
      <c r="B5858" t="inlineStr">
        <is>
          <t>CUST1660</t>
        </is>
      </c>
    </row>
    <row r="5859">
      <c r="A5859" t="inlineStr">
        <is>
          <t>巩义市海钧商贸有限公司</t>
        </is>
      </c>
      <c r="B5859" t="inlineStr">
        <is>
          <t>CUT2561</t>
        </is>
      </c>
    </row>
    <row r="5860">
      <c r="A5860" t="inlineStr">
        <is>
          <t>巩留县一个七汉堡店</t>
        </is>
      </c>
      <c r="B5860" t="inlineStr">
        <is>
          <t>0013425</t>
        </is>
      </c>
    </row>
    <row r="5861">
      <c r="A5861" t="inlineStr">
        <is>
          <t>巫立平</t>
        </is>
      </c>
      <c r="B5861" t="inlineStr">
        <is>
          <t>06072000</t>
        </is>
      </c>
    </row>
    <row r="5862">
      <c r="A5862" t="inlineStr">
        <is>
          <t>巴吉国际贸易（上海）有限公司</t>
        </is>
      </c>
      <c r="B5862" t="inlineStr">
        <is>
          <t>30150010</t>
        </is>
      </c>
    </row>
    <row r="5863">
      <c r="A5863" t="inlineStr">
        <is>
          <t>巴州哈丁尼餐饮管理有限公司</t>
        </is>
      </c>
      <c r="B5863" t="inlineStr">
        <is>
          <t>CUST0494</t>
        </is>
      </c>
    </row>
    <row r="5864">
      <c r="A5864" t="inlineStr">
        <is>
          <t>市北区华隆源肉食经营部-徐新春</t>
        </is>
      </c>
      <c r="B5864" t="inlineStr">
        <is>
          <t>06050966</t>
        </is>
      </c>
    </row>
    <row r="5865">
      <c r="A5865" t="inlineStr">
        <is>
          <t>市北区双梅香排骨米饭店</t>
        </is>
      </c>
      <c r="B5865" t="inlineStr">
        <is>
          <t>0013263</t>
        </is>
      </c>
    </row>
    <row r="5866">
      <c r="A5866" t="inlineStr">
        <is>
          <t>市北区喜家喜至自助火锅店</t>
        </is>
      </c>
      <c r="B5866" t="inlineStr">
        <is>
          <t>06051642</t>
        </is>
      </c>
    </row>
    <row r="5867">
      <c r="A5867" t="inlineStr">
        <is>
          <t>市北区恩光宝肉食配送中心</t>
        </is>
      </c>
      <c r="B5867" t="inlineStr">
        <is>
          <t>0013157</t>
        </is>
      </c>
    </row>
    <row r="5868">
      <c r="A5868" t="inlineStr">
        <is>
          <t>市北区新时代大酒店-刘建良-朱茂林</t>
        </is>
      </c>
      <c r="B5868" t="inlineStr">
        <is>
          <t>CUST0854</t>
        </is>
      </c>
    </row>
    <row r="5869">
      <c r="A5869" t="inlineStr">
        <is>
          <t>市北区旺永新肉食经营部-刘建良-朱茂林</t>
        </is>
      </c>
      <c r="B5869" t="inlineStr">
        <is>
          <t>CUST1349</t>
        </is>
      </c>
    </row>
    <row r="5870">
      <c r="A5870" t="inlineStr">
        <is>
          <t>市北区海晶鑫肉食经营部</t>
        </is>
      </c>
      <c r="B5870" t="inlineStr">
        <is>
          <t>CUT2960</t>
        </is>
      </c>
    </row>
    <row r="5871">
      <c r="A5871" t="inlineStr">
        <is>
          <t>市北区顺顺通蔬菜副食品配送中心-徐新春</t>
        </is>
      </c>
      <c r="B5871" t="inlineStr">
        <is>
          <t>06050960</t>
        </is>
      </c>
    </row>
    <row r="5872">
      <c r="A5872" t="inlineStr">
        <is>
          <t>市南区嘉林商贸行（个体工商户）-刘建良-朱茂林</t>
        </is>
      </c>
      <c r="B5872" t="inlineStr">
        <is>
          <t>CUST1383</t>
        </is>
      </c>
    </row>
    <row r="5873">
      <c r="A5873" t="inlineStr">
        <is>
          <t>布占瑞</t>
        </is>
      </c>
      <c r="B5873" t="inlineStr">
        <is>
          <t>06081100</t>
        </is>
      </c>
    </row>
    <row r="5874">
      <c r="A5874" t="inlineStr">
        <is>
          <t>帝维饲料（济宁）有限公司</t>
        </is>
      </c>
      <c r="B5874" t="inlineStr">
        <is>
          <t>0013351</t>
        </is>
      </c>
    </row>
    <row r="5875">
      <c r="A5875" t="inlineStr">
        <is>
          <t>常优优</t>
        </is>
      </c>
      <c r="B5875" t="inlineStr">
        <is>
          <t>12200049</t>
        </is>
      </c>
    </row>
    <row r="5876">
      <c r="A5876" t="inlineStr">
        <is>
          <t>常州-品格</t>
        </is>
      </c>
      <c r="B5876" t="inlineStr">
        <is>
          <t>CUST0370</t>
        </is>
      </c>
    </row>
    <row r="5877">
      <c r="A5877" t="inlineStr">
        <is>
          <t>常州丽华</t>
        </is>
      </c>
      <c r="B5877" t="inlineStr">
        <is>
          <t>06032556</t>
        </is>
      </c>
    </row>
    <row r="5878">
      <c r="A5878" t="inlineStr">
        <is>
          <t>常州名厨易购网络科技有限公司</t>
        </is>
      </c>
      <c r="B5878" t="inlineStr">
        <is>
          <t>010065</t>
        </is>
      </c>
    </row>
    <row r="5879">
      <c r="A5879" t="inlineStr">
        <is>
          <t>常州名野</t>
        </is>
      </c>
      <c r="B5879" t="inlineStr">
        <is>
          <t>06060547</t>
        </is>
      </c>
    </row>
    <row r="5880">
      <c r="A5880" t="inlineStr">
        <is>
          <t>常州吴文军</t>
        </is>
      </c>
      <c r="B5880" t="inlineStr">
        <is>
          <t>010066</t>
        </is>
      </c>
    </row>
    <row r="5881">
      <c r="A5881" t="inlineStr">
        <is>
          <t>常州大泷食品</t>
        </is>
      </c>
      <c r="B5881" t="inlineStr">
        <is>
          <t>010064</t>
        </is>
      </c>
    </row>
    <row r="5882">
      <c r="A5882" t="inlineStr">
        <is>
          <t>常州小草供应链有限公司</t>
        </is>
      </c>
      <c r="B5882" t="inlineStr">
        <is>
          <t>06030403</t>
        </is>
      </c>
    </row>
    <row r="5883">
      <c r="A5883" t="inlineStr">
        <is>
          <t>常州小草网络科技有限公司</t>
        </is>
      </c>
      <c r="B5883" t="inlineStr">
        <is>
          <t>06060704</t>
        </is>
      </c>
    </row>
    <row r="5884">
      <c r="A5884" t="inlineStr">
        <is>
          <t>常州市于发餐饮管理服务有限公司</t>
        </is>
      </c>
      <c r="B5884" t="inlineStr">
        <is>
          <t>30330008</t>
        </is>
      </c>
    </row>
    <row r="5885">
      <c r="A5885" t="inlineStr">
        <is>
          <t>常州市凌家塘康宏食品批发部</t>
        </is>
      </c>
      <c r="B5885" t="inlineStr">
        <is>
          <t>30060002</t>
        </is>
      </c>
    </row>
    <row r="5886">
      <c r="A5886" t="inlineStr">
        <is>
          <t>常州市太浩商贸有限公司</t>
        </is>
      </c>
      <c r="B5886" t="inlineStr">
        <is>
          <t>06032246</t>
        </is>
      </c>
    </row>
    <row r="5887">
      <c r="A5887" t="inlineStr">
        <is>
          <t>常州市小草网络科技有限公司</t>
        </is>
      </c>
      <c r="B5887" t="inlineStr">
        <is>
          <t>06030001</t>
        </is>
      </c>
    </row>
    <row r="5888">
      <c r="A5888" t="inlineStr">
        <is>
          <t>常州市李耿餐饮管理有限公司</t>
        </is>
      </c>
      <c r="B5888" t="inlineStr">
        <is>
          <t>30060001</t>
        </is>
      </c>
    </row>
    <row r="5889">
      <c r="A5889" t="inlineStr">
        <is>
          <t>常州市臻润食品有限公司</t>
        </is>
      </c>
      <c r="B5889" t="inlineStr">
        <is>
          <t>30330010</t>
        </is>
      </c>
    </row>
    <row r="5890">
      <c r="A5890" t="inlineStr">
        <is>
          <t>常州市芳悦食品有限公司</t>
        </is>
      </c>
      <c r="B5890" t="inlineStr">
        <is>
          <t>30060036</t>
        </is>
      </c>
    </row>
    <row r="5891">
      <c r="A5891" t="inlineStr">
        <is>
          <t>常州市菜食汇食品有限公司</t>
        </is>
      </c>
      <c r="B5891" t="inlineStr">
        <is>
          <t>30330013</t>
        </is>
      </c>
    </row>
    <row r="5892">
      <c r="A5892" t="inlineStr">
        <is>
          <t>常州市鸿康食品有限公司</t>
        </is>
      </c>
      <c r="B5892" t="inlineStr">
        <is>
          <t>30060033</t>
        </is>
      </c>
    </row>
    <row r="5893">
      <c r="A5893" t="inlineStr">
        <is>
          <t>常州市鹏缘泰食品有限公司（调熟）</t>
        </is>
      </c>
      <c r="B5893" t="inlineStr">
        <is>
          <t>06030324</t>
        </is>
      </c>
    </row>
    <row r="5894">
      <c r="A5894" t="inlineStr">
        <is>
          <t>常州昊宇商贸城</t>
        </is>
      </c>
      <c r="B5894" t="inlineStr">
        <is>
          <t>06030005</t>
        </is>
      </c>
    </row>
    <row r="5895">
      <c r="A5895" t="inlineStr">
        <is>
          <t>常州昊宇商贸有限公司</t>
        </is>
      </c>
      <c r="B5895" t="inlineStr">
        <is>
          <t>30330004</t>
        </is>
      </c>
    </row>
    <row r="5896">
      <c r="A5896" t="inlineStr">
        <is>
          <t>常州明耀冷冻食品有限公司</t>
        </is>
      </c>
      <c r="B5896" t="inlineStr">
        <is>
          <t>06030509</t>
        </is>
      </c>
    </row>
    <row r="5897">
      <c r="A5897" t="inlineStr">
        <is>
          <t>常州杰瑛餐饮管理有限公司</t>
        </is>
      </c>
      <c r="B5897" t="inlineStr">
        <is>
          <t>020055</t>
        </is>
      </c>
    </row>
    <row r="5898">
      <c r="A5898" t="inlineStr">
        <is>
          <t>常州松宴餐饮服务有限公司</t>
        </is>
      </c>
      <c r="B5898" t="inlineStr">
        <is>
          <t>06090399</t>
        </is>
      </c>
    </row>
    <row r="5899">
      <c r="A5899" t="inlineStr">
        <is>
          <t>常州百味餐饮管理有限公司-林涛</t>
        </is>
      </c>
      <c r="B5899" t="inlineStr">
        <is>
          <t>06110005</t>
        </is>
      </c>
    </row>
    <row r="5900">
      <c r="A5900" t="inlineStr">
        <is>
          <t>常州百味餐饮管理有限公司-林涛-孙海波</t>
        </is>
      </c>
      <c r="B5900" t="inlineStr">
        <is>
          <t>06110009</t>
        </is>
      </c>
    </row>
    <row r="5901">
      <c r="A5901" t="inlineStr">
        <is>
          <t>常州阿杰冷冻食品有限公司</t>
        </is>
      </c>
      <c r="B5901" t="inlineStr">
        <is>
          <t>06030323</t>
        </is>
      </c>
    </row>
    <row r="5902">
      <c r="A5902" t="inlineStr">
        <is>
          <t>常州阿杰食品有限公司</t>
        </is>
      </c>
      <c r="B5902" t="inlineStr">
        <is>
          <t>00735700</t>
        </is>
      </c>
    </row>
    <row r="5903">
      <c r="A5903" t="inlineStr">
        <is>
          <t>常州鲸泽酒店管理有限公司</t>
        </is>
      </c>
      <c r="B5903" t="inlineStr">
        <is>
          <t>06030257</t>
        </is>
      </c>
    </row>
    <row r="5904">
      <c r="A5904" t="inlineStr">
        <is>
          <t>常州鹏源泰</t>
        </is>
      </c>
      <c r="B5904" t="inlineStr">
        <is>
          <t>CUST0112</t>
        </is>
      </c>
    </row>
    <row r="5905">
      <c r="A5905" t="inlineStr">
        <is>
          <t>常德云港生物科技股份有限公司-孙海波</t>
        </is>
      </c>
      <c r="B5905" t="inlineStr">
        <is>
          <t>CUST0992</t>
        </is>
      </c>
    </row>
    <row r="5906">
      <c r="A5906" t="inlineStr">
        <is>
          <t>常德祉岩商贸有限公司</t>
        </is>
      </c>
      <c r="B5906" t="inlineStr">
        <is>
          <t>0013175</t>
        </is>
      </c>
    </row>
    <row r="5907">
      <c r="A5907" t="inlineStr">
        <is>
          <t>常怀平</t>
        </is>
      </c>
      <c r="B5907" t="inlineStr">
        <is>
          <t>90011032</t>
        </is>
      </c>
    </row>
    <row r="5908">
      <c r="A5908" t="inlineStr">
        <is>
          <t>常明灵</t>
        </is>
      </c>
      <c r="B5908" t="inlineStr">
        <is>
          <t>CUST0442</t>
        </is>
      </c>
    </row>
    <row r="5909">
      <c r="A5909" t="inlineStr">
        <is>
          <t>常熟市宏泰餐饮管理有限公司-杨建磊-孙海波</t>
        </is>
      </c>
      <c r="B5909" t="inlineStr">
        <is>
          <t>CUST0678</t>
        </is>
      </c>
    </row>
    <row r="5910">
      <c r="A5910" t="inlineStr">
        <is>
          <t>常熟市松辰餐饮管理有限公司</t>
        </is>
      </c>
      <c r="B5910" t="inlineStr">
        <is>
          <t>06032211</t>
        </is>
      </c>
    </row>
    <row r="5911">
      <c r="A5911" t="inlineStr">
        <is>
          <t>常熟市梅李镇槿栢盛食品包装经营部（个体工商户）</t>
        </is>
      </c>
      <c r="B5911" t="inlineStr">
        <is>
          <t>06030477</t>
        </is>
      </c>
    </row>
    <row r="5912">
      <c r="A5912" t="inlineStr">
        <is>
          <t>常熟市莫城街道豪洲食品包装经营部</t>
        </is>
      </c>
      <c r="B5912" t="inlineStr">
        <is>
          <t>06030297</t>
        </is>
      </c>
    </row>
    <row r="5913">
      <c r="A5913" t="inlineStr">
        <is>
          <t>常胜杰</t>
        </is>
      </c>
      <c r="B5913" t="inlineStr">
        <is>
          <t>30010016</t>
        </is>
      </c>
    </row>
    <row r="5914">
      <c r="A5914" t="inlineStr">
        <is>
          <t>常虹</t>
        </is>
      </c>
      <c r="B5914" t="inlineStr">
        <is>
          <t>06090900</t>
        </is>
      </c>
    </row>
    <row r="5915">
      <c r="A5915" t="inlineStr">
        <is>
          <t>平伊凡</t>
        </is>
      </c>
      <c r="B5915" t="inlineStr">
        <is>
          <t>06010352</t>
        </is>
      </c>
    </row>
    <row r="5916">
      <c r="A5916" t="inlineStr">
        <is>
          <t>平凉市鸿恩农畜有限责任公司</t>
        </is>
      </c>
      <c r="B5916" t="inlineStr">
        <is>
          <t>06060056</t>
        </is>
      </c>
    </row>
    <row r="5917">
      <c r="A5917" t="inlineStr">
        <is>
          <t>平原和盛食品有限公司</t>
        </is>
      </c>
      <c r="B5917" t="inlineStr">
        <is>
          <t>011468</t>
        </is>
      </c>
    </row>
    <row r="5918">
      <c r="A5918" t="inlineStr">
        <is>
          <t>平原禾丰牧业有限公司</t>
        </is>
      </c>
      <c r="B5918" t="inlineStr">
        <is>
          <t>06040097</t>
        </is>
      </c>
    </row>
    <row r="5919">
      <c r="A5919" t="inlineStr">
        <is>
          <t>平和县阿彬冷冻食品配送中心</t>
        </is>
      </c>
      <c r="B5919" t="inlineStr">
        <is>
          <t>06070026</t>
        </is>
      </c>
    </row>
    <row r="5920">
      <c r="A5920" t="inlineStr">
        <is>
          <t>平安国际融资租赁（天津）有限公司</t>
        </is>
      </c>
      <c r="B5920" t="inlineStr">
        <is>
          <t>012409</t>
        </is>
      </c>
    </row>
    <row r="5921">
      <c r="A5921" t="inlineStr">
        <is>
          <t>平山区晶玺摩欧客快餐店</t>
        </is>
      </c>
      <c r="B5921" t="inlineStr">
        <is>
          <t>060300495</t>
        </is>
      </c>
    </row>
    <row r="5922">
      <c r="A5922" t="inlineStr">
        <is>
          <t>平度刘美霞</t>
        </is>
      </c>
      <c r="B5922" t="inlineStr">
        <is>
          <t>010510</t>
        </is>
      </c>
    </row>
    <row r="5923">
      <c r="A5923" t="inlineStr">
        <is>
          <t>平度市姗千味餐饮有限公司-戈文波-孙海波</t>
        </is>
      </c>
      <c r="B5923" t="inlineStr">
        <is>
          <t>CUST05348</t>
        </is>
      </c>
    </row>
    <row r="5924">
      <c r="A5924" t="inlineStr">
        <is>
          <t>平度市斯德福食品中心-戈文波-孙海波</t>
        </is>
      </c>
      <c r="B5924" t="inlineStr">
        <is>
          <t>CUST0859</t>
        </is>
      </c>
    </row>
    <row r="5925">
      <c r="A5925" t="inlineStr">
        <is>
          <t>平度市明村镇雅禾家庭农场</t>
        </is>
      </c>
      <c r="B5925" t="inlineStr">
        <is>
          <t>21100001</t>
        </is>
      </c>
    </row>
    <row r="5926">
      <c r="A5926" t="inlineStr">
        <is>
          <t>平度市祥和福肉食品经营部</t>
        </is>
      </c>
      <c r="B5926" t="inlineStr">
        <is>
          <t>CUST2250</t>
        </is>
      </c>
    </row>
    <row r="5927">
      <c r="A5927" t="inlineStr">
        <is>
          <t>平度市腾辉家庭农场</t>
        </is>
      </c>
      <c r="B5927" t="inlineStr">
        <is>
          <t>21100002</t>
        </is>
      </c>
    </row>
    <row r="5928">
      <c r="A5928" t="inlineStr">
        <is>
          <t>平度市鑫福运食品店</t>
        </is>
      </c>
      <c r="B5928" t="inlineStr">
        <is>
          <t>CUST2251</t>
        </is>
      </c>
    </row>
    <row r="5929">
      <c r="A5929" t="inlineStr">
        <is>
          <t>平度胜强商贸</t>
        </is>
      </c>
      <c r="B5929" t="inlineStr">
        <is>
          <t>010511</t>
        </is>
      </c>
    </row>
    <row r="5930">
      <c r="A5930" t="inlineStr">
        <is>
          <t>平度高光辉</t>
        </is>
      </c>
      <c r="B5930" t="inlineStr">
        <is>
          <t>010508</t>
        </is>
      </c>
    </row>
    <row r="5931">
      <c r="A5931" t="inlineStr">
        <is>
          <t>平邑众客康惠食品有限公司</t>
        </is>
      </c>
      <c r="B5931" t="inlineStr">
        <is>
          <t>011785</t>
        </is>
      </c>
    </row>
    <row r="5932">
      <c r="A5932" t="inlineStr">
        <is>
          <t>平邑县众客餐饮有限公司</t>
        </is>
      </c>
      <c r="B5932" t="inlineStr">
        <is>
          <t>90010768</t>
        </is>
      </c>
    </row>
    <row r="5933">
      <c r="A5933" t="inlineStr">
        <is>
          <t>平邑县景晟食品有限公司-刘洋</t>
        </is>
      </c>
      <c r="B5933" t="inlineStr">
        <is>
          <t>CUST1217</t>
        </is>
      </c>
    </row>
    <row r="5934">
      <c r="A5934" t="inlineStr">
        <is>
          <t>平震宇</t>
        </is>
      </c>
      <c r="B5934" t="inlineStr">
        <is>
          <t>06010265</t>
        </is>
      </c>
    </row>
    <row r="5935">
      <c r="A5935" t="inlineStr">
        <is>
          <t>平顶山市汉伯克食品有限公司</t>
        </is>
      </c>
      <c r="B5935" t="inlineStr">
        <is>
          <t>06051646</t>
        </is>
      </c>
    </row>
    <row r="5936">
      <c r="A5936" t="inlineStr">
        <is>
          <t>平顶山市良誉商贸有限公司</t>
        </is>
      </c>
      <c r="B5936" t="inlineStr">
        <is>
          <t>010507</t>
        </is>
      </c>
    </row>
    <row r="5937">
      <c r="A5937" t="inlineStr">
        <is>
          <t>年主角水饺</t>
        </is>
      </c>
      <c r="B5937" t="inlineStr">
        <is>
          <t>213050</t>
        </is>
      </c>
    </row>
    <row r="5938">
      <c r="A5938" t="inlineStr">
        <is>
          <t>广东-东莞市佰蓬贸易有限公司（徐海军）</t>
        </is>
      </c>
      <c r="B5938" t="inlineStr">
        <is>
          <t>07010050</t>
        </is>
      </c>
    </row>
    <row r="5939">
      <c r="A5939" t="inlineStr">
        <is>
          <t>广东-吴宏真-广东佰为连锁超市有限公司-刘伟东</t>
        </is>
      </c>
      <c r="B5939" t="inlineStr">
        <is>
          <t>04010002</t>
        </is>
      </c>
    </row>
    <row r="5940">
      <c r="A5940" t="inlineStr">
        <is>
          <t>广东-彭桂莲-孙海波</t>
        </is>
      </c>
      <c r="B5940" t="inlineStr">
        <is>
          <t>90010748</t>
        </is>
      </c>
    </row>
    <row r="5941">
      <c r="A5941" t="inlineStr">
        <is>
          <t>广东-潮州-陈壮树-孙海波</t>
        </is>
      </c>
      <c r="B5941" t="inlineStr">
        <is>
          <t>06020289</t>
        </is>
      </c>
    </row>
    <row r="5942">
      <c r="A5942" t="inlineStr">
        <is>
          <t>广东-潮州-陈文通-刘团结</t>
        </is>
      </c>
      <c r="B5942" t="inlineStr">
        <is>
          <t>011565</t>
        </is>
      </c>
    </row>
    <row r="5943">
      <c r="A5943" t="inlineStr">
        <is>
          <t>广东-顶誉食品有限公司-王鑫</t>
        </is>
      </c>
      <c r="B5943" t="inlineStr">
        <is>
          <t>010171</t>
        </is>
      </c>
    </row>
    <row r="5944">
      <c r="A5944" t="inlineStr">
        <is>
          <t>广东-黄卓龙-刘伟东</t>
        </is>
      </c>
      <c r="B5944" t="inlineStr">
        <is>
          <t>06020129</t>
        </is>
      </c>
    </row>
    <row r="5945">
      <c r="A5945" t="inlineStr">
        <is>
          <t>广东─徐海军─东莞市信发农副产品有限公司</t>
        </is>
      </c>
      <c r="B5945" t="inlineStr">
        <is>
          <t>06020088</t>
        </is>
      </c>
    </row>
    <row r="5946">
      <c r="A5946" t="inlineStr">
        <is>
          <t>广东东莞-李浩川-东莞市和兴隆食品科技有限公司-刘伟东</t>
        </is>
      </c>
      <c r="B5946" t="inlineStr">
        <is>
          <t>011964</t>
        </is>
      </c>
    </row>
    <row r="5947">
      <c r="A5947" t="inlineStr">
        <is>
          <t>广东东莞-李浩川-深圳市奇华达实业有限公司-刘伟东</t>
        </is>
      </c>
      <c r="B5947" t="inlineStr">
        <is>
          <t>011770</t>
        </is>
      </c>
    </row>
    <row r="5948">
      <c r="A5948" t="inlineStr">
        <is>
          <t>广东享东食品管理有限公司</t>
        </is>
      </c>
      <c r="B5948" t="inlineStr">
        <is>
          <t>CUST1811</t>
        </is>
      </c>
    </row>
    <row r="5949">
      <c r="A5949" t="inlineStr">
        <is>
          <t>广东八记工夫食品有限公司-刘洋</t>
        </is>
      </c>
      <c r="B5949" t="inlineStr">
        <is>
          <t>06051547</t>
        </is>
      </c>
    </row>
    <row r="5950">
      <c r="A5950" t="inlineStr">
        <is>
          <t>广东八记工夫食品有限公司-王大宇</t>
        </is>
      </c>
      <c r="B5950" t="inlineStr">
        <is>
          <t>90010740</t>
        </is>
      </c>
    </row>
    <row r="5951">
      <c r="A5951" t="inlineStr">
        <is>
          <t>广东八记食品股份有限公司-刘洋</t>
        </is>
      </c>
      <c r="B5951" t="inlineStr">
        <is>
          <t>CUST0991</t>
        </is>
      </c>
    </row>
    <row r="5952">
      <c r="A5952" t="inlineStr">
        <is>
          <t>广东呈上贡商贸有限公司</t>
        </is>
      </c>
      <c r="B5952" t="inlineStr">
        <is>
          <t>CUST0428</t>
        </is>
      </c>
    </row>
    <row r="5953">
      <c r="A5953" t="inlineStr">
        <is>
          <t>广东和兴食品-李浩川</t>
        </is>
      </c>
      <c r="B5953" t="inlineStr">
        <is>
          <t>06052223</t>
        </is>
      </c>
    </row>
    <row r="5954">
      <c r="A5954" t="inlineStr">
        <is>
          <t>广东嘉荣供应链管理有限公司</t>
        </is>
      </c>
      <c r="B5954" t="inlineStr">
        <is>
          <t>30450110</t>
        </is>
      </c>
    </row>
    <row r="5955">
      <c r="A5955" t="inlineStr">
        <is>
          <t>广东天一食品行</t>
        </is>
      </c>
      <c r="B5955" t="inlineStr">
        <is>
          <t>30050003</t>
        </is>
      </c>
    </row>
    <row r="5956">
      <c r="A5956" t="inlineStr">
        <is>
          <t>广东山海盛供应链管理有限公司</t>
        </is>
      </c>
      <c r="B5956" t="inlineStr">
        <is>
          <t>CUT2811</t>
        </is>
      </c>
    </row>
    <row r="5957">
      <c r="A5957" t="inlineStr">
        <is>
          <t>广东延龄供应链管理有限公司</t>
        </is>
      </c>
      <c r="B5957" t="inlineStr">
        <is>
          <t>06080075</t>
        </is>
      </c>
    </row>
    <row r="5958">
      <c r="A5958" t="inlineStr">
        <is>
          <t>广东惠丰汇鲜配送有限公司</t>
        </is>
      </c>
      <c r="B5958" t="inlineStr">
        <is>
          <t>CUT2459</t>
        </is>
      </c>
    </row>
    <row r="5959">
      <c r="A5959" t="inlineStr">
        <is>
          <t>广东无尽食品有限公司-孙海波</t>
        </is>
      </c>
      <c r="B5959" t="inlineStr">
        <is>
          <t>CUST1396</t>
        </is>
      </c>
    </row>
    <row r="5960">
      <c r="A5960" t="inlineStr">
        <is>
          <t>广东格兰仕生活电器商业有限公司</t>
        </is>
      </c>
      <c r="B5960" t="inlineStr">
        <is>
          <t>0008</t>
        </is>
      </c>
    </row>
    <row r="5961">
      <c r="A5961" t="inlineStr">
        <is>
          <t>广东江大和风香精香料有限公司</t>
        </is>
      </c>
      <c r="B5961" t="inlineStr">
        <is>
          <t>CUST0333</t>
        </is>
      </c>
    </row>
    <row r="5962">
      <c r="A5962" t="inlineStr">
        <is>
          <t>广东润华商业有限公司</t>
        </is>
      </c>
      <c r="B5962" t="inlineStr">
        <is>
          <t>06030375</t>
        </is>
      </c>
    </row>
    <row r="5963">
      <c r="A5963" t="inlineStr">
        <is>
          <t>广东润璞食品有限公司</t>
        </is>
      </c>
      <c r="B5963" t="inlineStr">
        <is>
          <t>CUST2358</t>
        </is>
      </c>
    </row>
    <row r="5964">
      <c r="A5964" t="inlineStr">
        <is>
          <t>广东温晓菲</t>
        </is>
      </c>
      <c r="B5964" t="inlineStr">
        <is>
          <t>CUST0511</t>
        </is>
      </c>
    </row>
    <row r="5965">
      <c r="A5965" t="inlineStr">
        <is>
          <t>广东湛江李永和</t>
        </is>
      </c>
      <c r="B5965" t="inlineStr">
        <is>
          <t>CUST0495</t>
        </is>
      </c>
    </row>
    <row r="5966">
      <c r="A5966" t="inlineStr">
        <is>
          <t>广东潮贸汇饮食文化传播有限公司</t>
        </is>
      </c>
      <c r="B5966" t="inlineStr">
        <is>
          <t>CUT2747</t>
        </is>
      </c>
    </row>
    <row r="5967">
      <c r="A5967" t="inlineStr">
        <is>
          <t>广东省-黄卓生-刘伟东</t>
        </is>
      </c>
      <c r="B5967" t="inlineStr">
        <is>
          <t>06020177</t>
        </is>
      </c>
    </row>
    <row r="5968">
      <c r="A5968" t="inlineStr">
        <is>
          <t>广东省六七八控股集团股份公司</t>
        </is>
      </c>
      <c r="B5968" t="inlineStr">
        <is>
          <t>06010520</t>
        </is>
      </c>
    </row>
    <row r="5969">
      <c r="A5969" t="inlineStr">
        <is>
          <t>广东省旭鲜健农副产品有限公司-孙海波</t>
        </is>
      </c>
      <c r="B5969" t="inlineStr">
        <is>
          <t>06020267</t>
        </is>
      </c>
    </row>
    <row r="5970">
      <c r="A5970" t="inlineStr">
        <is>
          <t>广东绿康膳食管理有限公司</t>
        </is>
      </c>
      <c r="B5970" t="inlineStr">
        <is>
          <t>0093533</t>
        </is>
      </c>
    </row>
    <row r="5971">
      <c r="A5971" t="inlineStr">
        <is>
          <t>广东美佳乐购物广场有限公司</t>
        </is>
      </c>
      <c r="B5971" t="inlineStr">
        <is>
          <t>CUST2014</t>
        </is>
      </c>
    </row>
    <row r="5972">
      <c r="A5972" t="inlineStr">
        <is>
          <t>广东膳解人意餐饮管理有限公司-许伟藩-孙海波</t>
        </is>
      </c>
      <c r="B5972" t="inlineStr">
        <is>
          <t>CUST0758</t>
        </is>
      </c>
    </row>
    <row r="5973">
      <c r="A5973" t="inlineStr">
        <is>
          <t>广东茂名-梁耀文-王文强</t>
        </is>
      </c>
      <c r="B5973" t="inlineStr">
        <is>
          <t>06020509</t>
        </is>
      </c>
    </row>
    <row r="5974">
      <c r="A5974" t="inlineStr">
        <is>
          <t>广东茂名市丘明锋</t>
        </is>
      </c>
      <c r="B5974" t="inlineStr">
        <is>
          <t>06080011</t>
        </is>
      </c>
    </row>
    <row r="5975">
      <c r="A5975" t="inlineStr">
        <is>
          <t>广东蜀海供应链管理有限责任公司</t>
        </is>
      </c>
      <c r="B5975" t="inlineStr">
        <is>
          <t>06020418</t>
        </is>
      </c>
    </row>
    <row r="5976">
      <c r="A5976" t="inlineStr">
        <is>
          <t>广东鑫晟餐饮管理有限公司</t>
        </is>
      </c>
      <c r="B5976" t="inlineStr">
        <is>
          <t>0093614</t>
        </is>
      </c>
    </row>
    <row r="5977">
      <c r="A5977" t="inlineStr">
        <is>
          <t>广东阳江-黄新根-郭营</t>
        </is>
      </c>
      <c r="B5977" t="inlineStr">
        <is>
          <t>011619</t>
        </is>
      </c>
    </row>
    <row r="5978">
      <c r="A5978" t="inlineStr">
        <is>
          <t>广东麦德龙商业管理有限公司</t>
        </is>
      </c>
      <c r="B5978" t="inlineStr">
        <is>
          <t>30490035</t>
        </is>
      </c>
    </row>
    <row r="5979">
      <c r="A5979" t="inlineStr">
        <is>
          <t>广元市冰峰商贸有限公司</t>
        </is>
      </c>
      <c r="B5979" t="inlineStr">
        <is>
          <t>06090010</t>
        </is>
      </c>
    </row>
    <row r="5980">
      <c r="A5980" t="inlineStr">
        <is>
          <t>广安百业兴食品有限公司-古连学-刘洋</t>
        </is>
      </c>
      <c r="B5980" t="inlineStr">
        <is>
          <t>9001192001912</t>
        </is>
      </c>
    </row>
    <row r="5981">
      <c r="A5981" t="inlineStr">
        <is>
          <t>广州--王爱枝xzd</t>
        </is>
      </c>
      <c r="B5981" t="inlineStr">
        <is>
          <t>06020102</t>
        </is>
      </c>
    </row>
    <row r="5982">
      <c r="A5982" t="inlineStr">
        <is>
          <t>广州Q堡堡餐饮连锁公司</t>
        </is>
      </c>
      <c r="B5982" t="inlineStr">
        <is>
          <t>06020092</t>
        </is>
      </c>
    </row>
    <row r="5983">
      <c r="A5983" t="inlineStr">
        <is>
          <t>广州上嘉冷冻食品有限公司</t>
        </is>
      </c>
      <c r="B5983" t="inlineStr">
        <is>
          <t>06110556</t>
        </is>
      </c>
    </row>
    <row r="5984">
      <c r="A5984" t="inlineStr">
        <is>
          <t>广州东易营食品有限公司</t>
        </is>
      </c>
      <c r="B5984" t="inlineStr">
        <is>
          <t>06020282</t>
        </is>
      </c>
    </row>
    <row r="5985">
      <c r="A5985" t="inlineStr">
        <is>
          <t>广州俏多渔食品有限公司</t>
        </is>
      </c>
      <c r="B5985" t="inlineStr">
        <is>
          <t>06071118</t>
        </is>
      </c>
    </row>
    <row r="5986">
      <c r="A5986" t="inlineStr">
        <is>
          <t>广州南联航空食品有限公司新疆分公司</t>
        </is>
      </c>
      <c r="B5986" t="inlineStr">
        <is>
          <t>06060800</t>
        </is>
      </c>
    </row>
    <row r="5987">
      <c r="A5987" t="inlineStr">
        <is>
          <t>广州厨安贸易有限公司</t>
        </is>
      </c>
      <c r="B5987" t="inlineStr">
        <is>
          <t>0093653</t>
        </is>
      </c>
    </row>
    <row r="5988">
      <c r="A5988" t="inlineStr">
        <is>
          <t>广州台锐食品有限公司</t>
        </is>
      </c>
      <c r="B5988" t="inlineStr">
        <is>
          <t>06110045</t>
        </is>
      </c>
    </row>
    <row r="5989">
      <c r="A5989" t="inlineStr">
        <is>
          <t>广州合联胜贸易有限公司-刘洋</t>
        </is>
      </c>
      <c r="B5989" t="inlineStr">
        <is>
          <t>90010735</t>
        </is>
      </c>
    </row>
    <row r="5990">
      <c r="A5990" t="inlineStr">
        <is>
          <t>广州启盛供应链服务有限公司</t>
        </is>
      </c>
      <c r="B5990" t="inlineStr">
        <is>
          <t>CUST2321</t>
        </is>
      </c>
    </row>
    <row r="5991">
      <c r="A5991" t="inlineStr">
        <is>
          <t>广州味界食品有限公司</t>
        </is>
      </c>
      <c r="B5991" t="inlineStr">
        <is>
          <t>CUT2996</t>
        </is>
      </c>
    </row>
    <row r="5992">
      <c r="A5992" t="inlineStr">
        <is>
          <t>广州味美优品食品科技有限公司</t>
        </is>
      </c>
      <c r="B5992" t="inlineStr">
        <is>
          <t>06080114</t>
        </is>
      </c>
    </row>
    <row r="5993">
      <c r="A5993" t="inlineStr">
        <is>
          <t>广州喜福食品有限公司</t>
        </is>
      </c>
      <c r="B5993" t="inlineStr">
        <is>
          <t>06081222</t>
        </is>
      </c>
    </row>
    <row r="5994">
      <c r="A5994" t="inlineStr">
        <is>
          <t>广州天农贸易有限公司</t>
        </is>
      </c>
      <c r="B5994" t="inlineStr">
        <is>
          <t>30050005</t>
        </is>
      </c>
    </row>
    <row r="5995">
      <c r="A5995" t="inlineStr">
        <is>
          <t>广州安得利福斯食品有限公司</t>
        </is>
      </c>
      <c r="B5995" t="inlineStr">
        <is>
          <t>06080107</t>
        </is>
      </c>
    </row>
    <row r="5996">
      <c r="A5996" t="inlineStr">
        <is>
          <t>广州家乐堡餐饮</t>
        </is>
      </c>
      <c r="B5996" t="inlineStr">
        <is>
          <t>011398</t>
        </is>
      </c>
    </row>
    <row r="5997">
      <c r="A5997" t="inlineStr">
        <is>
          <t>广州市佳宁娜贸易有限公司-李瑞军</t>
        </is>
      </c>
      <c r="B5997" t="inlineStr">
        <is>
          <t>CUST1013</t>
        </is>
      </c>
    </row>
    <row r="5998">
      <c r="A5998" t="inlineStr">
        <is>
          <t>广州市味珏贸易有限公司</t>
        </is>
      </c>
      <c r="B5998" t="inlineStr">
        <is>
          <t>CUST1737</t>
        </is>
      </c>
    </row>
    <row r="5999">
      <c r="A5999" t="inlineStr">
        <is>
          <t>广州市天河区员村华祥冻品经营部</t>
        </is>
      </c>
      <c r="B5999" t="inlineStr">
        <is>
          <t>06080007</t>
        </is>
      </c>
    </row>
    <row r="6000">
      <c r="A6000" t="inlineStr">
        <is>
          <t>广州市宝发商贸有限公司</t>
        </is>
      </c>
      <c r="B6000" t="inlineStr">
        <is>
          <t>07010055</t>
        </is>
      </c>
    </row>
    <row r="6001">
      <c r="A6001" t="inlineStr">
        <is>
          <t>广州市小牛餐饮管理有限公司</t>
        </is>
      </c>
      <c r="B6001" t="inlineStr">
        <is>
          <t>0073453</t>
        </is>
      </c>
    </row>
    <row r="6002">
      <c r="A6002" t="inlineStr">
        <is>
          <t>广州市尚冻冻电子商务有限公司</t>
        </is>
      </c>
      <c r="B6002" t="inlineStr">
        <is>
          <t>06020021</t>
        </is>
      </c>
    </row>
    <row r="6003">
      <c r="A6003" t="inlineStr">
        <is>
          <t>广州市岁润贸易有限公司</t>
        </is>
      </c>
      <c r="B6003" t="inlineStr">
        <is>
          <t>06080035</t>
        </is>
      </c>
    </row>
    <row r="6004">
      <c r="A6004" t="inlineStr">
        <is>
          <t>广州市广寿丰食品有限公司</t>
        </is>
      </c>
      <c r="B6004" t="inlineStr">
        <is>
          <t>06080015</t>
        </is>
      </c>
    </row>
    <row r="6005">
      <c r="A6005" t="inlineStr">
        <is>
          <t>广州市斌嘉冷冻食品有限公司</t>
        </is>
      </c>
      <c r="B6005" t="inlineStr">
        <is>
          <t>CUST0622</t>
        </is>
      </c>
    </row>
    <row r="6006">
      <c r="A6006" t="inlineStr">
        <is>
          <t>广州市新泽食品有限公司</t>
        </is>
      </c>
      <c r="B6006" t="inlineStr">
        <is>
          <t>CUST2099</t>
        </is>
      </c>
    </row>
    <row r="6007">
      <c r="A6007" t="inlineStr">
        <is>
          <t>广州市欣港记食品有限公司</t>
        </is>
      </c>
      <c r="B6007" t="inlineStr">
        <is>
          <t>0093586</t>
        </is>
      </c>
    </row>
    <row r="6008">
      <c r="A6008" t="inlineStr">
        <is>
          <t>广州市瑞泽贸易有限公司  dk</t>
        </is>
      </c>
      <c r="B6008" t="inlineStr">
        <is>
          <t>02040002</t>
        </is>
      </c>
    </row>
    <row r="6009">
      <c r="A6009" t="inlineStr">
        <is>
          <t>广州市番禺区大石晶味餐饮店（个体工商户）</t>
        </is>
      </c>
      <c r="B6009" t="inlineStr">
        <is>
          <t>CUT2897</t>
        </is>
      </c>
    </row>
    <row r="6010">
      <c r="A6010" t="inlineStr">
        <is>
          <t>广州市睿泽华璀进出口贸易有限公司 dk</t>
        </is>
      </c>
      <c r="B6010" t="inlineStr">
        <is>
          <t>02040003</t>
        </is>
      </c>
    </row>
    <row r="6011">
      <c r="A6011" t="inlineStr">
        <is>
          <t>广州市联州贸易有限公司</t>
        </is>
      </c>
      <c r="B6011" t="inlineStr">
        <is>
          <t>06080049</t>
        </is>
      </c>
    </row>
    <row r="6012">
      <c r="A6012" t="inlineStr">
        <is>
          <t>广州市荔湾区大德冷冻食品贸易商行</t>
        </is>
      </c>
      <c r="B6012" t="inlineStr">
        <is>
          <t>011331</t>
        </is>
      </c>
    </row>
    <row r="6013">
      <c r="A6013" t="inlineStr">
        <is>
          <t>广州市跃平食品有限公司</t>
        </is>
      </c>
      <c r="B6013" t="inlineStr">
        <is>
          <t>06080106</t>
        </is>
      </c>
    </row>
    <row r="6014">
      <c r="A6014" t="inlineStr">
        <is>
          <t>广州市途瑞食品有限公司</t>
        </is>
      </c>
      <c r="B6014" t="inlineStr">
        <is>
          <t>06080025</t>
        </is>
      </c>
    </row>
    <row r="6015">
      <c r="A6015" t="inlineStr">
        <is>
          <t>广州市高技食品-徐新春</t>
        </is>
      </c>
      <c r="B6015" t="inlineStr">
        <is>
          <t>CUST1179</t>
        </is>
      </c>
    </row>
    <row r="6016">
      <c r="A6016" t="inlineStr">
        <is>
          <t>广州德司咖贸易有限公司</t>
        </is>
      </c>
      <c r="B6016" t="inlineStr">
        <is>
          <t>06080100</t>
        </is>
      </c>
    </row>
    <row r="6017">
      <c r="A6017" t="inlineStr">
        <is>
          <t>广州思成供应链有限公司</t>
        </is>
      </c>
      <c r="B6017" t="inlineStr">
        <is>
          <t>0093561</t>
        </is>
      </c>
    </row>
    <row r="6018">
      <c r="A6018" t="inlineStr">
        <is>
          <t>广州思成食品贸易有限公司-彭桂莲</t>
        </is>
      </c>
      <c r="B6018" t="inlineStr">
        <is>
          <t>90010777</t>
        </is>
      </c>
    </row>
    <row r="6019">
      <c r="A6019" t="inlineStr">
        <is>
          <t>广州新久佰食品</t>
        </is>
      </c>
      <c r="B6019" t="inlineStr">
        <is>
          <t>010180</t>
        </is>
      </c>
    </row>
    <row r="6020">
      <c r="A6020" t="inlineStr">
        <is>
          <t>广州明智餐饮服务有限公司</t>
        </is>
      </c>
      <c r="B6020" t="inlineStr">
        <is>
          <t>010175</t>
        </is>
      </c>
    </row>
    <row r="6021">
      <c r="A6021" t="inlineStr">
        <is>
          <t>广州晓餐供应链管理有限公司</t>
        </is>
      </c>
      <c r="B6021" t="inlineStr">
        <is>
          <t>06080034</t>
        </is>
      </c>
    </row>
    <row r="6022">
      <c r="A6022" t="inlineStr">
        <is>
          <t>广州晓餐供应链管理有限公司（湖南）</t>
        </is>
      </c>
      <c r="B6022" t="inlineStr">
        <is>
          <t>06081088</t>
        </is>
      </c>
    </row>
    <row r="6023">
      <c r="A6023" t="inlineStr">
        <is>
          <t>广州朴朴网络科技有限公司</t>
        </is>
      </c>
      <c r="B6023" t="inlineStr">
        <is>
          <t>0110</t>
        </is>
      </c>
    </row>
    <row r="6024">
      <c r="A6024" t="inlineStr">
        <is>
          <t>广州李永振</t>
        </is>
      </c>
      <c r="B6024" t="inlineStr">
        <is>
          <t>06020020</t>
        </is>
      </c>
    </row>
    <row r="6025">
      <c r="A6025" t="inlineStr">
        <is>
          <t>广州李珏英-李瑞军</t>
        </is>
      </c>
      <c r="B6025" t="inlineStr">
        <is>
          <t>06020360</t>
        </is>
      </c>
    </row>
    <row r="6026">
      <c r="A6026" t="inlineStr">
        <is>
          <t>广州极视数字科技有限公司</t>
        </is>
      </c>
      <c r="B6026" t="inlineStr">
        <is>
          <t>CUST2012</t>
        </is>
      </c>
    </row>
    <row r="6027">
      <c r="A6027" t="inlineStr">
        <is>
          <t>广州炜洹</t>
        </is>
      </c>
      <c r="B6027" t="inlineStr">
        <is>
          <t>06060443</t>
        </is>
      </c>
    </row>
    <row r="6028">
      <c r="A6028" t="inlineStr">
        <is>
          <t>广州牛东家餐饮管理有限公司</t>
        </is>
      </c>
      <c r="B6028" t="inlineStr">
        <is>
          <t>CUT2386</t>
        </is>
      </c>
    </row>
    <row r="6029">
      <c r="A6029" t="inlineStr">
        <is>
          <t>广州王叔沾-广州市锦晟贸易有限公司</t>
        </is>
      </c>
      <c r="B6029" t="inlineStr">
        <is>
          <t>06020228</t>
        </is>
      </c>
    </row>
    <row r="6030">
      <c r="A6030" t="inlineStr">
        <is>
          <t>广州瑞壹食品有限公司</t>
        </is>
      </c>
      <c r="B6030" t="inlineStr">
        <is>
          <t>06080004</t>
        </is>
      </c>
    </row>
    <row r="6031">
      <c r="A6031" t="inlineStr">
        <is>
          <t>广州申子辰食品有限公司</t>
        </is>
      </c>
      <c r="B6031" t="inlineStr">
        <is>
          <t>30050004</t>
        </is>
      </c>
    </row>
    <row r="6032">
      <c r="A6032" t="inlineStr">
        <is>
          <t>广州百卡弗食品有限公司  dk</t>
        </is>
      </c>
      <c r="B6032" t="inlineStr">
        <is>
          <t>02090003</t>
        </is>
      </c>
    </row>
    <row r="6033">
      <c r="A6033" t="inlineStr">
        <is>
          <t>广州盈晟食品有限公司</t>
        </is>
      </c>
      <c r="B6033" t="inlineStr">
        <is>
          <t>06080113</t>
        </is>
      </c>
    </row>
    <row r="6034">
      <c r="A6034" t="inlineStr">
        <is>
          <t>广州真国堡供应链有限公司</t>
        </is>
      </c>
      <c r="B6034" t="inlineStr">
        <is>
          <t>0073546</t>
        </is>
      </c>
    </row>
    <row r="6035">
      <c r="A6035" t="inlineStr">
        <is>
          <t>广州真国堡商贸有限公司</t>
        </is>
      </c>
      <c r="B6035" t="inlineStr">
        <is>
          <t>CUT2596</t>
        </is>
      </c>
    </row>
    <row r="6036">
      <c r="A6036" t="inlineStr">
        <is>
          <t>广州福家餐饮管理有限公司</t>
        </is>
      </c>
      <c r="B6036" t="inlineStr">
        <is>
          <t>CUST2167</t>
        </is>
      </c>
    </row>
    <row r="6037">
      <c r="A6037" t="inlineStr">
        <is>
          <t>广州福招盈商贸有限公司</t>
        </is>
      </c>
      <c r="B6037" t="inlineStr">
        <is>
          <t>CUST2196</t>
        </is>
      </c>
    </row>
    <row r="6038">
      <c r="A6038" t="inlineStr">
        <is>
          <t>广州米姑娘餐饮管理有限公司</t>
        </is>
      </c>
      <c r="B6038" t="inlineStr">
        <is>
          <t>06080080</t>
        </is>
      </c>
    </row>
    <row r="6039">
      <c r="A6039" t="inlineStr">
        <is>
          <t>广州紫荣贸易有限公司-刘洋</t>
        </is>
      </c>
      <c r="B6039" t="inlineStr">
        <is>
          <t>90011993</t>
        </is>
      </c>
    </row>
    <row r="6040">
      <c r="A6040" t="inlineStr">
        <is>
          <t>广州英赛特生物技术有限公司</t>
        </is>
      </c>
      <c r="B6040" t="inlineStr">
        <is>
          <t>800103</t>
        </is>
      </c>
    </row>
    <row r="6041">
      <c r="A6041" t="inlineStr">
        <is>
          <t>广州荣至食品有限公司</t>
        </is>
      </c>
      <c r="B6041" t="inlineStr">
        <is>
          <t>010176</t>
        </is>
      </c>
    </row>
    <row r="6042">
      <c r="A6042" t="inlineStr">
        <is>
          <t>广州迪创食品有限公司</t>
        </is>
      </c>
      <c r="B6042" t="inlineStr">
        <is>
          <t>06081201</t>
        </is>
      </c>
    </row>
    <row r="6043">
      <c r="A6043" t="inlineStr">
        <is>
          <t>广州遇见好物供应链管理有限公司</t>
        </is>
      </c>
      <c r="B6043" t="inlineStr">
        <is>
          <t>90010459</t>
        </is>
      </c>
    </row>
    <row r="6044">
      <c r="A6044" t="inlineStr">
        <is>
          <t>广州金稻穗贸易有限公司</t>
        </is>
      </c>
      <c r="B6044" t="inlineStr">
        <is>
          <t>06090061</t>
        </is>
      </c>
    </row>
    <row r="6045">
      <c r="A6045" t="inlineStr">
        <is>
          <t>广州鑫隆食品有限公司</t>
        </is>
      </c>
      <c r="B6045" t="inlineStr">
        <is>
          <t>CUT2866</t>
        </is>
      </c>
    </row>
    <row r="6046">
      <c r="A6046" t="inlineStr">
        <is>
          <t>广州长喜食品有限公司</t>
        </is>
      </c>
      <c r="B6046" t="inlineStr">
        <is>
          <t>06020252</t>
        </is>
      </c>
    </row>
    <row r="6047">
      <c r="A6047" t="inlineStr">
        <is>
          <t>广州食谈餐饮管理有限公司</t>
        </is>
      </c>
      <c r="B6047" t="inlineStr">
        <is>
          <t>CUST2148</t>
        </is>
      </c>
    </row>
    <row r="6048">
      <c r="A6048" t="inlineStr">
        <is>
          <t>广州饺德食品有限公司</t>
        </is>
      </c>
      <c r="B6048" t="inlineStr">
        <is>
          <t>06080105</t>
        </is>
      </c>
    </row>
    <row r="6049">
      <c r="A6049" t="inlineStr">
        <is>
          <t>广州鲜仁森贸易有限公司</t>
        </is>
      </c>
      <c r="B6049" t="inlineStr">
        <is>
          <t>CUST2215</t>
        </is>
      </c>
    </row>
    <row r="6050">
      <c r="A6050" t="inlineStr">
        <is>
          <t>广州鸿扬食品商贸有限公司</t>
        </is>
      </c>
      <c r="B6050" t="inlineStr">
        <is>
          <t>0093543</t>
        </is>
      </c>
    </row>
    <row r="6051">
      <c r="A6051" t="inlineStr">
        <is>
          <t>广州黄家渠</t>
        </is>
      </c>
      <c r="B6051" t="inlineStr">
        <is>
          <t>06052222</t>
        </is>
      </c>
    </row>
    <row r="6052">
      <c r="A6052" t="inlineStr">
        <is>
          <t>广惠贸易(大连)有限公司</t>
        </is>
      </c>
      <c r="B6052" t="inlineStr">
        <is>
          <t>CUST0144</t>
        </is>
      </c>
    </row>
    <row r="6053">
      <c r="A6053" t="inlineStr">
        <is>
          <t>广汇商贸</t>
        </is>
      </c>
      <c r="B6053" t="inlineStr">
        <is>
          <t>06060587</t>
        </is>
      </c>
    </row>
    <row r="6054">
      <c r="A6054" t="inlineStr">
        <is>
          <t>广汉腾祥食品有限公司-孙海波</t>
        </is>
      </c>
      <c r="B6054" t="inlineStr">
        <is>
          <t>06020399</t>
        </is>
      </c>
    </row>
    <row r="6055">
      <c r="A6055" t="inlineStr">
        <is>
          <t>广灵一路直营店</t>
        </is>
      </c>
      <c r="B6055" t="inlineStr">
        <is>
          <t>30520002</t>
        </is>
      </c>
    </row>
    <row r="6056">
      <c r="A6056" t="inlineStr">
        <is>
          <t>广西-南宁-杨先军-孙海波</t>
        </is>
      </c>
      <c r="B6056" t="inlineStr">
        <is>
          <t>06020350</t>
        </is>
      </c>
    </row>
    <row r="6057">
      <c r="A6057" t="inlineStr">
        <is>
          <t>广西-宾武进-刘洋</t>
        </is>
      </c>
      <c r="B6057" t="inlineStr">
        <is>
          <t>06020423</t>
        </is>
      </c>
    </row>
    <row r="6058">
      <c r="A6058" t="inlineStr">
        <is>
          <t>广西-柳州-吴贵荣</t>
        </is>
      </c>
      <c r="B6058" t="inlineStr">
        <is>
          <t>06020112</t>
        </is>
      </c>
    </row>
    <row r="6059">
      <c r="A6059" t="inlineStr">
        <is>
          <t>广西优时代供应链有限公司</t>
        </is>
      </c>
      <c r="B6059" t="inlineStr">
        <is>
          <t>06080031</t>
        </is>
      </c>
    </row>
    <row r="6060">
      <c r="A6060" t="inlineStr">
        <is>
          <t>广西创源餐饮管理有限公司</t>
        </is>
      </c>
      <c r="B6060" t="inlineStr">
        <is>
          <t>06080022</t>
        </is>
      </c>
    </row>
    <row r="6061">
      <c r="A6061" t="inlineStr">
        <is>
          <t>广西华鲁贸易有限公司</t>
        </is>
      </c>
      <c r="B6061" t="inlineStr">
        <is>
          <t>06051753</t>
        </is>
      </c>
    </row>
    <row r="6062">
      <c r="A6062" t="inlineStr">
        <is>
          <t>广西南宁-陈镇全-孙海波</t>
        </is>
      </c>
      <c r="B6062" t="inlineStr">
        <is>
          <t>06020287</t>
        </is>
      </c>
    </row>
    <row r="6063">
      <c r="A6063" t="inlineStr">
        <is>
          <t>广西南宁七策商贸有限公司</t>
        </is>
      </c>
      <c r="B6063" t="inlineStr">
        <is>
          <t>06020522</t>
        </is>
      </c>
    </row>
    <row r="6064">
      <c r="A6064" t="inlineStr">
        <is>
          <t>广西南宁丰媛宇商贸有限公司</t>
        </is>
      </c>
      <c r="B6064" t="inlineStr">
        <is>
          <t>06040170</t>
        </is>
      </c>
    </row>
    <row r="6065">
      <c r="A6065" t="inlineStr">
        <is>
          <t>广西南宁君顺利餐饮管理有限公司</t>
        </is>
      </c>
      <c r="B6065" t="inlineStr">
        <is>
          <t>06080024</t>
        </is>
      </c>
    </row>
    <row r="6066">
      <c r="A6066" t="inlineStr">
        <is>
          <t>广西南宁好帮厨食品有限公司</t>
        </is>
      </c>
      <c r="B6066" t="inlineStr">
        <is>
          <t>CUT3015</t>
        </is>
      </c>
    </row>
    <row r="6067">
      <c r="A6067" t="inlineStr">
        <is>
          <t>广西南宁市西乡塘区欣厨冷冻食品经营部</t>
        </is>
      </c>
      <c r="B6067" t="inlineStr">
        <is>
          <t>06052216</t>
        </is>
      </c>
    </row>
    <row r="6068">
      <c r="A6068" t="inlineStr">
        <is>
          <t>广西南宁市鑫米食品有限责任公司-韩祝波-孙海波</t>
        </is>
      </c>
      <c r="B6068" t="inlineStr">
        <is>
          <t>90010745</t>
        </is>
      </c>
    </row>
    <row r="6069">
      <c r="A6069" t="inlineStr">
        <is>
          <t>广西南宁恒巨商贸</t>
        </is>
      </c>
      <c r="B6069" t="inlineStr">
        <is>
          <t>06060418</t>
        </is>
      </c>
    </row>
    <row r="6070">
      <c r="A6070" t="inlineStr">
        <is>
          <t>广西南宁恒巨商贸有限公司</t>
        </is>
      </c>
      <c r="B6070" t="inlineStr">
        <is>
          <t>06020101</t>
        </is>
      </c>
    </row>
    <row r="6071">
      <c r="A6071" t="inlineStr">
        <is>
          <t>广西南宁恒巨餐饮管理有限公司</t>
        </is>
      </c>
      <c r="B6071" t="inlineStr">
        <is>
          <t>06021903</t>
        </is>
      </c>
    </row>
    <row r="6072">
      <c r="A6072" t="inlineStr">
        <is>
          <t>广西南宁服配供应链有限公司</t>
        </is>
      </c>
      <c r="B6072" t="inlineStr">
        <is>
          <t>06090045</t>
        </is>
      </c>
    </row>
    <row r="6073">
      <c r="A6073" t="inlineStr">
        <is>
          <t>广西南宁海至达食品有限公司</t>
        </is>
      </c>
      <c r="B6073" t="inlineStr">
        <is>
          <t>06080098</t>
        </is>
      </c>
    </row>
    <row r="6074">
      <c r="A6074" t="inlineStr">
        <is>
          <t>广西南宁黄德智</t>
        </is>
      </c>
      <c r="B6074" t="inlineStr">
        <is>
          <t>06020825</t>
        </is>
      </c>
    </row>
    <row r="6075">
      <c r="A6075" t="inlineStr">
        <is>
          <t>广西吴昌忠-许兵</t>
        </is>
      </c>
      <c r="B6075" t="inlineStr">
        <is>
          <t>90010724</t>
        </is>
      </c>
    </row>
    <row r="6076">
      <c r="A6076" t="inlineStr">
        <is>
          <t>广西喜爽食品有限公司-古连学-刘洋</t>
        </is>
      </c>
      <c r="B6076" t="inlineStr">
        <is>
          <t>CUST0608</t>
        </is>
      </c>
    </row>
    <row r="6077">
      <c r="A6077" t="inlineStr">
        <is>
          <t>广西家多味贸易有限公司</t>
        </is>
      </c>
      <c r="B6077" t="inlineStr">
        <is>
          <t>CUST2274</t>
        </is>
      </c>
    </row>
    <row r="6078">
      <c r="A6078" t="inlineStr">
        <is>
          <t>广西寿城昌稷源农产品有限责任公司</t>
        </is>
      </c>
      <c r="B6078" t="inlineStr">
        <is>
          <t>CUT2512</t>
        </is>
      </c>
    </row>
    <row r="6079">
      <c r="A6079" t="inlineStr">
        <is>
          <t>广西嵩晟商贸-徐新春</t>
        </is>
      </c>
      <c r="B6079" t="inlineStr">
        <is>
          <t>90010862</t>
        </is>
      </c>
    </row>
    <row r="6080">
      <c r="A6080" t="inlineStr">
        <is>
          <t>广西平南县佳尚餐饮管理有限公司</t>
        </is>
      </c>
      <c r="B6080" t="inlineStr">
        <is>
          <t>0093123</t>
        </is>
      </c>
    </row>
    <row r="6081">
      <c r="A6081" t="inlineStr">
        <is>
          <t>广西思成贸易有限公司</t>
        </is>
      </c>
      <c r="B6081" t="inlineStr">
        <is>
          <t>06060290</t>
        </is>
      </c>
    </row>
    <row r="6082">
      <c r="A6082" t="inlineStr">
        <is>
          <t>广西拓亿贸易有限公司</t>
        </is>
      </c>
      <c r="B6082" t="inlineStr">
        <is>
          <t>010173</t>
        </is>
      </c>
    </row>
    <row r="6083">
      <c r="A6083" t="inlineStr">
        <is>
          <t>广西柳州市佳用肉多多餐饮管理有限公司</t>
        </is>
      </c>
      <c r="B6083" t="inlineStr">
        <is>
          <t>06021097</t>
        </is>
      </c>
    </row>
    <row r="6084">
      <c r="A6084" t="inlineStr">
        <is>
          <t>广西柳州市顺品贸易有限公司</t>
        </is>
      </c>
      <c r="B6084" t="inlineStr">
        <is>
          <t>90010998</t>
        </is>
      </c>
    </row>
    <row r="6085">
      <c r="A6085" t="inlineStr">
        <is>
          <t>广西柳州帝冠商贸有限公司</t>
        </is>
      </c>
      <c r="B6085" t="inlineStr">
        <is>
          <t>011353</t>
        </is>
      </c>
    </row>
    <row r="6086">
      <c r="A6086" t="inlineStr">
        <is>
          <t>广西桂林-升隆商贸-许兵</t>
        </is>
      </c>
      <c r="B6086" t="inlineStr">
        <is>
          <t>012661</t>
        </is>
      </c>
    </row>
    <row r="6087">
      <c r="A6087" t="inlineStr">
        <is>
          <t>广西河晖食品有限公司</t>
        </is>
      </c>
      <c r="B6087" t="inlineStr">
        <is>
          <t>06052225</t>
        </is>
      </c>
    </row>
    <row r="6088">
      <c r="A6088" t="inlineStr">
        <is>
          <t>广西沽沽食品有限公司</t>
        </is>
      </c>
      <c r="B6088" t="inlineStr">
        <is>
          <t>06080042</t>
        </is>
      </c>
    </row>
    <row r="6089">
      <c r="A6089" t="inlineStr">
        <is>
          <t>广西潼学汇教育辅助服务有限责任公司</t>
        </is>
      </c>
      <c r="B6089" t="inlineStr">
        <is>
          <t>CUT3057</t>
        </is>
      </c>
    </row>
    <row r="6090">
      <c r="A6090" t="inlineStr">
        <is>
          <t>广西玉林陈妮</t>
        </is>
      </c>
      <c r="B6090" t="inlineStr">
        <is>
          <t>06020328</t>
        </is>
      </c>
    </row>
    <row r="6091">
      <c r="A6091" t="inlineStr">
        <is>
          <t>广西玉林陈妮卞小龙</t>
        </is>
      </c>
      <c r="B6091" t="inlineStr">
        <is>
          <t>06020329</t>
        </is>
      </c>
    </row>
    <row r="6092">
      <c r="A6092" t="inlineStr">
        <is>
          <t>广西舜洋</t>
        </is>
      </c>
      <c r="B6092" t="inlineStr">
        <is>
          <t>06060490</t>
        </is>
      </c>
    </row>
    <row r="6093">
      <c r="A6093" t="inlineStr">
        <is>
          <t>广西舜洋食品有限公司</t>
        </is>
      </c>
      <c r="B6093" t="inlineStr">
        <is>
          <t>06020173</t>
        </is>
      </c>
    </row>
    <row r="6094">
      <c r="A6094" t="inlineStr">
        <is>
          <t>广西贺州市泰兴连锁超市有限责任公司</t>
        </is>
      </c>
      <c r="B6094" t="inlineStr">
        <is>
          <t>06080048</t>
        </is>
      </c>
    </row>
    <row r="6095">
      <c r="A6095" t="inlineStr">
        <is>
          <t>广西鑫溢教育科技有限公司</t>
        </is>
      </c>
      <c r="B6095" t="inlineStr">
        <is>
          <t>CUST2338</t>
        </is>
      </c>
    </row>
    <row r="6096">
      <c r="A6096" t="inlineStr">
        <is>
          <t>广西银鲨餐饮管理有限公司</t>
        </is>
      </c>
      <c r="B6096" t="inlineStr">
        <is>
          <t>06040139</t>
        </is>
      </c>
    </row>
    <row r="6097">
      <c r="A6097" t="inlineStr">
        <is>
          <t>广西雪里鸿食品发展有限责任公司</t>
        </is>
      </c>
      <c r="B6097" t="inlineStr">
        <is>
          <t>06021184</t>
        </is>
      </c>
    </row>
    <row r="6098">
      <c r="A6098" t="inlineStr">
        <is>
          <t>广西鹿寨众牛食品有限公司-孙海波</t>
        </is>
      </c>
      <c r="B6098" t="inlineStr">
        <is>
          <t>CUST0990</t>
        </is>
      </c>
    </row>
    <row r="6099">
      <c r="A6099" t="inlineStr">
        <is>
          <t>广饶搏润食品有限公司</t>
        </is>
      </c>
      <c r="B6099" t="inlineStr">
        <is>
          <t>CUT2475</t>
        </is>
      </c>
    </row>
    <row r="6100">
      <c r="A6100" t="inlineStr">
        <is>
          <t>庄云勇</t>
        </is>
      </c>
      <c r="B6100" t="inlineStr">
        <is>
          <t>12200029</t>
        </is>
      </c>
    </row>
    <row r="6101">
      <c r="A6101" t="inlineStr">
        <is>
          <t>庄传在</t>
        </is>
      </c>
      <c r="B6101" t="inlineStr">
        <is>
          <t>011186</t>
        </is>
      </c>
    </row>
    <row r="6102">
      <c r="A6102" t="inlineStr">
        <is>
          <t>庄和谋</t>
        </is>
      </c>
      <c r="B6102" t="inlineStr">
        <is>
          <t>011187</t>
        </is>
      </c>
    </row>
    <row r="6103">
      <c r="A6103" t="inlineStr">
        <is>
          <t>庄宿奎</t>
        </is>
      </c>
      <c r="B6103" t="inlineStr">
        <is>
          <t>211032</t>
        </is>
      </c>
    </row>
    <row r="6104">
      <c r="A6104" t="inlineStr">
        <is>
          <t>庄涛</t>
        </is>
      </c>
      <c r="B6104" t="inlineStr">
        <is>
          <t>211079</t>
        </is>
      </c>
    </row>
    <row r="6105">
      <c r="A6105" t="inlineStr">
        <is>
          <t>庄王平</t>
        </is>
      </c>
      <c r="B6105" t="inlineStr">
        <is>
          <t>011188</t>
        </is>
      </c>
    </row>
    <row r="6106">
      <c r="A6106" t="inlineStr">
        <is>
          <t>庄雪梅</t>
        </is>
      </c>
      <c r="B6106" t="inlineStr">
        <is>
          <t>06053400</t>
        </is>
      </c>
    </row>
    <row r="6107">
      <c r="A6107" t="inlineStr">
        <is>
          <t>庆德坤</t>
        </is>
      </c>
      <c r="B6107" t="inlineStr">
        <is>
          <t>90010618</t>
        </is>
      </c>
    </row>
    <row r="6108">
      <c r="A6108" t="inlineStr">
        <is>
          <t>庆阳大鲜活商贸</t>
        </is>
      </c>
      <c r="B6108" t="inlineStr">
        <is>
          <t>06060441</t>
        </is>
      </c>
    </row>
    <row r="6109">
      <c r="A6109" t="inlineStr">
        <is>
          <t>库尔勒博景商贸有限公司</t>
        </is>
      </c>
      <c r="B6109" t="inlineStr">
        <is>
          <t>06060110</t>
        </is>
      </c>
    </row>
    <row r="6110">
      <c r="A6110" t="inlineStr">
        <is>
          <t>库尔勒市艾瑟拉食品经销部-艾思克江-王鑫</t>
        </is>
      </c>
      <c r="B6110" t="inlineStr">
        <is>
          <t>CUST0842</t>
        </is>
      </c>
    </row>
    <row r="6111">
      <c r="A6111" t="inlineStr">
        <is>
          <t>库尔勒汇鼎食品商行</t>
        </is>
      </c>
      <c r="B6111" t="inlineStr">
        <is>
          <t>CUST1975</t>
        </is>
      </c>
    </row>
    <row r="6112">
      <c r="A6112" t="inlineStr">
        <is>
          <t>库车相思茶坊餐饮服务有限公司</t>
        </is>
      </c>
      <c r="B6112" t="inlineStr">
        <is>
          <t>0606010A</t>
        </is>
      </c>
    </row>
    <row r="6113">
      <c r="A6113" t="inlineStr">
        <is>
          <t>库车相思茶坊餐饮服务有限公司-王鑫</t>
        </is>
      </c>
      <c r="B6113" t="inlineStr">
        <is>
          <t>CUST1585</t>
        </is>
      </c>
    </row>
    <row r="6114">
      <c r="A6114" t="inlineStr">
        <is>
          <t>应振宇</t>
        </is>
      </c>
      <c r="B6114" t="inlineStr">
        <is>
          <t>06060899</t>
        </is>
      </c>
    </row>
    <row r="6115">
      <c r="A6115" t="inlineStr">
        <is>
          <t>庞玉凤</t>
        </is>
      </c>
      <c r="B6115" t="inlineStr">
        <is>
          <t>CUT3080</t>
        </is>
      </c>
    </row>
    <row r="6116">
      <c r="A6116" t="inlineStr">
        <is>
          <t>度小店</t>
        </is>
      </c>
      <c r="B6116" t="inlineStr">
        <is>
          <t>30450025</t>
        </is>
      </c>
    </row>
    <row r="6117">
      <c r="A6117" t="inlineStr">
        <is>
          <t>康业</t>
        </is>
      </c>
      <c r="B6117" t="inlineStr">
        <is>
          <t>CUST0106</t>
        </is>
      </c>
    </row>
    <row r="6118">
      <c r="A6118" t="inlineStr">
        <is>
          <t>康东升</t>
        </is>
      </c>
      <c r="B6118" t="inlineStr">
        <is>
          <t>0033410</t>
        </is>
      </c>
    </row>
    <row r="6119">
      <c r="A6119" t="inlineStr">
        <is>
          <t>康成投资(中国) 有限公司</t>
        </is>
      </c>
      <c r="B6119" t="inlineStr">
        <is>
          <t>06030320</t>
        </is>
      </c>
    </row>
    <row r="6120">
      <c r="A6120" t="inlineStr">
        <is>
          <t>康普（苏州）食品有限公司-刘伟东</t>
        </is>
      </c>
      <c r="B6120" t="inlineStr">
        <is>
          <t>06050465</t>
        </is>
      </c>
    </row>
    <row r="6121">
      <c r="A6121" t="inlineStr">
        <is>
          <t>康极食品（杭州）有限公司</t>
        </is>
      </c>
      <c r="B6121" t="inlineStr">
        <is>
          <t>06030512</t>
        </is>
      </c>
    </row>
    <row r="6122">
      <c r="A6122" t="inlineStr">
        <is>
          <t>康盛源餐饮管理有限公司</t>
        </is>
      </c>
      <c r="B6122" t="inlineStr">
        <is>
          <t>06050555</t>
        </is>
      </c>
    </row>
    <row r="6123">
      <c r="A6123" t="inlineStr">
        <is>
          <t>康红光</t>
        </is>
      </c>
      <c r="B6123" t="inlineStr">
        <is>
          <t>06017500</t>
        </is>
      </c>
    </row>
    <row r="6124">
      <c r="A6124" t="inlineStr">
        <is>
          <t>廉江市杰西辰贸易有限公司</t>
        </is>
      </c>
      <c r="B6124" t="inlineStr">
        <is>
          <t>06080012</t>
        </is>
      </c>
    </row>
    <row r="6125">
      <c r="A6125" t="inlineStr">
        <is>
          <t>廊坊大红餐饮服务有限公司</t>
        </is>
      </c>
      <c r="B6125" t="inlineStr">
        <is>
          <t>06010174</t>
        </is>
      </c>
    </row>
    <row r="6126">
      <c r="A6126" t="inlineStr">
        <is>
          <t>廊坊市</t>
        </is>
      </c>
      <c r="B6126" t="inlineStr">
        <is>
          <t>010348</t>
        </is>
      </c>
    </row>
    <row r="6127">
      <c r="A6127" t="inlineStr">
        <is>
          <t>廊坊市冀九港贸易有限公司</t>
        </is>
      </c>
      <c r="B6127" t="inlineStr">
        <is>
          <t>06010270</t>
        </is>
      </c>
    </row>
    <row r="6128">
      <c r="A6128" t="inlineStr">
        <is>
          <t>廊坊聚汇商贸</t>
        </is>
      </c>
      <c r="B6128" t="inlineStr">
        <is>
          <t>CUST0292</t>
        </is>
      </c>
    </row>
    <row r="6129">
      <c r="A6129" t="inlineStr">
        <is>
          <t>廖伟</t>
        </is>
      </c>
      <c r="B6129" t="inlineStr">
        <is>
          <t>06090131</t>
        </is>
      </c>
    </row>
    <row r="6130">
      <c r="A6130" t="inlineStr">
        <is>
          <t>廖海荣</t>
        </is>
      </c>
      <c r="B6130" t="inlineStr">
        <is>
          <t>06020036</t>
        </is>
      </c>
    </row>
    <row r="6131">
      <c r="A6131" t="inlineStr">
        <is>
          <t>廖逸</t>
        </is>
      </c>
      <c r="B6131" t="inlineStr">
        <is>
          <t>06092108</t>
        </is>
      </c>
    </row>
    <row r="6132">
      <c r="A6132" t="inlineStr">
        <is>
          <t>延吉-玉麒麟食品有限公司</t>
        </is>
      </c>
      <c r="B6132" t="inlineStr">
        <is>
          <t>06060771</t>
        </is>
      </c>
    </row>
    <row r="6133">
      <c r="A6133" t="inlineStr">
        <is>
          <t>延吉市延百卷翻天小吃店</t>
        </is>
      </c>
      <c r="B6133" t="inlineStr">
        <is>
          <t>06010216</t>
        </is>
      </c>
    </row>
    <row r="6134">
      <c r="A6134" t="inlineStr">
        <is>
          <t>延吉市旭美冷冻食品批发行（个体工商户）</t>
        </is>
      </c>
      <c r="B6134" t="inlineStr">
        <is>
          <t>06060794</t>
        </is>
      </c>
    </row>
    <row r="6135">
      <c r="A6135" t="inlineStr">
        <is>
          <t>延吉金诺食品张广东</t>
        </is>
      </c>
      <c r="B6135" t="inlineStr">
        <is>
          <t>06060806</t>
        </is>
      </c>
    </row>
    <row r="6136">
      <c r="A6136" t="inlineStr">
        <is>
          <t>延吉陈长亮</t>
        </is>
      </c>
      <c r="B6136" t="inlineStr">
        <is>
          <t>CUST0218</t>
        </is>
      </c>
    </row>
    <row r="6137">
      <c r="A6137" t="inlineStr">
        <is>
          <t>延安恒润食品有限责任公司-刘合岭</t>
        </is>
      </c>
      <c r="B6137" t="inlineStr">
        <is>
          <t>010997</t>
        </is>
      </c>
    </row>
    <row r="6138">
      <c r="A6138" t="inlineStr">
        <is>
          <t>延川客都购物广场有限公司-王鑫</t>
        </is>
      </c>
      <c r="B6138" t="inlineStr">
        <is>
          <t>CUST1417</t>
        </is>
      </c>
    </row>
    <row r="6139">
      <c r="A6139" t="inlineStr">
        <is>
          <t>建三江管理局家小乐生活超市</t>
        </is>
      </c>
      <c r="B6139" t="inlineStr">
        <is>
          <t>3010111</t>
        </is>
      </c>
    </row>
    <row r="6140">
      <c r="A6140" t="inlineStr">
        <is>
          <t>建德市馨予食品配送有限公司</t>
        </is>
      </c>
      <c r="B6140" t="inlineStr">
        <is>
          <t>30160009</t>
        </is>
      </c>
    </row>
    <row r="6141">
      <c r="A6141" t="inlineStr">
        <is>
          <t>开原市嬴德肉禽有限责任公司-王鑫</t>
        </is>
      </c>
      <c r="B6141" t="inlineStr">
        <is>
          <t>06052204</t>
        </is>
      </c>
    </row>
    <row r="6142">
      <c r="A6142" t="inlineStr">
        <is>
          <t>开封厨皇食品</t>
        </is>
      </c>
      <c r="B6142" t="inlineStr">
        <is>
          <t>06020083</t>
        </is>
      </c>
    </row>
    <row r="6143">
      <c r="A6143" t="inlineStr">
        <is>
          <t>开隆食品商贸有限公司</t>
        </is>
      </c>
      <c r="B6143" t="inlineStr">
        <is>
          <t>010333</t>
        </is>
      </c>
    </row>
    <row r="6144">
      <c r="A6144" t="inlineStr">
        <is>
          <t>张万欣</t>
        </is>
      </c>
      <c r="B6144" t="inlineStr">
        <is>
          <t>06050052</t>
        </is>
      </c>
    </row>
    <row r="6145">
      <c r="A6145" t="inlineStr">
        <is>
          <t>张丙灿</t>
        </is>
      </c>
      <c r="B6145" t="inlineStr">
        <is>
          <t>06052302</t>
        </is>
      </c>
    </row>
    <row r="6146">
      <c r="A6146" t="inlineStr">
        <is>
          <t>张东昌</t>
        </is>
      </c>
      <c r="B6146" t="inlineStr">
        <is>
          <t>06061806</t>
        </is>
      </c>
    </row>
    <row r="6147">
      <c r="A6147" t="inlineStr">
        <is>
          <t>张中利</t>
        </is>
      </c>
      <c r="B6147" t="inlineStr">
        <is>
          <t>011094</t>
        </is>
      </c>
    </row>
    <row r="6148">
      <c r="A6148" t="inlineStr">
        <is>
          <t>张中秋</t>
        </is>
      </c>
      <c r="B6148" t="inlineStr">
        <is>
          <t>CUT2979</t>
        </is>
      </c>
    </row>
    <row r="6149">
      <c r="A6149" t="inlineStr">
        <is>
          <t>张丰虎</t>
        </is>
      </c>
      <c r="B6149" t="inlineStr">
        <is>
          <t>06051180</t>
        </is>
      </c>
    </row>
    <row r="6150">
      <c r="A6150" t="inlineStr">
        <is>
          <t>张丽丽</t>
        </is>
      </c>
      <c r="B6150" t="inlineStr">
        <is>
          <t>06016400</t>
        </is>
      </c>
    </row>
    <row r="6151">
      <c r="A6151" t="inlineStr">
        <is>
          <t>张丽丽（连云港）</t>
        </is>
      </c>
      <c r="B6151" t="inlineStr">
        <is>
          <t>1060001</t>
        </is>
      </c>
    </row>
    <row r="6152">
      <c r="A6152" t="inlineStr">
        <is>
          <t>张丽卿</t>
        </is>
      </c>
      <c r="B6152" t="inlineStr">
        <is>
          <t>CUST2110</t>
        </is>
      </c>
    </row>
    <row r="6153">
      <c r="A6153" t="inlineStr">
        <is>
          <t>张丽娟</t>
        </is>
      </c>
      <c r="B6153" t="inlineStr">
        <is>
          <t>06011069</t>
        </is>
      </c>
    </row>
    <row r="6154">
      <c r="A6154" t="inlineStr">
        <is>
          <t>张丽娟-山东同盈食品有限公司-孙海波</t>
        </is>
      </c>
      <c r="B6154" t="inlineStr">
        <is>
          <t>90010236</t>
        </is>
      </c>
    </row>
    <row r="6155">
      <c r="A6155" t="inlineStr">
        <is>
          <t>张丽娟-漯河市一品食品有限公司</t>
        </is>
      </c>
      <c r="B6155" t="inlineStr">
        <is>
          <t>CUST0269</t>
        </is>
      </c>
    </row>
    <row r="6156">
      <c r="A6156" t="inlineStr">
        <is>
          <t>张丽芝</t>
        </is>
      </c>
      <c r="B6156" t="inlineStr">
        <is>
          <t>06012408</t>
        </is>
      </c>
    </row>
    <row r="6157">
      <c r="A6157" t="inlineStr">
        <is>
          <t>张丽萍</t>
        </is>
      </c>
      <c r="B6157" t="inlineStr">
        <is>
          <t>CUT2515</t>
        </is>
      </c>
    </row>
    <row r="6158">
      <c r="A6158" t="inlineStr">
        <is>
          <t>张义桃</t>
        </is>
      </c>
      <c r="B6158" t="inlineStr">
        <is>
          <t>CUST1897</t>
        </is>
      </c>
    </row>
    <row r="6159">
      <c r="A6159" t="inlineStr">
        <is>
          <t>张乐</t>
        </is>
      </c>
      <c r="B6159" t="inlineStr">
        <is>
          <t>06112566</t>
        </is>
      </c>
    </row>
    <row r="6160">
      <c r="A6160" t="inlineStr">
        <is>
          <t>张云少</t>
        </is>
      </c>
      <c r="B6160" t="inlineStr">
        <is>
          <t>06090300</t>
        </is>
      </c>
    </row>
    <row r="6161">
      <c r="A6161" t="inlineStr">
        <is>
          <t>张云芬-刘洋</t>
        </is>
      </c>
      <c r="B6161" t="inlineStr">
        <is>
          <t>CUST1625</t>
        </is>
      </c>
    </row>
    <row r="6162">
      <c r="A6162" t="inlineStr">
        <is>
          <t>张井红</t>
        </is>
      </c>
      <c r="B6162" t="inlineStr">
        <is>
          <t>06051361</t>
        </is>
      </c>
    </row>
    <row r="6163">
      <c r="A6163" t="inlineStr">
        <is>
          <t>张亚伟</t>
        </is>
      </c>
      <c r="B6163" t="inlineStr">
        <is>
          <t>06056503</t>
        </is>
      </c>
    </row>
    <row r="6164">
      <c r="A6164" t="inlineStr">
        <is>
          <t>张京平</t>
        </is>
      </c>
      <c r="B6164" t="inlineStr">
        <is>
          <t>0013201</t>
        </is>
      </c>
    </row>
    <row r="6165">
      <c r="A6165" t="inlineStr">
        <is>
          <t>张付志</t>
        </is>
      </c>
      <c r="B6165" t="inlineStr">
        <is>
          <t>06012702</t>
        </is>
      </c>
    </row>
    <row r="6166">
      <c r="A6166" t="inlineStr">
        <is>
          <t>张仙仙</t>
        </is>
      </c>
      <c r="B6166" t="inlineStr">
        <is>
          <t>06012417</t>
        </is>
      </c>
    </row>
    <row r="6167">
      <c r="A6167" t="inlineStr">
        <is>
          <t>张代明</t>
        </is>
      </c>
      <c r="B6167" t="inlineStr">
        <is>
          <t>CUST1861</t>
        </is>
      </c>
    </row>
    <row r="6168">
      <c r="A6168" t="inlineStr">
        <is>
          <t>张会军</t>
        </is>
      </c>
      <c r="B6168" t="inlineStr">
        <is>
          <t>011074</t>
        </is>
      </c>
    </row>
    <row r="6169">
      <c r="A6169" t="inlineStr">
        <is>
          <t>张伟</t>
        </is>
      </c>
      <c r="B6169" t="inlineStr">
        <is>
          <t>06030350</t>
        </is>
      </c>
    </row>
    <row r="6170">
      <c r="A6170" t="inlineStr">
        <is>
          <t>张伟伟</t>
        </is>
      </c>
      <c r="B6170" t="inlineStr">
        <is>
          <t>211097</t>
        </is>
      </c>
    </row>
    <row r="6171">
      <c r="A6171" t="inlineStr">
        <is>
          <t>张伟磊-朱茂林</t>
        </is>
      </c>
      <c r="B6171" t="inlineStr">
        <is>
          <t>CUST1312</t>
        </is>
      </c>
    </row>
    <row r="6172">
      <c r="A6172" t="inlineStr">
        <is>
          <t>张作敏</t>
        </is>
      </c>
      <c r="B6172" t="inlineStr">
        <is>
          <t>CUST2190</t>
        </is>
      </c>
    </row>
    <row r="6173">
      <c r="A6173" t="inlineStr">
        <is>
          <t>张兰华</t>
        </is>
      </c>
      <c r="B6173" t="inlineStr">
        <is>
          <t>06034000</t>
        </is>
      </c>
    </row>
    <row r="6174">
      <c r="A6174" t="inlineStr">
        <is>
          <t>张凡军-王鑫</t>
        </is>
      </c>
      <c r="B6174" t="inlineStr">
        <is>
          <t>CUST1594</t>
        </is>
      </c>
    </row>
    <row r="6175">
      <c r="A6175" t="inlineStr">
        <is>
          <t>张凯</t>
        </is>
      </c>
      <c r="B6175" t="inlineStr">
        <is>
          <t>011079</t>
        </is>
      </c>
    </row>
    <row r="6176">
      <c r="A6176" t="inlineStr">
        <is>
          <t>张利红</t>
        </is>
      </c>
      <c r="B6176" t="inlineStr">
        <is>
          <t>06061904</t>
        </is>
      </c>
    </row>
    <row r="6177">
      <c r="A6177" t="inlineStr">
        <is>
          <t>张友全</t>
        </is>
      </c>
      <c r="B6177" t="inlineStr">
        <is>
          <t>0013544</t>
        </is>
      </c>
    </row>
    <row r="6178">
      <c r="A6178" t="inlineStr">
        <is>
          <t>张哲瑞</t>
        </is>
      </c>
      <c r="B6178" t="inlineStr">
        <is>
          <t>06021773</t>
        </is>
      </c>
    </row>
    <row r="6179">
      <c r="A6179" t="inlineStr">
        <is>
          <t>张园园</t>
        </is>
      </c>
      <c r="B6179" t="inlineStr">
        <is>
          <t>06051654</t>
        </is>
      </c>
    </row>
    <row r="6180">
      <c r="A6180" t="inlineStr">
        <is>
          <t>张国兰-徐新春</t>
        </is>
      </c>
      <c r="B6180" t="inlineStr">
        <is>
          <t>CUST1083</t>
        </is>
      </c>
    </row>
    <row r="6181">
      <c r="A6181" t="inlineStr">
        <is>
          <t>张国文</t>
        </is>
      </c>
      <c r="B6181" t="inlineStr">
        <is>
          <t>06055800</t>
        </is>
      </c>
    </row>
    <row r="6182">
      <c r="A6182" t="inlineStr">
        <is>
          <t>张在芸</t>
        </is>
      </c>
      <c r="B6182" t="inlineStr">
        <is>
          <t>CUST1391</t>
        </is>
      </c>
    </row>
    <row r="6183">
      <c r="A6183" t="inlineStr">
        <is>
          <t>张坤明</t>
        </is>
      </c>
      <c r="B6183" t="inlineStr">
        <is>
          <t>06050050</t>
        </is>
      </c>
    </row>
    <row r="6184">
      <c r="A6184" t="inlineStr">
        <is>
          <t>张大升</t>
        </is>
      </c>
      <c r="B6184" t="inlineStr">
        <is>
          <t>011073</t>
        </is>
      </c>
    </row>
    <row r="6185">
      <c r="A6185" t="inlineStr">
        <is>
          <t>张大华</t>
        </is>
      </c>
      <c r="B6185" t="inlineStr">
        <is>
          <t>06060593</t>
        </is>
      </c>
    </row>
    <row r="6186">
      <c r="A6186" t="inlineStr">
        <is>
          <t>张妞妞-刘洋</t>
        </is>
      </c>
      <c r="B6186" t="inlineStr">
        <is>
          <t>CUST1084</t>
        </is>
      </c>
    </row>
    <row r="6187">
      <c r="A6187" t="inlineStr">
        <is>
          <t>张娟</t>
        </is>
      </c>
      <c r="B6187" t="inlineStr">
        <is>
          <t>06051750</t>
        </is>
      </c>
    </row>
    <row r="6188">
      <c r="A6188" t="inlineStr">
        <is>
          <t>张婷婷</t>
        </is>
      </c>
      <c r="B6188" t="inlineStr">
        <is>
          <t>06012403</t>
        </is>
      </c>
    </row>
    <row r="6189">
      <c r="A6189" t="inlineStr">
        <is>
          <t>张存亮</t>
        </is>
      </c>
      <c r="B6189" t="inlineStr">
        <is>
          <t>011072</t>
        </is>
      </c>
    </row>
    <row r="6190">
      <c r="A6190" t="inlineStr">
        <is>
          <t>张宁</t>
        </is>
      </c>
      <c r="B6190" t="inlineStr">
        <is>
          <t>06010083</t>
        </is>
      </c>
    </row>
    <row r="6191">
      <c r="A6191" t="inlineStr">
        <is>
          <t>张宇（徐州）</t>
        </is>
      </c>
      <c r="B6191" t="inlineStr">
        <is>
          <t>06035400</t>
        </is>
      </c>
    </row>
    <row r="6192">
      <c r="A6192" t="inlineStr">
        <is>
          <t>张宇（成都）</t>
        </is>
      </c>
      <c r="B6192" t="inlineStr">
        <is>
          <t>06021300</t>
        </is>
      </c>
    </row>
    <row r="6193">
      <c r="A6193" t="inlineStr">
        <is>
          <t>张守彩</t>
        </is>
      </c>
      <c r="B6193" t="inlineStr">
        <is>
          <t>CUT2828</t>
        </is>
      </c>
    </row>
    <row r="6194">
      <c r="A6194" t="inlineStr">
        <is>
          <t>张守海</t>
        </is>
      </c>
      <c r="B6194" t="inlineStr">
        <is>
          <t>060300588</t>
        </is>
      </c>
    </row>
    <row r="6195">
      <c r="A6195" t="inlineStr">
        <is>
          <t>张安伟</t>
        </is>
      </c>
      <c r="B6195" t="inlineStr">
        <is>
          <t>011837</t>
        </is>
      </c>
    </row>
    <row r="6196">
      <c r="A6196" t="inlineStr">
        <is>
          <t>张宗波</t>
        </is>
      </c>
      <c r="B6196" t="inlineStr">
        <is>
          <t>011095</t>
        </is>
      </c>
    </row>
    <row r="6197">
      <c r="A6197" t="inlineStr">
        <is>
          <t>张宗温</t>
        </is>
      </c>
      <c r="B6197" t="inlineStr">
        <is>
          <t>0013129</t>
        </is>
      </c>
    </row>
    <row r="6198">
      <c r="A6198" t="inlineStr">
        <is>
          <t>张宝林</t>
        </is>
      </c>
      <c r="B6198" t="inlineStr">
        <is>
          <t>0013126</t>
        </is>
      </c>
    </row>
    <row r="6199">
      <c r="A6199" t="inlineStr">
        <is>
          <t>张家口市桥西区佳诺味美冷冻食品经销部</t>
        </is>
      </c>
      <c r="B6199" t="inlineStr">
        <is>
          <t>90010787</t>
        </is>
      </c>
    </row>
    <row r="6200">
      <c r="A6200" t="inlineStr">
        <is>
          <t>张家口昱旸商贸有限公司</t>
        </is>
      </c>
      <c r="B6200" t="inlineStr">
        <is>
          <t>06010072</t>
        </is>
      </c>
    </row>
    <row r="6201">
      <c r="A6201" t="inlineStr">
        <is>
          <t>张家口朵祥商贸有限公司-立群-刘洋</t>
        </is>
      </c>
      <c r="B6201" t="inlineStr">
        <is>
          <t>CUST05195</t>
        </is>
      </c>
    </row>
    <row r="6202">
      <c r="A6202" t="inlineStr">
        <is>
          <t>张家口派康商贸有限公司-刘伟东</t>
        </is>
      </c>
      <c r="B6202" t="inlineStr">
        <is>
          <t>06020416</t>
        </is>
      </c>
    </row>
    <row r="6203">
      <c r="A6203" t="inlineStr">
        <is>
          <t>张家口珉轩商贸有限公司-王鑫</t>
        </is>
      </c>
      <c r="B6203" t="inlineStr">
        <is>
          <t>06040205</t>
        </is>
      </c>
    </row>
    <row r="6204">
      <c r="A6204" t="inlineStr">
        <is>
          <t>张家口百耀商贸有限公司</t>
        </is>
      </c>
      <c r="B6204" t="inlineStr">
        <is>
          <t>CUST1873</t>
        </is>
      </c>
    </row>
    <row r="6205">
      <c r="A6205" t="inlineStr">
        <is>
          <t>张家港市新供鲜生鲜配送有限公司-孙海波</t>
        </is>
      </c>
      <c r="B6205" t="inlineStr">
        <is>
          <t>0603247</t>
        </is>
      </c>
    </row>
    <row r="6206">
      <c r="A6206" t="inlineStr">
        <is>
          <t>张家港市源味昌餐饮管理有限公司-杨建磊-孙海波</t>
        </is>
      </c>
      <c r="B6206" t="inlineStr">
        <is>
          <t>06031312</t>
        </is>
      </c>
    </row>
    <row r="6207">
      <c r="A6207" t="inlineStr">
        <is>
          <t>张家炎</t>
        </is>
      </c>
      <c r="B6207" t="inlineStr">
        <is>
          <t>06090095</t>
        </is>
      </c>
    </row>
    <row r="6208">
      <c r="A6208" t="inlineStr">
        <is>
          <t>张家界-彭民</t>
        </is>
      </c>
      <c r="B6208" t="inlineStr">
        <is>
          <t>06020122</t>
        </is>
      </c>
    </row>
    <row r="6209">
      <c r="A6209" t="inlineStr">
        <is>
          <t>张家界彭民</t>
        </is>
      </c>
      <c r="B6209" t="inlineStr">
        <is>
          <t>06060393</t>
        </is>
      </c>
    </row>
    <row r="6210">
      <c r="A6210" t="inlineStr">
        <is>
          <t>张家界德膳荟食品有限公司</t>
        </is>
      </c>
      <c r="B6210" t="inlineStr">
        <is>
          <t>06020511</t>
        </is>
      </c>
    </row>
    <row r="6211">
      <c r="A6211" t="inlineStr">
        <is>
          <t>张宾</t>
        </is>
      </c>
      <c r="B6211" t="inlineStr">
        <is>
          <t>06010284</t>
        </is>
      </c>
    </row>
    <row r="6212">
      <c r="A6212" t="inlineStr">
        <is>
          <t>张小霞</t>
        </is>
      </c>
      <c r="B6212" t="inlineStr">
        <is>
          <t>06054000</t>
        </is>
      </c>
    </row>
    <row r="6213">
      <c r="A6213" t="inlineStr">
        <is>
          <t>张小飞</t>
        </is>
      </c>
      <c r="B6213" t="inlineStr">
        <is>
          <t>CUT2549</t>
        </is>
      </c>
    </row>
    <row r="6214">
      <c r="A6214" t="inlineStr">
        <is>
          <t>张尚芳</t>
        </is>
      </c>
      <c r="B6214" t="inlineStr">
        <is>
          <t>3154156</t>
        </is>
      </c>
    </row>
    <row r="6215">
      <c r="A6215" t="inlineStr">
        <is>
          <t>张岐发</t>
        </is>
      </c>
      <c r="B6215" t="inlineStr">
        <is>
          <t>90010619</t>
        </is>
      </c>
    </row>
    <row r="6216">
      <c r="A6216" t="inlineStr">
        <is>
          <t>张帏华</t>
        </is>
      </c>
      <c r="B6216" t="inlineStr">
        <is>
          <t>06090210</t>
        </is>
      </c>
    </row>
    <row r="6217">
      <c r="A6217" t="inlineStr">
        <is>
          <t>张平</t>
        </is>
      </c>
      <c r="B6217" t="inlineStr">
        <is>
          <t>06070061</t>
        </is>
      </c>
    </row>
    <row r="6218">
      <c r="A6218" t="inlineStr">
        <is>
          <t>张庆斌</t>
        </is>
      </c>
      <c r="B6218" t="inlineStr">
        <is>
          <t>CUST1079</t>
        </is>
      </c>
    </row>
    <row r="6219">
      <c r="A6219" t="inlineStr">
        <is>
          <t>张庆柱</t>
        </is>
      </c>
      <c r="B6219" t="inlineStr">
        <is>
          <t>06050051</t>
        </is>
      </c>
    </row>
    <row r="6220">
      <c r="A6220" t="inlineStr">
        <is>
          <t>张店区广利餐饮店</t>
        </is>
      </c>
      <c r="B6220" t="inlineStr">
        <is>
          <t>06051522</t>
        </is>
      </c>
    </row>
    <row r="6221">
      <c r="A6221" t="inlineStr">
        <is>
          <t>张店康道食品加工部</t>
        </is>
      </c>
      <c r="B6221" t="inlineStr">
        <is>
          <t>06062331</t>
        </is>
      </c>
    </row>
    <row r="6222">
      <c r="A6222" t="inlineStr">
        <is>
          <t>张建</t>
        </is>
      </c>
      <c r="B6222" t="inlineStr">
        <is>
          <t>1220005</t>
        </is>
      </c>
    </row>
    <row r="6223">
      <c r="A6223" t="inlineStr">
        <is>
          <t>张建国</t>
        </is>
      </c>
      <c r="B6223" t="inlineStr">
        <is>
          <t>0095</t>
        </is>
      </c>
    </row>
    <row r="6224">
      <c r="A6224" t="inlineStr">
        <is>
          <t>张建宝</t>
        </is>
      </c>
      <c r="B6224" t="inlineStr">
        <is>
          <t>06057004</t>
        </is>
      </c>
    </row>
    <row r="6225">
      <c r="A6225" t="inlineStr">
        <is>
          <t>张建峰</t>
        </is>
      </c>
      <c r="B6225" t="inlineStr">
        <is>
          <t>12200022</t>
        </is>
      </c>
    </row>
    <row r="6226">
      <c r="A6226" t="inlineStr">
        <is>
          <t>张建强</t>
        </is>
      </c>
      <c r="B6226" t="inlineStr">
        <is>
          <t>0061</t>
        </is>
      </c>
    </row>
    <row r="6227">
      <c r="A6227" t="inlineStr">
        <is>
          <t>张建辉</t>
        </is>
      </c>
      <c r="B6227" t="inlineStr">
        <is>
          <t>06040018</t>
        </is>
      </c>
    </row>
    <row r="6228">
      <c r="A6228" t="inlineStr">
        <is>
          <t>张建锋</t>
        </is>
      </c>
      <c r="B6228" t="inlineStr">
        <is>
          <t>06090120</t>
        </is>
      </c>
    </row>
    <row r="6229">
      <c r="A6229" t="inlineStr">
        <is>
          <t>张建（辽宁）</t>
        </is>
      </c>
      <c r="B6229" t="inlineStr">
        <is>
          <t>0033366</t>
        </is>
      </c>
    </row>
    <row r="6230">
      <c r="A6230" t="inlineStr">
        <is>
          <t>张开开</t>
        </is>
      </c>
      <c r="B6230" t="inlineStr">
        <is>
          <t>06032000</t>
        </is>
      </c>
    </row>
    <row r="6231">
      <c r="A6231" t="inlineStr">
        <is>
          <t>张得阳</t>
        </is>
      </c>
      <c r="B6231" t="inlineStr">
        <is>
          <t>06010555</t>
        </is>
      </c>
    </row>
    <row r="6232">
      <c r="A6232" t="inlineStr">
        <is>
          <t>张德新</t>
        </is>
      </c>
      <c r="B6232" t="inlineStr">
        <is>
          <t>06010374</t>
        </is>
      </c>
    </row>
    <row r="6233">
      <c r="A6233" t="inlineStr">
        <is>
          <t>张忍</t>
        </is>
      </c>
      <c r="B6233" t="inlineStr">
        <is>
          <t>06020087</t>
        </is>
      </c>
    </row>
    <row r="6234">
      <c r="A6234" t="inlineStr">
        <is>
          <t>张志方</t>
        </is>
      </c>
      <c r="B6234" t="inlineStr">
        <is>
          <t>06011090</t>
        </is>
      </c>
    </row>
    <row r="6235">
      <c r="A6235" t="inlineStr">
        <is>
          <t>张志红-内蒙古呼和浩特-汇鑫园食品有限公司</t>
        </is>
      </c>
      <c r="B6235" t="inlineStr">
        <is>
          <t>011517</t>
        </is>
      </c>
    </row>
    <row r="6236">
      <c r="A6236" t="inlineStr">
        <is>
          <t>张志锋</t>
        </is>
      </c>
      <c r="B6236" t="inlineStr">
        <is>
          <t>06081401</t>
        </is>
      </c>
    </row>
    <row r="6237">
      <c r="A6237" t="inlineStr">
        <is>
          <t>张恩伟-刘洋</t>
        </is>
      </c>
      <c r="B6237" t="inlineStr">
        <is>
          <t>CUST1089</t>
        </is>
      </c>
    </row>
    <row r="6238">
      <c r="A6238" t="inlineStr">
        <is>
          <t>张恩伟—徐新春</t>
        </is>
      </c>
      <c r="B6238" t="inlineStr">
        <is>
          <t>CUST1226</t>
        </is>
      </c>
    </row>
    <row r="6239">
      <c r="A6239" t="inlineStr">
        <is>
          <t>张惠东</t>
        </is>
      </c>
      <c r="B6239" t="inlineStr">
        <is>
          <t>06050274</t>
        </is>
      </c>
    </row>
    <row r="6240">
      <c r="A6240" t="inlineStr">
        <is>
          <t>张慧</t>
        </is>
      </c>
      <c r="B6240" t="inlineStr">
        <is>
          <t>0605D401</t>
        </is>
      </c>
    </row>
    <row r="6241">
      <c r="A6241" t="inlineStr">
        <is>
          <t>张振文</t>
        </is>
      </c>
      <c r="B6241" t="inlineStr">
        <is>
          <t>CUST2063</t>
        </is>
      </c>
    </row>
    <row r="6242">
      <c r="A6242" t="inlineStr">
        <is>
          <t>张振春</t>
        </is>
      </c>
      <c r="B6242" t="inlineStr">
        <is>
          <t>0073040</t>
        </is>
      </c>
    </row>
    <row r="6243">
      <c r="A6243" t="inlineStr">
        <is>
          <t>张敏</t>
        </is>
      </c>
      <c r="B6243" t="inlineStr">
        <is>
          <t>06081200</t>
        </is>
      </c>
    </row>
    <row r="6244">
      <c r="A6244" t="inlineStr">
        <is>
          <t>张文</t>
        </is>
      </c>
      <c r="B6244" t="inlineStr">
        <is>
          <t>06093300</t>
        </is>
      </c>
    </row>
    <row r="6245">
      <c r="A6245" t="inlineStr">
        <is>
          <t>张文超</t>
        </is>
      </c>
      <c r="B6245" t="inlineStr">
        <is>
          <t>06010359</t>
        </is>
      </c>
    </row>
    <row r="6246">
      <c r="A6246" t="inlineStr">
        <is>
          <t>张斌</t>
        </is>
      </c>
      <c r="B6246" t="inlineStr">
        <is>
          <t>211115</t>
        </is>
      </c>
    </row>
    <row r="6247">
      <c r="A6247" t="inlineStr">
        <is>
          <t>张新国</t>
        </is>
      </c>
      <c r="B6247" t="inlineStr">
        <is>
          <t>011278</t>
        </is>
      </c>
    </row>
    <row r="6248">
      <c r="A6248" t="inlineStr">
        <is>
          <t>张新民</t>
        </is>
      </c>
      <c r="B6248" t="inlineStr">
        <is>
          <t>011089</t>
        </is>
      </c>
    </row>
    <row r="6249">
      <c r="A6249" t="inlineStr">
        <is>
          <t>张旭</t>
        </is>
      </c>
      <c r="B6249" t="inlineStr">
        <is>
          <t>06060755</t>
        </is>
      </c>
    </row>
    <row r="6250">
      <c r="A6250" t="inlineStr">
        <is>
          <t>张昊（财务收款）</t>
        </is>
      </c>
      <c r="B6250" t="inlineStr">
        <is>
          <t>CUST0340</t>
        </is>
      </c>
    </row>
    <row r="6251">
      <c r="A6251" t="inlineStr">
        <is>
          <t>张明</t>
        </is>
      </c>
      <c r="B6251" t="inlineStr">
        <is>
          <t>06050065</t>
        </is>
      </c>
    </row>
    <row r="6252">
      <c r="A6252" t="inlineStr">
        <is>
          <t>张明波</t>
        </is>
      </c>
      <c r="B6252" t="inlineStr">
        <is>
          <t>CUST2195</t>
        </is>
      </c>
    </row>
    <row r="6253">
      <c r="A6253" t="inlineStr">
        <is>
          <t>张明豪</t>
        </is>
      </c>
      <c r="B6253" t="inlineStr">
        <is>
          <t>06012107</t>
        </is>
      </c>
    </row>
    <row r="6254">
      <c r="A6254" t="inlineStr">
        <is>
          <t>张昕</t>
        </is>
      </c>
      <c r="B6254" t="inlineStr">
        <is>
          <t>06050058</t>
        </is>
      </c>
    </row>
    <row r="6255">
      <c r="A6255" t="inlineStr">
        <is>
          <t>张昕茹</t>
        </is>
      </c>
      <c r="B6255" t="inlineStr">
        <is>
          <t>06091903</t>
        </is>
      </c>
    </row>
    <row r="6256">
      <c r="A6256" t="inlineStr">
        <is>
          <t>张春成</t>
        </is>
      </c>
      <c r="B6256" t="inlineStr">
        <is>
          <t>011071</t>
        </is>
      </c>
    </row>
    <row r="6257">
      <c r="A6257" t="inlineStr">
        <is>
          <t>张晓宁</t>
        </is>
      </c>
      <c r="B6257" t="inlineStr">
        <is>
          <t>06052411</t>
        </is>
      </c>
    </row>
    <row r="6258">
      <c r="A6258" t="inlineStr">
        <is>
          <t>张晓萌</t>
        </is>
      </c>
      <c r="B6258" t="inlineStr">
        <is>
          <t>06100201</t>
        </is>
      </c>
    </row>
    <row r="6259">
      <c r="A6259" t="inlineStr">
        <is>
          <t>张晓连</t>
        </is>
      </c>
      <c r="B6259" t="inlineStr">
        <is>
          <t>06013900</t>
        </is>
      </c>
    </row>
    <row r="6260">
      <c r="A6260" t="inlineStr">
        <is>
          <t>张晓雪</t>
        </is>
      </c>
      <c r="B6260" t="inlineStr">
        <is>
          <t>06100090</t>
        </is>
      </c>
    </row>
    <row r="6261">
      <c r="A6261" t="inlineStr">
        <is>
          <t>张晶晶</t>
        </is>
      </c>
      <c r="B6261" t="inlineStr">
        <is>
          <t>06033600</t>
        </is>
      </c>
    </row>
    <row r="6262">
      <c r="A6262" t="inlineStr">
        <is>
          <t>张有升</t>
        </is>
      </c>
      <c r="B6262" t="inlineStr">
        <is>
          <t>12200069</t>
        </is>
      </c>
    </row>
    <row r="6263">
      <c r="A6263" t="inlineStr">
        <is>
          <t>张朋</t>
        </is>
      </c>
      <c r="B6263" t="inlineStr">
        <is>
          <t>CUST1696</t>
        </is>
      </c>
    </row>
    <row r="6264">
      <c r="A6264" t="inlineStr">
        <is>
          <t>张朋波</t>
        </is>
      </c>
      <c r="B6264" t="inlineStr">
        <is>
          <t>CUST2034</t>
        </is>
      </c>
    </row>
    <row r="6265">
      <c r="A6265" t="inlineStr">
        <is>
          <t>张桂铭</t>
        </is>
      </c>
      <c r="B6265" t="inlineStr">
        <is>
          <t>1220028</t>
        </is>
      </c>
    </row>
    <row r="6266">
      <c r="A6266" t="inlineStr">
        <is>
          <t>张梅雪</t>
        </is>
      </c>
      <c r="B6266" t="inlineStr">
        <is>
          <t>211098</t>
        </is>
      </c>
    </row>
    <row r="6267">
      <c r="A6267" t="inlineStr">
        <is>
          <t>张梅（冻鲜）</t>
        </is>
      </c>
      <c r="B6267" t="inlineStr">
        <is>
          <t>06060288</t>
        </is>
      </c>
    </row>
    <row r="6268">
      <c r="A6268" t="inlineStr">
        <is>
          <t>张森</t>
        </is>
      </c>
      <c r="B6268" t="inlineStr">
        <is>
          <t>90010864</t>
        </is>
      </c>
    </row>
    <row r="6269">
      <c r="A6269" t="inlineStr">
        <is>
          <t>张氏根源生鲜</t>
        </is>
      </c>
      <c r="B6269" t="inlineStr">
        <is>
          <t>06060845</t>
        </is>
      </c>
    </row>
    <row r="6270">
      <c r="A6270" t="inlineStr">
        <is>
          <t>张波</t>
        </is>
      </c>
      <c r="B6270" t="inlineStr">
        <is>
          <t>06050347</t>
        </is>
      </c>
    </row>
    <row r="6271">
      <c r="A6271" t="inlineStr">
        <is>
          <t>张波（湖南）</t>
        </is>
      </c>
      <c r="B6271" t="inlineStr">
        <is>
          <t>CUT2944</t>
        </is>
      </c>
    </row>
    <row r="6272">
      <c r="A6272" t="inlineStr">
        <is>
          <t>张泽荣</t>
        </is>
      </c>
      <c r="B6272" t="inlineStr">
        <is>
          <t>211053</t>
        </is>
      </c>
    </row>
    <row r="6273">
      <c r="A6273" t="inlineStr">
        <is>
          <t>张洪玉</t>
        </is>
      </c>
      <c r="B6273" t="inlineStr">
        <is>
          <t>12200008</t>
        </is>
      </c>
    </row>
    <row r="6274">
      <c r="A6274" t="inlineStr">
        <is>
          <t>张洪秀</t>
        </is>
      </c>
      <c r="B6274" t="inlineStr">
        <is>
          <t>06056507</t>
        </is>
      </c>
    </row>
    <row r="6275">
      <c r="A6275" t="inlineStr">
        <is>
          <t>张浩宇</t>
        </is>
      </c>
      <c r="B6275" t="inlineStr">
        <is>
          <t>CUT2710</t>
        </is>
      </c>
    </row>
    <row r="6276">
      <c r="A6276" t="inlineStr">
        <is>
          <t>张海凤</t>
        </is>
      </c>
      <c r="B6276" t="inlineStr">
        <is>
          <t>06070602</t>
        </is>
      </c>
    </row>
    <row r="6277">
      <c r="A6277" t="inlineStr">
        <is>
          <t>张海娟</t>
        </is>
      </c>
      <c r="B6277" t="inlineStr">
        <is>
          <t>06010361</t>
        </is>
      </c>
    </row>
    <row r="6278">
      <c r="A6278" t="inlineStr">
        <is>
          <t>张涛（南宁）</t>
        </is>
      </c>
      <c r="B6278" t="inlineStr">
        <is>
          <t>CUT2678</t>
        </is>
      </c>
    </row>
    <row r="6279">
      <c r="A6279" t="inlineStr">
        <is>
          <t>张灯</t>
        </is>
      </c>
      <c r="B6279" t="inlineStr">
        <is>
          <t>06092004</t>
        </is>
      </c>
    </row>
    <row r="6280">
      <c r="A6280" t="inlineStr">
        <is>
          <t>张焕菊</t>
        </is>
      </c>
      <c r="B6280" t="inlineStr">
        <is>
          <t>06061005</t>
        </is>
      </c>
    </row>
    <row r="6281">
      <c r="A6281" t="inlineStr">
        <is>
          <t>张煌</t>
        </is>
      </c>
      <c r="B6281" t="inlineStr">
        <is>
          <t>06091200</t>
        </is>
      </c>
    </row>
    <row r="6282">
      <c r="A6282" t="inlineStr">
        <is>
          <t>张玉国</t>
        </is>
      </c>
      <c r="B6282" t="inlineStr">
        <is>
          <t>CUT2643</t>
        </is>
      </c>
    </row>
    <row r="6283">
      <c r="A6283" t="inlineStr">
        <is>
          <t>张玉峰---太原张玉锋</t>
        </is>
      </c>
      <c r="B6283" t="inlineStr">
        <is>
          <t>06050127</t>
        </is>
      </c>
    </row>
    <row r="6284">
      <c r="A6284" t="inlineStr">
        <is>
          <t>张玉明</t>
        </is>
      </c>
      <c r="B6284" t="inlineStr">
        <is>
          <t>0033581</t>
        </is>
      </c>
    </row>
    <row r="6285">
      <c r="A6285" t="inlineStr">
        <is>
          <t>张玉梅</t>
        </is>
      </c>
      <c r="B6285" t="inlineStr">
        <is>
          <t>12200004</t>
        </is>
      </c>
    </row>
    <row r="6286">
      <c r="A6286" t="inlineStr">
        <is>
          <t>张玉航</t>
        </is>
      </c>
      <c r="B6286" t="inlineStr">
        <is>
          <t>011091</t>
        </is>
      </c>
    </row>
    <row r="6287">
      <c r="A6287" t="inlineStr">
        <is>
          <t>张琼</t>
        </is>
      </c>
      <c r="B6287" t="inlineStr">
        <is>
          <t>06060838</t>
        </is>
      </c>
    </row>
    <row r="6288">
      <c r="A6288" t="inlineStr">
        <is>
          <t>张瑾-华莱士-孙海波</t>
        </is>
      </c>
      <c r="B6288" t="inlineStr">
        <is>
          <t>CUST1416</t>
        </is>
      </c>
    </row>
    <row r="6289">
      <c r="A6289" t="inlineStr">
        <is>
          <t>张璐</t>
        </is>
      </c>
      <c r="B6289" t="inlineStr">
        <is>
          <t>06010415</t>
        </is>
      </c>
    </row>
    <row r="6290">
      <c r="A6290" t="inlineStr">
        <is>
          <t>张生生沈阳商贸有限公司</t>
        </is>
      </c>
      <c r="B6290" t="inlineStr">
        <is>
          <t>06060778</t>
        </is>
      </c>
    </row>
    <row r="6291">
      <c r="A6291" t="inlineStr">
        <is>
          <t>张登康</t>
        </is>
      </c>
      <c r="B6291" t="inlineStr">
        <is>
          <t>06058700</t>
        </is>
      </c>
    </row>
    <row r="6292">
      <c r="A6292" t="inlineStr">
        <is>
          <t>张祥</t>
        </is>
      </c>
      <c r="B6292" t="inlineStr">
        <is>
          <t>CUT2656</t>
        </is>
      </c>
    </row>
    <row r="6293">
      <c r="A6293" t="inlineStr">
        <is>
          <t>张祥禄</t>
        </is>
      </c>
      <c r="B6293" t="inlineStr">
        <is>
          <t>06034600</t>
        </is>
      </c>
    </row>
    <row r="6294">
      <c r="A6294" t="inlineStr">
        <is>
          <t>张福田</t>
        </is>
      </c>
      <c r="B6294" t="inlineStr">
        <is>
          <t>06013401</t>
        </is>
      </c>
    </row>
    <row r="6295">
      <c r="A6295" t="inlineStr">
        <is>
          <t>张禹</t>
        </is>
      </c>
      <c r="B6295" t="inlineStr">
        <is>
          <t>06080900</t>
        </is>
      </c>
    </row>
    <row r="6296">
      <c r="A6296" t="inlineStr">
        <is>
          <t>张秀美-刘建良-朱茂林</t>
        </is>
      </c>
      <c r="B6296" t="inlineStr">
        <is>
          <t>CUST1402</t>
        </is>
      </c>
    </row>
    <row r="6297">
      <c r="A6297" t="inlineStr">
        <is>
          <t>张秀芳</t>
        </is>
      </c>
      <c r="B6297" t="inlineStr">
        <is>
          <t>12200002</t>
        </is>
      </c>
    </row>
    <row r="6298">
      <c r="A6298" t="inlineStr">
        <is>
          <t>张秀荣-刘洋</t>
        </is>
      </c>
      <c r="B6298" t="inlineStr">
        <is>
          <t>CUST1524</t>
        </is>
      </c>
    </row>
    <row r="6299">
      <c r="A6299" t="inlineStr">
        <is>
          <t>张秋华</t>
        </is>
      </c>
      <c r="B6299" t="inlineStr">
        <is>
          <t>06051988</t>
        </is>
      </c>
    </row>
    <row r="6300">
      <c r="A6300" t="inlineStr">
        <is>
          <t>张立宝</t>
        </is>
      </c>
      <c r="B6300" t="inlineStr">
        <is>
          <t>06057011</t>
        </is>
      </c>
    </row>
    <row r="6301">
      <c r="A6301" t="inlineStr">
        <is>
          <t>张立新</t>
        </is>
      </c>
      <c r="B6301" t="inlineStr">
        <is>
          <t>CUT2500</t>
        </is>
      </c>
    </row>
    <row r="6302">
      <c r="A6302" t="inlineStr">
        <is>
          <t>张红云</t>
        </is>
      </c>
      <c r="B6302" t="inlineStr">
        <is>
          <t>3010064</t>
        </is>
      </c>
    </row>
    <row r="6303">
      <c r="A6303" t="inlineStr">
        <is>
          <t>张红玲</t>
        </is>
      </c>
      <c r="B6303" t="inlineStr">
        <is>
          <t>06100004</t>
        </is>
      </c>
    </row>
    <row r="6304">
      <c r="A6304" t="inlineStr">
        <is>
          <t>张继友</t>
        </is>
      </c>
      <c r="B6304" t="inlineStr">
        <is>
          <t>CUST2018</t>
        </is>
      </c>
    </row>
    <row r="6305">
      <c r="A6305" t="inlineStr">
        <is>
          <t>张继浩（济南）</t>
        </is>
      </c>
      <c r="B6305" t="inlineStr">
        <is>
          <t>06056301</t>
        </is>
      </c>
    </row>
    <row r="6306">
      <c r="A6306" t="inlineStr">
        <is>
          <t>张继浩（潍坊）</t>
        </is>
      </c>
      <c r="B6306" t="inlineStr">
        <is>
          <t>06059000</t>
        </is>
      </c>
    </row>
    <row r="6307">
      <c r="A6307" t="inlineStr">
        <is>
          <t>张继莲</t>
        </is>
      </c>
      <c r="B6307" t="inlineStr">
        <is>
          <t>06100116</t>
        </is>
      </c>
    </row>
    <row r="6308">
      <c r="A6308" t="inlineStr">
        <is>
          <t>张维强</t>
        </is>
      </c>
      <c r="B6308" t="inlineStr">
        <is>
          <t>011087</t>
        </is>
      </c>
    </row>
    <row r="6309">
      <c r="A6309" t="inlineStr">
        <is>
          <t>张群</t>
        </is>
      </c>
      <c r="B6309" t="inlineStr">
        <is>
          <t>011084</t>
        </is>
      </c>
    </row>
    <row r="6310">
      <c r="A6310" t="inlineStr">
        <is>
          <t>张耀良</t>
        </is>
      </c>
      <c r="B6310" t="inlineStr">
        <is>
          <t>CUST2272</t>
        </is>
      </c>
    </row>
    <row r="6311">
      <c r="A6311" t="inlineStr">
        <is>
          <t>张聿海</t>
        </is>
      </c>
      <c r="B6311" t="inlineStr">
        <is>
          <t>011092</t>
        </is>
      </c>
    </row>
    <row r="6312">
      <c r="A6312" t="inlineStr">
        <is>
          <t>张艳云</t>
        </is>
      </c>
      <c r="B6312" t="inlineStr">
        <is>
          <t>011090</t>
        </is>
      </c>
    </row>
    <row r="6313">
      <c r="A6313" t="inlineStr">
        <is>
          <t>张艳妮</t>
        </is>
      </c>
      <c r="B6313" t="inlineStr">
        <is>
          <t>011332</t>
        </is>
      </c>
    </row>
    <row r="6314">
      <c r="A6314" t="inlineStr">
        <is>
          <t>张艾芝-王文强</t>
        </is>
      </c>
      <c r="B6314" t="inlineStr">
        <is>
          <t>06052129</t>
        </is>
      </c>
    </row>
    <row r="6315">
      <c r="A6315" t="inlineStr">
        <is>
          <t>张节明</t>
        </is>
      </c>
      <c r="B6315" t="inlineStr">
        <is>
          <t>06033602</t>
        </is>
      </c>
    </row>
    <row r="6316">
      <c r="A6316" t="inlineStr">
        <is>
          <t>张芳</t>
        </is>
      </c>
      <c r="B6316" t="inlineStr">
        <is>
          <t>CUT2992</t>
        </is>
      </c>
    </row>
    <row r="6317">
      <c r="A6317" t="inlineStr">
        <is>
          <t>张苗苗-刘洋</t>
        </is>
      </c>
      <c r="B6317" t="inlineStr">
        <is>
          <t>CUST1679</t>
        </is>
      </c>
    </row>
    <row r="6318">
      <c r="A6318" t="inlineStr">
        <is>
          <t>张英杰-刘洋</t>
        </is>
      </c>
      <c r="B6318" t="inlineStr">
        <is>
          <t>CUST1144</t>
        </is>
      </c>
    </row>
    <row r="6319">
      <c r="A6319" t="inlineStr">
        <is>
          <t>张荣芝</t>
        </is>
      </c>
      <c r="B6319" t="inlineStr">
        <is>
          <t>06018900</t>
        </is>
      </c>
    </row>
    <row r="6320">
      <c r="A6320" t="inlineStr">
        <is>
          <t>张莎莎</t>
        </is>
      </c>
      <c r="B6320" t="inlineStr">
        <is>
          <t>06010429</t>
        </is>
      </c>
    </row>
    <row r="6321">
      <c r="A6321" t="inlineStr">
        <is>
          <t>张蔷</t>
        </is>
      </c>
      <c r="B6321" t="inlineStr">
        <is>
          <t>06036502</t>
        </is>
      </c>
    </row>
    <row r="6322">
      <c r="A6322" t="inlineStr">
        <is>
          <t>张言猛</t>
        </is>
      </c>
      <c r="B6322" t="inlineStr">
        <is>
          <t>0013443</t>
        </is>
      </c>
    </row>
    <row r="6323">
      <c r="A6323" t="inlineStr">
        <is>
          <t>张记锋</t>
        </is>
      </c>
      <c r="B6323" t="inlineStr">
        <is>
          <t>06060881</t>
        </is>
      </c>
    </row>
    <row r="6324">
      <c r="A6324" t="inlineStr">
        <is>
          <t>张超</t>
        </is>
      </c>
      <c r="B6324" t="inlineStr">
        <is>
          <t>06050049</t>
        </is>
      </c>
    </row>
    <row r="6325">
      <c r="A6325" t="inlineStr">
        <is>
          <t>张辉-朱茂林</t>
        </is>
      </c>
      <c r="B6325" t="inlineStr">
        <is>
          <t>CUST1563</t>
        </is>
      </c>
    </row>
    <row r="6326">
      <c r="A6326" t="inlineStr">
        <is>
          <t>张迅</t>
        </is>
      </c>
      <c r="B6326" t="inlineStr">
        <is>
          <t>06092002</t>
        </is>
      </c>
    </row>
    <row r="6327">
      <c r="A6327" t="inlineStr">
        <is>
          <t>张远禄</t>
        </is>
      </c>
      <c r="B6327" t="inlineStr">
        <is>
          <t>06080902</t>
        </is>
      </c>
    </row>
    <row r="6328">
      <c r="A6328" t="inlineStr">
        <is>
          <t>张金垒</t>
        </is>
      </c>
      <c r="B6328" t="inlineStr">
        <is>
          <t>CUT2572</t>
        </is>
      </c>
    </row>
    <row r="6329">
      <c r="A6329" t="inlineStr">
        <is>
          <t>张金山</t>
        </is>
      </c>
      <c r="B6329" t="inlineStr">
        <is>
          <t>011077</t>
        </is>
      </c>
    </row>
    <row r="6330">
      <c r="A6330" t="inlineStr">
        <is>
          <t>张金艳</t>
        </is>
      </c>
      <c r="B6330" t="inlineStr">
        <is>
          <t>CUST1559</t>
        </is>
      </c>
    </row>
    <row r="6331">
      <c r="A6331" t="inlineStr">
        <is>
          <t>张金龙</t>
        </is>
      </c>
      <c r="B6331" t="inlineStr">
        <is>
          <t>CUST1879</t>
        </is>
      </c>
    </row>
    <row r="6332">
      <c r="A6332" t="inlineStr">
        <is>
          <t>张钊喜</t>
        </is>
      </c>
      <c r="B6332" t="inlineStr">
        <is>
          <t>060600155</t>
        </is>
      </c>
    </row>
    <row r="6333">
      <c r="A6333" t="inlineStr">
        <is>
          <t>张铭宇</t>
        </is>
      </c>
      <c r="B6333" t="inlineStr">
        <is>
          <t>0013302</t>
        </is>
      </c>
    </row>
    <row r="6334">
      <c r="A6334" t="inlineStr">
        <is>
          <t>张铸</t>
        </is>
      </c>
      <c r="B6334" t="inlineStr">
        <is>
          <t>06030478</t>
        </is>
      </c>
    </row>
    <row r="6335">
      <c r="A6335" t="inlineStr">
        <is>
          <t>张锋</t>
        </is>
      </c>
      <c r="B6335" t="inlineStr">
        <is>
          <t>06060071</t>
        </is>
      </c>
    </row>
    <row r="6336">
      <c r="A6336" t="inlineStr">
        <is>
          <t>张锐</t>
        </is>
      </c>
      <c r="B6336" t="inlineStr">
        <is>
          <t>1220038</t>
        </is>
      </c>
    </row>
    <row r="6337">
      <c r="A6337" t="inlineStr">
        <is>
          <t>张长安（山东）-刘洋</t>
        </is>
      </c>
      <c r="B6337" t="inlineStr">
        <is>
          <t>90010653</t>
        </is>
      </c>
    </row>
    <row r="6338">
      <c r="A6338" t="inlineStr">
        <is>
          <t>张阔良</t>
        </is>
      </c>
      <c r="B6338" t="inlineStr">
        <is>
          <t>011081</t>
        </is>
      </c>
    </row>
    <row r="6339">
      <c r="A6339" t="inlineStr">
        <is>
          <t>张雨</t>
        </is>
      </c>
      <c r="B6339" t="inlineStr">
        <is>
          <t>06011100</t>
        </is>
      </c>
    </row>
    <row r="6340">
      <c r="A6340" t="inlineStr">
        <is>
          <t>张雲顺</t>
        </is>
      </c>
      <c r="B6340" t="inlineStr">
        <is>
          <t>06091904</t>
        </is>
      </c>
    </row>
    <row r="6341">
      <c r="A6341" t="inlineStr">
        <is>
          <t>张青青</t>
        </is>
      </c>
      <c r="B6341" t="inlineStr">
        <is>
          <t>06071401</t>
        </is>
      </c>
    </row>
    <row r="6342">
      <c r="A6342" t="inlineStr">
        <is>
          <t>张飞鸳</t>
        </is>
      </c>
      <c r="B6342" t="inlineStr">
        <is>
          <t>06051742</t>
        </is>
      </c>
    </row>
    <row r="6343">
      <c r="A6343" t="inlineStr">
        <is>
          <t>张馨元</t>
        </is>
      </c>
      <c r="B6343" t="inlineStr">
        <is>
          <t>05061499</t>
        </is>
      </c>
    </row>
    <row r="6344">
      <c r="A6344" t="inlineStr">
        <is>
          <t>张鹏</t>
        </is>
      </c>
      <c r="B6344" t="inlineStr">
        <is>
          <t>06014602</t>
        </is>
      </c>
    </row>
    <row r="6345">
      <c r="A6345" t="inlineStr">
        <is>
          <t>彭东平</t>
        </is>
      </c>
      <c r="B6345" t="inlineStr">
        <is>
          <t>06100061</t>
        </is>
      </c>
    </row>
    <row r="6346">
      <c r="A6346" t="inlineStr">
        <is>
          <t>彭二伟</t>
        </is>
      </c>
      <c r="B6346" t="inlineStr">
        <is>
          <t>CUST2069</t>
        </is>
      </c>
    </row>
    <row r="6347">
      <c r="A6347" t="inlineStr">
        <is>
          <t>彭冬平</t>
        </is>
      </c>
      <c r="B6347" t="inlineStr">
        <is>
          <t>06033503</t>
        </is>
      </c>
    </row>
    <row r="6348">
      <c r="A6348" t="inlineStr">
        <is>
          <t>彭国军</t>
        </is>
      </c>
      <c r="B6348" t="inlineStr">
        <is>
          <t>06015400</t>
        </is>
      </c>
    </row>
    <row r="6349">
      <c r="A6349" t="inlineStr">
        <is>
          <t>彭昭芳</t>
        </is>
      </c>
      <c r="B6349" t="inlineStr">
        <is>
          <t>06051565</t>
        </is>
      </c>
    </row>
    <row r="6350">
      <c r="A6350" t="inlineStr">
        <is>
          <t>彭杨</t>
        </is>
      </c>
      <c r="B6350" t="inlineStr">
        <is>
          <t>06090100</t>
        </is>
      </c>
    </row>
    <row r="6351">
      <c r="A6351" t="inlineStr">
        <is>
          <t>彭民</t>
        </is>
      </c>
      <c r="B6351" t="inlineStr">
        <is>
          <t>CUST1936</t>
        </is>
      </c>
    </row>
    <row r="6352">
      <c r="A6352" t="inlineStr">
        <is>
          <t>彭浩</t>
        </is>
      </c>
      <c r="B6352" t="inlineStr">
        <is>
          <t>12200111</t>
        </is>
      </c>
    </row>
    <row r="6353">
      <c r="A6353" t="inlineStr">
        <is>
          <t>彭琪</t>
        </is>
      </c>
      <c r="B6353" t="inlineStr">
        <is>
          <t>CUST2016</t>
        </is>
      </c>
    </row>
    <row r="6354">
      <c r="A6354" t="inlineStr">
        <is>
          <t>彰武县广发水产</t>
        </is>
      </c>
      <c r="B6354" t="inlineStr">
        <is>
          <t>06060742</t>
        </is>
      </c>
    </row>
    <row r="6355">
      <c r="A6355" t="inlineStr">
        <is>
          <t>徐亚倩</t>
        </is>
      </c>
      <c r="B6355" t="inlineStr">
        <is>
          <t>0013550</t>
        </is>
      </c>
    </row>
    <row r="6356">
      <c r="A6356" t="inlineStr">
        <is>
          <t>徐亚男</t>
        </is>
      </c>
      <c r="B6356" t="inlineStr">
        <is>
          <t>06051730</t>
        </is>
      </c>
    </row>
    <row r="6357">
      <c r="A6357" t="inlineStr">
        <is>
          <t>徐佳佳</t>
        </is>
      </c>
      <c r="B6357" t="inlineStr">
        <is>
          <t>211004</t>
        </is>
      </c>
    </row>
    <row r="6358">
      <c r="A6358" t="inlineStr">
        <is>
          <t>徐光远</t>
        </is>
      </c>
      <c r="B6358" t="inlineStr">
        <is>
          <t>12200103</t>
        </is>
      </c>
    </row>
    <row r="6359">
      <c r="A6359" t="inlineStr">
        <is>
          <t>徐华英</t>
        </is>
      </c>
      <c r="B6359" t="inlineStr">
        <is>
          <t>06090146</t>
        </is>
      </c>
    </row>
    <row r="6360">
      <c r="A6360" t="inlineStr">
        <is>
          <t>徐召锋-徐新春</t>
        </is>
      </c>
      <c r="B6360" t="inlineStr">
        <is>
          <t>CUST1595</t>
        </is>
      </c>
    </row>
    <row r="6361">
      <c r="A6361" t="inlineStr">
        <is>
          <t>徐同新</t>
        </is>
      </c>
      <c r="B6361" t="inlineStr">
        <is>
          <t>06035801</t>
        </is>
      </c>
    </row>
    <row r="6362">
      <c r="A6362" t="inlineStr">
        <is>
          <t>徐君敏</t>
        </is>
      </c>
      <c r="B6362" t="inlineStr">
        <is>
          <t>1220035</t>
        </is>
      </c>
    </row>
    <row r="6363">
      <c r="A6363" t="inlineStr">
        <is>
          <t>徐四化-徐四化</t>
        </is>
      </c>
      <c r="B6363" t="inlineStr">
        <is>
          <t>06050039</t>
        </is>
      </c>
    </row>
    <row r="6364">
      <c r="A6364" t="inlineStr">
        <is>
          <t>徐子明</t>
        </is>
      </c>
      <c r="B6364" t="inlineStr">
        <is>
          <t>CUT2917</t>
        </is>
      </c>
    </row>
    <row r="6365">
      <c r="A6365" t="inlineStr">
        <is>
          <t>徐小丽</t>
        </is>
      </c>
      <c r="B6365" t="inlineStr">
        <is>
          <t>06037800</t>
        </is>
      </c>
    </row>
    <row r="6366">
      <c r="A6366" t="inlineStr">
        <is>
          <t>徐小飞</t>
        </is>
      </c>
      <c r="B6366" t="inlineStr">
        <is>
          <t>06051734</t>
        </is>
      </c>
    </row>
    <row r="6367">
      <c r="A6367" t="inlineStr">
        <is>
          <t>徐州-刘雨-刘伟东</t>
        </is>
      </c>
      <c r="B6367" t="inlineStr">
        <is>
          <t>011796</t>
        </is>
      </c>
    </row>
    <row r="6368">
      <c r="A6368" t="inlineStr">
        <is>
          <t>徐州-朱凯</t>
        </is>
      </c>
      <c r="B6368" t="inlineStr">
        <is>
          <t>06050519</t>
        </is>
      </c>
    </row>
    <row r="6369">
      <c r="A6369" t="inlineStr">
        <is>
          <t>徐州乐一买商贸有限公司</t>
        </is>
      </c>
      <c r="B6369" t="inlineStr">
        <is>
          <t>06030425</t>
        </is>
      </c>
    </row>
    <row r="6370">
      <c r="A6370" t="inlineStr">
        <is>
          <t>徐州佳慧多商贸有限公司</t>
        </is>
      </c>
      <c r="B6370" t="inlineStr">
        <is>
          <t>06030441</t>
        </is>
      </c>
    </row>
    <row r="6371">
      <c r="A6371" t="inlineStr">
        <is>
          <t>徐州典荣食品有限公司</t>
        </is>
      </c>
      <c r="B6371" t="inlineStr">
        <is>
          <t>06030296</t>
        </is>
      </c>
    </row>
    <row r="6372">
      <c r="A6372" t="inlineStr">
        <is>
          <t>徐州利百源食品科技有限公司-孙海波</t>
        </is>
      </c>
      <c r="B6372" t="inlineStr">
        <is>
          <t>06020401</t>
        </is>
      </c>
    </row>
    <row r="6373">
      <c r="A6373" t="inlineStr">
        <is>
          <t>徐州华牧食品有限公司-孙健-刘洋</t>
        </is>
      </c>
      <c r="B6373" t="inlineStr">
        <is>
          <t>CUST0600</t>
        </is>
      </c>
    </row>
    <row r="6374">
      <c r="A6374" t="inlineStr">
        <is>
          <t>徐州厨膳源供应链管理有限公司</t>
        </is>
      </c>
      <c r="B6374" t="inlineStr">
        <is>
          <t>06030480</t>
        </is>
      </c>
    </row>
    <row r="6375">
      <c r="A6375" t="inlineStr">
        <is>
          <t>徐州周剑</t>
        </is>
      </c>
      <c r="B6375" t="inlineStr">
        <is>
          <t>06050567</t>
        </is>
      </c>
    </row>
    <row r="6376">
      <c r="A6376" t="inlineStr">
        <is>
          <t>徐州品佳食品有限公司</t>
        </is>
      </c>
      <c r="B6376" t="inlineStr">
        <is>
          <t>06030448</t>
        </is>
      </c>
    </row>
    <row r="6377">
      <c r="A6377" t="inlineStr">
        <is>
          <t>徐州品诺配送有限公司</t>
        </is>
      </c>
      <c r="B6377" t="inlineStr">
        <is>
          <t>06030258</t>
        </is>
      </c>
    </row>
    <row r="6378">
      <c r="A6378" t="inlineStr">
        <is>
          <t>徐州大白鲨供应链管理有限公司-徐新春</t>
        </is>
      </c>
      <c r="B6378" t="inlineStr">
        <is>
          <t>CUST1537</t>
        </is>
      </c>
    </row>
    <row r="6379">
      <c r="A6379" t="inlineStr">
        <is>
          <t>徐州奔启食品有限公司</t>
        </is>
      </c>
      <c r="B6379" t="inlineStr">
        <is>
          <t>06030163</t>
        </is>
      </c>
    </row>
    <row r="6380">
      <c r="A6380" t="inlineStr">
        <is>
          <t>徐州孙晨雨</t>
        </is>
      </c>
      <c r="B6380" t="inlineStr">
        <is>
          <t>03011125</t>
        </is>
      </c>
    </row>
    <row r="6381">
      <c r="A6381" t="inlineStr">
        <is>
          <t>徐州市三仁嘉品商贸有限公司</t>
        </is>
      </c>
      <c r="B6381" t="inlineStr">
        <is>
          <t>06050445</t>
        </is>
      </c>
    </row>
    <row r="6382">
      <c r="A6382" t="inlineStr">
        <is>
          <t>徐州市天下肉仓冷冻食品有限公司</t>
        </is>
      </c>
      <c r="B6382" t="inlineStr">
        <is>
          <t>90010732</t>
        </is>
      </c>
    </row>
    <row r="6383">
      <c r="A6383" t="inlineStr">
        <is>
          <t>徐州市天中商贸有限公司</t>
        </is>
      </c>
      <c r="B6383" t="inlineStr">
        <is>
          <t>010979</t>
        </is>
      </c>
    </row>
    <row r="6384">
      <c r="A6384" t="inlineStr">
        <is>
          <t>徐州市艾大米国人快餐管理有限公司</t>
        </is>
      </c>
      <c r="B6384" t="inlineStr">
        <is>
          <t>CUST0403</t>
        </is>
      </c>
    </row>
    <row r="6385">
      <c r="A6385" t="inlineStr">
        <is>
          <t>徐州市驰汇商贸有限公司</t>
        </is>
      </c>
      <c r="B6385" t="inlineStr">
        <is>
          <t>06050537</t>
        </is>
      </c>
    </row>
    <row r="6386">
      <c r="A6386" t="inlineStr">
        <is>
          <t>徐州庭琪商贸有限公司</t>
        </is>
      </c>
      <c r="B6386" t="inlineStr">
        <is>
          <t>CUT2945</t>
        </is>
      </c>
    </row>
    <row r="6387">
      <c r="A6387" t="inlineStr">
        <is>
          <t>徐州张兴</t>
        </is>
      </c>
      <c r="B6387" t="inlineStr">
        <is>
          <t>06030202</t>
        </is>
      </c>
    </row>
    <row r="6388">
      <c r="A6388" t="inlineStr">
        <is>
          <t>徐州德佳鑫食品有限公司</t>
        </is>
      </c>
      <c r="B6388" t="inlineStr">
        <is>
          <t>CUT2630</t>
        </is>
      </c>
    </row>
    <row r="6389">
      <c r="A6389" t="inlineStr">
        <is>
          <t>徐州惠之海商贸有限公司</t>
        </is>
      </c>
      <c r="B6389" t="inlineStr">
        <is>
          <t>CUST0387</t>
        </is>
      </c>
    </row>
    <row r="6390">
      <c r="A6390" t="inlineStr">
        <is>
          <t>徐州敬迎鑫商贸有限公司-王修展</t>
        </is>
      </c>
      <c r="B6390" t="inlineStr">
        <is>
          <t>06050310</t>
        </is>
      </c>
    </row>
    <row r="6391">
      <c r="A6391" t="inlineStr">
        <is>
          <t>徐州新沂台克汉堡</t>
        </is>
      </c>
      <c r="B6391" t="inlineStr">
        <is>
          <t>0603184</t>
        </is>
      </c>
    </row>
    <row r="6392">
      <c r="A6392" t="inlineStr">
        <is>
          <t>徐州李刚</t>
        </is>
      </c>
      <c r="B6392" t="inlineStr">
        <is>
          <t>06050258</t>
        </is>
      </c>
    </row>
    <row r="6393">
      <c r="A6393" t="inlineStr">
        <is>
          <t>徐州海之隆食品有限公司</t>
        </is>
      </c>
      <c r="B6393" t="inlineStr">
        <is>
          <t>90011944</t>
        </is>
      </c>
    </row>
    <row r="6394">
      <c r="A6394" t="inlineStr">
        <is>
          <t>徐州王坤-徐新春</t>
        </is>
      </c>
      <c r="B6394" t="inlineStr">
        <is>
          <t>90010829</t>
        </is>
      </c>
    </row>
    <row r="6395">
      <c r="A6395" t="inlineStr">
        <is>
          <t>徐州瑞茂</t>
        </is>
      </c>
      <c r="B6395" t="inlineStr">
        <is>
          <t>06060372</t>
        </is>
      </c>
    </row>
    <row r="6396">
      <c r="A6396" t="inlineStr">
        <is>
          <t>徐州瑞茂商行</t>
        </is>
      </c>
      <c r="B6396" t="inlineStr">
        <is>
          <t>06020337</t>
        </is>
      </c>
    </row>
    <row r="6397">
      <c r="A6397" t="inlineStr">
        <is>
          <t>徐州瑞茂餐饮有限公司</t>
        </is>
      </c>
      <c r="B6397" t="inlineStr">
        <is>
          <t>06035802</t>
        </is>
      </c>
    </row>
    <row r="6398">
      <c r="A6398" t="inlineStr">
        <is>
          <t>徐州素鑫洺商贸有限公司</t>
        </is>
      </c>
      <c r="B6398" t="inlineStr">
        <is>
          <t>06030407</t>
        </is>
      </c>
    </row>
    <row r="6399">
      <c r="A6399" t="inlineStr">
        <is>
          <t>徐州维仁商贸有限公司</t>
        </is>
      </c>
      <c r="B6399" t="inlineStr">
        <is>
          <t>06030442</t>
        </is>
      </c>
    </row>
    <row r="6400">
      <c r="A6400" t="inlineStr">
        <is>
          <t>徐州美米轩餐饮管理有限公司</t>
        </is>
      </c>
      <c r="B6400" t="inlineStr">
        <is>
          <t>020004</t>
        </is>
      </c>
    </row>
    <row r="6401">
      <c r="A6401" t="inlineStr">
        <is>
          <t>徐州财优食品有限公司</t>
        </is>
      </c>
      <c r="B6401" t="inlineStr">
        <is>
          <t>0073049</t>
        </is>
      </c>
    </row>
    <row r="6402">
      <c r="A6402" t="inlineStr">
        <is>
          <t>徐州鑫皇吉食品有限公司</t>
        </is>
      </c>
      <c r="B6402" t="inlineStr">
        <is>
          <t>06030345</t>
        </is>
      </c>
    </row>
    <row r="6403">
      <c r="A6403" t="inlineStr">
        <is>
          <t>徐州银朵农产品贸易有限公司</t>
        </is>
      </c>
      <c r="B6403" t="inlineStr">
        <is>
          <t>06030489</t>
        </is>
      </c>
    </row>
    <row r="6404">
      <c r="A6404" t="inlineStr">
        <is>
          <t>徐州零卡餐饮管理有限公司</t>
        </is>
      </c>
      <c r="B6404" t="inlineStr">
        <is>
          <t>06030340</t>
        </is>
      </c>
    </row>
    <row r="6405">
      <c r="A6405" t="inlineStr">
        <is>
          <t>徐州高更食品有限公司</t>
        </is>
      </c>
      <c r="B6405" t="inlineStr">
        <is>
          <t>06032155</t>
        </is>
      </c>
    </row>
    <row r="6406">
      <c r="A6406" t="inlineStr">
        <is>
          <t>徐州鲜夸电子商务有限公司</t>
        </is>
      </c>
      <c r="B6406" t="inlineStr">
        <is>
          <t>0093106</t>
        </is>
      </c>
    </row>
    <row r="6407">
      <c r="A6407" t="inlineStr">
        <is>
          <t>徐州龙仓供应链有限公司-刘洋</t>
        </is>
      </c>
      <c r="B6407" t="inlineStr">
        <is>
          <t>CUST1164</t>
        </is>
      </c>
    </row>
    <row r="6408">
      <c r="A6408" t="inlineStr">
        <is>
          <t>徐庆宇</t>
        </is>
      </c>
      <c r="B6408" t="inlineStr">
        <is>
          <t>12200012</t>
        </is>
      </c>
    </row>
    <row r="6409">
      <c r="A6409" t="inlineStr">
        <is>
          <t>徐延勇</t>
        </is>
      </c>
      <c r="B6409" t="inlineStr">
        <is>
          <t>010977</t>
        </is>
      </c>
    </row>
    <row r="6410">
      <c r="A6410" t="inlineStr">
        <is>
          <t>徐成强</t>
        </is>
      </c>
      <c r="B6410" t="inlineStr">
        <is>
          <t>CUST1718</t>
        </is>
      </c>
    </row>
    <row r="6411">
      <c r="A6411" t="inlineStr">
        <is>
          <t>徐文龙</t>
        </is>
      </c>
      <c r="B6411" t="inlineStr">
        <is>
          <t>0113605</t>
        </is>
      </c>
    </row>
    <row r="6412">
      <c r="A6412" t="inlineStr">
        <is>
          <t>徐旭</t>
        </is>
      </c>
      <c r="B6412" t="inlineStr">
        <is>
          <t>CUST2244</t>
        </is>
      </c>
    </row>
    <row r="6413">
      <c r="A6413" t="inlineStr">
        <is>
          <t>徐明丽</t>
        </is>
      </c>
      <c r="B6413" t="inlineStr">
        <is>
          <t>06095300</t>
        </is>
      </c>
    </row>
    <row r="6414">
      <c r="A6414" t="inlineStr">
        <is>
          <t>徐明兴-上海如玉食品有限公司</t>
        </is>
      </c>
      <c r="B6414" t="inlineStr">
        <is>
          <t>0603251</t>
        </is>
      </c>
    </row>
    <row r="6415">
      <c r="A6415" t="inlineStr">
        <is>
          <t>徐明兴-上海鼎颢餐饮管理有限公司</t>
        </is>
      </c>
      <c r="B6415" t="inlineStr">
        <is>
          <t>0603255</t>
        </is>
      </c>
    </row>
    <row r="6416">
      <c r="A6416" t="inlineStr">
        <is>
          <t>徐明兴-常州鲜易信息科技有限公司</t>
        </is>
      </c>
      <c r="B6416" t="inlineStr">
        <is>
          <t>0603198</t>
        </is>
      </c>
    </row>
    <row r="6417">
      <c r="A6417" t="inlineStr">
        <is>
          <t>徐明刚</t>
        </is>
      </c>
      <c r="B6417" t="inlineStr">
        <is>
          <t>1220056</t>
        </is>
      </c>
    </row>
    <row r="6418">
      <c r="A6418" t="inlineStr">
        <is>
          <t>徐春宁</t>
        </is>
      </c>
      <c r="B6418" t="inlineStr">
        <is>
          <t>06051601</t>
        </is>
      </c>
    </row>
    <row r="6419">
      <c r="A6419" t="inlineStr">
        <is>
          <t>徐春辉</t>
        </is>
      </c>
      <c r="B6419" t="inlineStr">
        <is>
          <t>211025</t>
        </is>
      </c>
    </row>
    <row r="6420">
      <c r="A6420" t="inlineStr">
        <is>
          <t>徐晓峰</t>
        </is>
      </c>
      <c r="B6420" t="inlineStr">
        <is>
          <t>06050063</t>
        </is>
      </c>
    </row>
    <row r="6421">
      <c r="A6421" t="inlineStr">
        <is>
          <t>徐晓琴</t>
        </is>
      </c>
      <c r="B6421" t="inlineStr">
        <is>
          <t>06080400</t>
        </is>
      </c>
    </row>
    <row r="6422">
      <c r="A6422" t="inlineStr">
        <is>
          <t>徐景霞</t>
        </is>
      </c>
      <c r="B6422" t="inlineStr">
        <is>
          <t>CUST2317</t>
        </is>
      </c>
    </row>
    <row r="6423">
      <c r="A6423" t="inlineStr">
        <is>
          <t>徐望</t>
        </is>
      </c>
      <c r="B6423" t="inlineStr">
        <is>
          <t>06110027</t>
        </is>
      </c>
    </row>
    <row r="6424">
      <c r="A6424" t="inlineStr">
        <is>
          <t>徐树学</t>
        </is>
      </c>
      <c r="B6424" t="inlineStr">
        <is>
          <t>CUST1746</t>
        </is>
      </c>
    </row>
    <row r="6425">
      <c r="A6425" t="inlineStr">
        <is>
          <t>徐桂芬</t>
        </is>
      </c>
      <c r="B6425" t="inlineStr">
        <is>
          <t>010974</t>
        </is>
      </c>
    </row>
    <row r="6426">
      <c r="A6426" t="inlineStr">
        <is>
          <t>徐沁</t>
        </is>
      </c>
      <c r="B6426" t="inlineStr">
        <is>
          <t>06057401</t>
        </is>
      </c>
    </row>
    <row r="6427">
      <c r="A6427" t="inlineStr">
        <is>
          <t>徐洪范</t>
        </is>
      </c>
      <c r="B6427" t="inlineStr">
        <is>
          <t>12200115</t>
        </is>
      </c>
    </row>
    <row r="6428">
      <c r="A6428" t="inlineStr">
        <is>
          <t>徐海军</t>
        </is>
      </c>
      <c r="B6428" t="inlineStr">
        <is>
          <t>06020111</t>
        </is>
      </c>
    </row>
    <row r="6429">
      <c r="A6429" t="inlineStr">
        <is>
          <t>徐海军--广东共好膳食管理有限公司</t>
        </is>
      </c>
      <c r="B6429" t="inlineStr">
        <is>
          <t>06052213</t>
        </is>
      </c>
    </row>
    <row r="6430">
      <c r="A6430" t="inlineStr">
        <is>
          <t>徐海军-东莞市伟丰膳食管理有限公司</t>
        </is>
      </c>
      <c r="B6430" t="inlineStr">
        <is>
          <t>CUST0158</t>
        </is>
      </c>
    </row>
    <row r="6431">
      <c r="A6431" t="inlineStr">
        <is>
          <t>徐海军-东莞市田府膳食管理服务有限公司</t>
        </is>
      </c>
      <c r="B6431" t="inlineStr">
        <is>
          <t>06052214</t>
        </is>
      </c>
    </row>
    <row r="6432">
      <c r="A6432" t="inlineStr">
        <is>
          <t>徐海军-东莞市聚成膳食管理有限公司</t>
        </is>
      </c>
      <c r="B6432" t="inlineStr">
        <is>
          <t>06020487</t>
        </is>
      </c>
    </row>
    <row r="6433">
      <c r="A6433" t="inlineStr">
        <is>
          <t>徐海军-广东弘谷农业有限公司</t>
        </is>
      </c>
      <c r="B6433" t="inlineStr">
        <is>
          <t>06020348</t>
        </is>
      </c>
    </row>
    <row r="6434">
      <c r="A6434" t="inlineStr">
        <is>
          <t>徐海军-广州呈上贡商贸有限公司</t>
        </is>
      </c>
      <c r="B6434" t="inlineStr">
        <is>
          <t>CUST0412</t>
        </is>
      </c>
    </row>
    <row r="6435">
      <c r="A6435" t="inlineStr">
        <is>
          <t>徐海军-广州市康寿食品有限公司</t>
        </is>
      </c>
      <c r="B6435" t="inlineStr">
        <is>
          <t>CUST0492</t>
        </is>
      </c>
    </row>
    <row r="6436">
      <c r="A6436" t="inlineStr">
        <is>
          <t>徐海军-广州得健贸易有限公司</t>
        </is>
      </c>
      <c r="B6436" t="inlineStr">
        <is>
          <t>06020272</t>
        </is>
      </c>
    </row>
    <row r="6437">
      <c r="A6437" t="inlineStr">
        <is>
          <t>徐海军-柳州市九根藤商贸有限公司</t>
        </is>
      </c>
      <c r="B6437" t="inlineStr">
        <is>
          <t>CUST0419</t>
        </is>
      </c>
    </row>
    <row r="6438">
      <c r="A6438" t="inlineStr">
        <is>
          <t>徐海军-深圳市众味佳餐饮管理有限公司</t>
        </is>
      </c>
      <c r="B6438" t="inlineStr">
        <is>
          <t>06020346</t>
        </is>
      </c>
    </row>
    <row r="6439">
      <c r="A6439" t="inlineStr">
        <is>
          <t>徐海军-珠海恒海食品有限公司-李瑞军</t>
        </is>
      </c>
      <c r="B6439" t="inlineStr">
        <is>
          <t>06020349</t>
        </is>
      </c>
    </row>
    <row r="6440">
      <c r="A6440" t="inlineStr">
        <is>
          <t>徐海峰</t>
        </is>
      </c>
      <c r="B6440" t="inlineStr">
        <is>
          <t>06080014</t>
        </is>
      </c>
    </row>
    <row r="6441">
      <c r="A6441" t="inlineStr">
        <is>
          <t>徐海峰-中膳健康科技（中山）有限公司-王文强-李瑞军</t>
        </is>
      </c>
      <c r="B6441" t="inlineStr">
        <is>
          <t>90010155</t>
        </is>
      </c>
    </row>
    <row r="6442">
      <c r="A6442" t="inlineStr">
        <is>
          <t>徐海峰-佛山市中森食品贸易有限公司-王文强</t>
        </is>
      </c>
      <c r="B6442" t="inlineStr">
        <is>
          <t>90010200</t>
        </is>
      </c>
    </row>
    <row r="6443">
      <c r="A6443" t="inlineStr">
        <is>
          <t>徐海峰-广东康农食品配送有限公司-李瑞军</t>
        </is>
      </c>
      <c r="B6443" t="inlineStr">
        <is>
          <t>06020345</t>
        </is>
      </c>
    </row>
    <row r="6444">
      <c r="A6444" t="inlineStr">
        <is>
          <t>徐海峰-广东康农食品配送有限公司-王文强</t>
        </is>
      </c>
      <c r="B6444" t="inlineStr">
        <is>
          <t>90010456</t>
        </is>
      </c>
    </row>
    <row r="6445">
      <c r="A6445" t="inlineStr">
        <is>
          <t>徐海峰-广州谷蔬源餐饮有限公司-王文强</t>
        </is>
      </c>
      <c r="B6445" t="inlineStr">
        <is>
          <t>06032369</t>
        </is>
      </c>
    </row>
    <row r="6446">
      <c r="A6446" t="inlineStr">
        <is>
          <t>徐海峰-徐海军-珠海市万豪餐饮管理有限公司</t>
        </is>
      </c>
      <c r="B6446" t="inlineStr">
        <is>
          <t>90010254</t>
        </is>
      </c>
    </row>
    <row r="6447">
      <c r="A6447" t="inlineStr">
        <is>
          <t>徐海峰-珠海永溢食品有限公司-于晓朋</t>
        </is>
      </c>
      <c r="B6447" t="inlineStr">
        <is>
          <t>0603214</t>
        </is>
      </c>
    </row>
    <row r="6448">
      <c r="A6448" t="inlineStr">
        <is>
          <t>徐海峰-郁南县好邻居超级商场有限公司-王文强</t>
        </is>
      </c>
      <c r="B6448" t="inlineStr">
        <is>
          <t>90010253</t>
        </is>
      </c>
    </row>
    <row r="6449">
      <c r="A6449" t="inlineStr">
        <is>
          <t>徐海峰—广东省美心思餐饮管理服务有限公司</t>
        </is>
      </c>
      <c r="B6449" t="inlineStr">
        <is>
          <t>06020427</t>
        </is>
      </c>
    </row>
    <row r="6450">
      <c r="A6450" t="inlineStr">
        <is>
          <t>徐渊源</t>
        </is>
      </c>
      <c r="B6450" t="inlineStr">
        <is>
          <t>06051555</t>
        </is>
      </c>
    </row>
    <row r="6451">
      <c r="A6451" t="inlineStr">
        <is>
          <t>徐燕芬</t>
        </is>
      </c>
      <c r="B6451" t="inlineStr">
        <is>
          <t>06021244</t>
        </is>
      </c>
    </row>
    <row r="6452">
      <c r="A6452" t="inlineStr">
        <is>
          <t>徐福兴</t>
        </is>
      </c>
      <c r="B6452" t="inlineStr">
        <is>
          <t>06010322</t>
        </is>
      </c>
    </row>
    <row r="6453">
      <c r="A6453" t="inlineStr">
        <is>
          <t>徐红红</t>
        </is>
      </c>
      <c r="B6453" t="inlineStr">
        <is>
          <t>CUST1435</t>
        </is>
      </c>
    </row>
    <row r="6454">
      <c r="A6454" t="inlineStr">
        <is>
          <t>徐芳-常州高瑞食品有限公司-孙海波</t>
        </is>
      </c>
      <c r="B6454" t="inlineStr">
        <is>
          <t>0603230</t>
        </is>
      </c>
    </row>
    <row r="6455">
      <c r="A6455" t="inlineStr">
        <is>
          <t>徐金华</t>
        </is>
      </c>
      <c r="B6455" t="inlineStr">
        <is>
          <t>06060207</t>
        </is>
      </c>
    </row>
    <row r="6456">
      <c r="A6456" t="inlineStr">
        <is>
          <t>徐铭涓</t>
        </is>
      </c>
      <c r="B6456" t="inlineStr">
        <is>
          <t>12200050</t>
        </is>
      </c>
    </row>
    <row r="6457">
      <c r="A6457" t="inlineStr">
        <is>
          <t>徐长沙</t>
        </is>
      </c>
      <c r="B6457" t="inlineStr">
        <is>
          <t>010973</t>
        </is>
      </c>
    </row>
    <row r="6458">
      <c r="A6458" t="inlineStr">
        <is>
          <t>徐长进</t>
        </is>
      </c>
      <c r="B6458" t="inlineStr">
        <is>
          <t>0073665</t>
        </is>
      </c>
    </row>
    <row r="6459">
      <c r="A6459" t="inlineStr">
        <is>
          <t>得利斯（上海）食品有限公司</t>
        </is>
      </c>
      <c r="B6459" t="inlineStr">
        <is>
          <t>080002</t>
        </is>
      </c>
    </row>
    <row r="6460">
      <c r="A6460" t="inlineStr">
        <is>
          <t>微商城-京东新通路</t>
        </is>
      </c>
      <c r="B6460" t="inlineStr">
        <is>
          <t>05020010</t>
        </is>
      </c>
    </row>
    <row r="6461">
      <c r="A6461" t="inlineStr">
        <is>
          <t>微商城-京东网银在线（北京）科技有限公司</t>
        </is>
      </c>
      <c r="B6461" t="inlineStr">
        <is>
          <t>05020008</t>
        </is>
      </c>
    </row>
    <row r="6462">
      <c r="A6462" t="inlineStr">
        <is>
          <t>微商城-亿佰佳</t>
        </is>
      </c>
      <c r="B6462" t="inlineStr">
        <is>
          <t>05020015</t>
        </is>
      </c>
    </row>
    <row r="6463">
      <c r="A6463" t="inlineStr">
        <is>
          <t>微商城-山东省临沂市总代理-刘英平</t>
        </is>
      </c>
      <c r="B6463" t="inlineStr">
        <is>
          <t>05020004</t>
        </is>
      </c>
    </row>
    <row r="6464">
      <c r="A6464" t="inlineStr">
        <is>
          <t>微商城-张克新</t>
        </is>
      </c>
      <c r="B6464" t="inlineStr">
        <is>
          <t>011872</t>
        </is>
      </c>
    </row>
    <row r="6465">
      <c r="A6465" t="inlineStr">
        <is>
          <t>微商城-微盟旺铺</t>
        </is>
      </c>
      <c r="B6465" t="inlineStr">
        <is>
          <t>05020011</t>
        </is>
      </c>
    </row>
    <row r="6466">
      <c r="A6466" t="inlineStr">
        <is>
          <t>微商城-日照博德商贸有限公司</t>
        </is>
      </c>
      <c r="B6466" t="inlineStr">
        <is>
          <t>011605</t>
        </is>
      </c>
    </row>
    <row r="6467">
      <c r="A6467" t="inlineStr">
        <is>
          <t>微商城-昌邑市总代理-毕海荣</t>
        </is>
      </c>
      <c r="B6467" t="inlineStr">
        <is>
          <t>05020001</t>
        </is>
      </c>
    </row>
    <row r="6468">
      <c r="A6468" t="inlineStr">
        <is>
          <t>微商城-济南张克新</t>
        </is>
      </c>
      <c r="B6468" t="inlineStr">
        <is>
          <t>011865</t>
        </is>
      </c>
    </row>
    <row r="6469">
      <c r="A6469" t="inlineStr">
        <is>
          <t>微商城-潍坊代理徐金华</t>
        </is>
      </c>
      <c r="B6469" t="inlineStr">
        <is>
          <t>05020014</t>
        </is>
      </c>
    </row>
    <row r="6470">
      <c r="A6470" t="inlineStr">
        <is>
          <t>微商城-潍坊市奎文区代理-高付东</t>
        </is>
      </c>
      <c r="B6470" t="inlineStr">
        <is>
          <t>010831</t>
        </is>
      </c>
    </row>
    <row r="6471">
      <c r="A6471" t="inlineStr">
        <is>
          <t>微商城-潍坊市寒亭区代理-胡威</t>
        </is>
      </c>
      <c r="B6471" t="inlineStr">
        <is>
          <t>010830</t>
        </is>
      </c>
    </row>
    <row r="6472">
      <c r="A6472" t="inlineStr">
        <is>
          <t>微商城-潍坊市寿光市代理—张慧萍</t>
        </is>
      </c>
      <c r="B6472" t="inlineStr">
        <is>
          <t>011394</t>
        </is>
      </c>
    </row>
    <row r="6473">
      <c r="A6473" t="inlineStr">
        <is>
          <t>微商城-潍坊市潍城区代理-徐晓光</t>
        </is>
      </c>
      <c r="B6473" t="inlineStr">
        <is>
          <t>05020002</t>
        </is>
      </c>
    </row>
    <row r="6474">
      <c r="A6474" t="inlineStr">
        <is>
          <t>微商城-潍坊市青州市总代理-曾莹莹</t>
        </is>
      </c>
      <c r="B6474" t="inlineStr">
        <is>
          <t>011294</t>
        </is>
      </c>
    </row>
    <row r="6475">
      <c r="A6475" t="inlineStr">
        <is>
          <t>微商城—北京食享一味科技有限公司</t>
        </is>
      </c>
      <c r="B6475" t="inlineStr">
        <is>
          <t>011446</t>
        </is>
      </c>
    </row>
    <row r="6476">
      <c r="A6476" t="inlineStr">
        <is>
          <t>微商城—天津小蚁科技有限公司</t>
        </is>
      </c>
      <c r="B6476" t="inlineStr">
        <is>
          <t>05020009</t>
        </is>
      </c>
    </row>
    <row r="6477">
      <c r="A6477" t="inlineStr">
        <is>
          <t>微商城—武汉七种美味科技有限公司</t>
        </is>
      </c>
      <c r="B6477" t="inlineStr">
        <is>
          <t>05020007</t>
        </is>
      </c>
    </row>
    <row r="6478">
      <c r="A6478" t="inlineStr">
        <is>
          <t>微商城临朐代理-邓世强</t>
        </is>
      </c>
      <c r="B6478" t="inlineStr">
        <is>
          <t>010829</t>
        </is>
      </c>
    </row>
    <row r="6479">
      <c r="A6479" t="inlineStr">
        <is>
          <t>微商城临朐陈立波</t>
        </is>
      </c>
      <c r="B6479" t="inlineStr">
        <is>
          <t>011790</t>
        </is>
      </c>
    </row>
    <row r="6480">
      <c r="A6480" t="inlineStr">
        <is>
          <t>微商城自营</t>
        </is>
      </c>
      <c r="B6480" t="inlineStr">
        <is>
          <t>05020003</t>
        </is>
      </c>
    </row>
    <row r="6481">
      <c r="A6481" t="inlineStr">
        <is>
          <t>微商城青岛-平度总代理-李江</t>
        </is>
      </c>
      <c r="B6481" t="inlineStr">
        <is>
          <t>011256</t>
        </is>
      </c>
    </row>
    <row r="6482">
      <c r="A6482" t="inlineStr">
        <is>
          <t>微商城高密代理-王建文</t>
        </is>
      </c>
      <c r="B6482" t="inlineStr">
        <is>
          <t>010828</t>
        </is>
      </c>
    </row>
    <row r="6483">
      <c r="A6483" t="inlineStr">
        <is>
          <t>德亿</t>
        </is>
      </c>
      <c r="B6483" t="inlineStr">
        <is>
          <t>06060263</t>
        </is>
      </c>
    </row>
    <row r="6484">
      <c r="A6484" t="inlineStr">
        <is>
          <t>德亿商贸</t>
        </is>
      </c>
      <c r="B6484" t="inlineStr">
        <is>
          <t>06060532</t>
        </is>
      </c>
    </row>
    <row r="6485">
      <c r="A6485" t="inlineStr">
        <is>
          <t>德州-刘正顺-徐新春</t>
        </is>
      </c>
      <c r="B6485" t="inlineStr">
        <is>
          <t>06050927</t>
        </is>
      </c>
    </row>
    <row r="6486">
      <c r="A6486" t="inlineStr">
        <is>
          <t>德州-平原喜多多-周宏亮</t>
        </is>
      </c>
      <c r="B6486" t="inlineStr">
        <is>
          <t>010513</t>
        </is>
      </c>
    </row>
    <row r="6487">
      <c r="A6487" t="inlineStr">
        <is>
          <t>德州~吴进喜~周宏亮</t>
        </is>
      </c>
      <c r="B6487" t="inlineStr">
        <is>
          <t>011797</t>
        </is>
      </c>
    </row>
    <row r="6488">
      <c r="A6488" t="inlineStr">
        <is>
          <t>德州—池鑫—刘洋</t>
        </is>
      </c>
      <c r="B6488" t="inlineStr">
        <is>
          <t>06050629</t>
        </is>
      </c>
    </row>
    <row r="6489">
      <c r="A6489" t="inlineStr">
        <is>
          <t>德州六和金珊食品有限公司</t>
        </is>
      </c>
      <c r="B6489" t="inlineStr">
        <is>
          <t>06051457</t>
        </is>
      </c>
    </row>
    <row r="6490">
      <c r="A6490" t="inlineStr">
        <is>
          <t>德州六和金珊食品有限公司-王鑫</t>
        </is>
      </c>
      <c r="B6490" t="inlineStr">
        <is>
          <t>90010110</t>
        </is>
      </c>
    </row>
    <row r="6491">
      <c r="A6491" t="inlineStr">
        <is>
          <t>德州市亦品咖啡食品有限公司</t>
        </is>
      </c>
      <c r="B6491" t="inlineStr">
        <is>
          <t>011029</t>
        </is>
      </c>
    </row>
    <row r="6492">
      <c r="A6492" t="inlineStr">
        <is>
          <t>德州拓海商贸有限公司</t>
        </is>
      </c>
      <c r="B6492" t="inlineStr">
        <is>
          <t>CUT3070</t>
        </is>
      </c>
    </row>
    <row r="6493">
      <c r="A6493" t="inlineStr">
        <is>
          <t>德州杰硕</t>
        </is>
      </c>
      <c r="B6493" t="inlineStr">
        <is>
          <t>06060420</t>
        </is>
      </c>
    </row>
    <row r="6494">
      <c r="A6494" t="inlineStr">
        <is>
          <t>德州杰硕水产品有限公司</t>
        </is>
      </c>
      <c r="B6494" t="inlineStr">
        <is>
          <t>06051181</t>
        </is>
      </c>
    </row>
    <row r="6495">
      <c r="A6495" t="inlineStr">
        <is>
          <t>德州福源食品</t>
        </is>
      </c>
      <c r="B6495" t="inlineStr">
        <is>
          <t>CUST0444</t>
        </is>
      </c>
    </row>
    <row r="6496">
      <c r="A6496" t="inlineStr">
        <is>
          <t>德州胜康源食品有限公司</t>
        </is>
      </c>
      <c r="B6496" t="inlineStr">
        <is>
          <t>0013221</t>
        </is>
      </c>
    </row>
    <row r="6497">
      <c r="A6497" t="inlineStr">
        <is>
          <t>德州豪旺佳食品有限公司</t>
        </is>
      </c>
      <c r="B6497" t="inlineStr">
        <is>
          <t>CUST1715</t>
        </is>
      </c>
    </row>
    <row r="6498">
      <c r="A6498" t="inlineStr">
        <is>
          <t>德州金锣文瑞食品有限公司</t>
        </is>
      </c>
      <c r="B6498" t="inlineStr">
        <is>
          <t>90010025</t>
        </is>
      </c>
    </row>
    <row r="6499">
      <c r="A6499" t="inlineStr">
        <is>
          <t>德州鑫丰宇食品有限公司</t>
        </is>
      </c>
      <c r="B6499" t="inlineStr">
        <is>
          <t>0013419</t>
        </is>
      </c>
    </row>
    <row r="6500">
      <c r="A6500" t="inlineStr">
        <is>
          <t>德惠食品</t>
        </is>
      </c>
      <c r="B6500" t="inlineStr">
        <is>
          <t>010112</t>
        </is>
      </c>
    </row>
    <row r="6501">
      <c r="A6501" t="inlineStr">
        <is>
          <t>德清县高金冷藏有限公司</t>
        </is>
      </c>
      <c r="B6501" t="inlineStr">
        <is>
          <t>06030437</t>
        </is>
      </c>
    </row>
    <row r="6502">
      <c r="A6502" t="inlineStr">
        <is>
          <t>德清唯信食品有限公司-孙海波</t>
        </is>
      </c>
      <c r="B6502" t="inlineStr">
        <is>
          <t>CUST0723</t>
        </is>
      </c>
    </row>
    <row r="6503">
      <c r="A6503" t="inlineStr">
        <is>
          <t>德清莫干山客堂间遊者度假酒店有限公司</t>
        </is>
      </c>
      <c r="B6503" t="inlineStr">
        <is>
          <t>30080053</t>
        </is>
      </c>
    </row>
    <row r="6504">
      <c r="A6504" t="inlineStr">
        <is>
          <t>德芮佳颂食品科技（常州）有限公司</t>
        </is>
      </c>
      <c r="B6504" t="inlineStr">
        <is>
          <t>06030390</t>
        </is>
      </c>
    </row>
    <row r="6505">
      <c r="A6505" t="inlineStr">
        <is>
          <t>必胜（上海）食品有限公司</t>
        </is>
      </c>
      <c r="B6505" t="inlineStr">
        <is>
          <t>30150007</t>
        </is>
      </c>
    </row>
    <row r="6506">
      <c r="A6506" t="inlineStr">
        <is>
          <t>必胜（上海）食品有限公司 dk</t>
        </is>
      </c>
      <c r="B6506" t="inlineStr">
        <is>
          <t>02010001</t>
        </is>
      </c>
    </row>
    <row r="6507">
      <c r="A6507" t="inlineStr">
        <is>
          <t>忆亩农甜（上海）供应链管理有限公司</t>
        </is>
      </c>
      <c r="B6507" t="inlineStr">
        <is>
          <t>30150032</t>
        </is>
      </c>
    </row>
    <row r="6508">
      <c r="A6508" t="inlineStr">
        <is>
          <t>志合生鲜延长路店</t>
        </is>
      </c>
      <c r="B6508" t="inlineStr">
        <is>
          <t>30520004</t>
        </is>
      </c>
    </row>
    <row r="6509">
      <c r="A6509" t="inlineStr">
        <is>
          <t>志懿餐饮管理（上海）有限公司</t>
        </is>
      </c>
      <c r="B6509" t="inlineStr">
        <is>
          <t>06020385</t>
        </is>
      </c>
    </row>
    <row r="6510">
      <c r="A6510" t="inlineStr">
        <is>
          <t>忠旺商贸</t>
        </is>
      </c>
      <c r="B6510" t="inlineStr">
        <is>
          <t>06020154</t>
        </is>
      </c>
    </row>
    <row r="6511">
      <c r="A6511" t="inlineStr">
        <is>
          <t>忠泰食品</t>
        </is>
      </c>
      <c r="B6511" t="inlineStr">
        <is>
          <t>06060435</t>
        </is>
      </c>
    </row>
    <row r="6512">
      <c r="A6512" t="inlineStr">
        <is>
          <t>忠立供应链管理（上海）有限公司</t>
        </is>
      </c>
      <c r="B6512" t="inlineStr">
        <is>
          <t>30070065</t>
        </is>
      </c>
    </row>
    <row r="6513">
      <c r="A6513" t="inlineStr">
        <is>
          <t>忠诚食品</t>
        </is>
      </c>
      <c r="B6513" t="inlineStr">
        <is>
          <t>011134</t>
        </is>
      </c>
    </row>
    <row r="6514">
      <c r="A6514" t="inlineStr">
        <is>
          <t>快乐凯文黄旗堡店</t>
        </is>
      </c>
      <c r="B6514" t="inlineStr">
        <is>
          <t>010337</t>
        </is>
      </c>
    </row>
    <row r="6515">
      <c r="A6515" t="inlineStr">
        <is>
          <t>快乐蜂（中国）餐饮管理有限公司</t>
        </is>
      </c>
      <c r="B6515" t="inlineStr">
        <is>
          <t>90011946</t>
        </is>
      </c>
    </row>
    <row r="6516">
      <c r="A6516" t="inlineStr">
        <is>
          <t>快团团-温暖</t>
        </is>
      </c>
      <c r="B6516" t="inlineStr">
        <is>
          <t>21000003</t>
        </is>
      </c>
    </row>
    <row r="6517">
      <c r="A6517" t="inlineStr">
        <is>
          <t>快团团-王子妈</t>
        </is>
      </c>
      <c r="B6517" t="inlineStr">
        <is>
          <t>21000004</t>
        </is>
      </c>
    </row>
    <row r="6518">
      <c r="A6518" t="inlineStr">
        <is>
          <t>快易货便利店</t>
        </is>
      </c>
      <c r="B6518" t="inlineStr">
        <is>
          <t>06060795</t>
        </is>
      </c>
    </row>
    <row r="6519">
      <c r="A6519" t="inlineStr">
        <is>
          <t>怀化市鹤城区夏初家韩餐店</t>
        </is>
      </c>
      <c r="B6519" t="inlineStr">
        <is>
          <t>06110061</t>
        </is>
      </c>
    </row>
    <row r="6520">
      <c r="A6520" t="inlineStr">
        <is>
          <t>怀化服配供应链管理有限公司</t>
        </is>
      </c>
      <c r="B6520" t="inlineStr">
        <is>
          <t>06090044</t>
        </is>
      </c>
    </row>
    <row r="6521">
      <c r="A6521" t="inlineStr">
        <is>
          <t>怀化杨皓然</t>
        </is>
      </c>
      <c r="B6521" t="inlineStr">
        <is>
          <t>CUST0142</t>
        </is>
      </c>
    </row>
    <row r="6522">
      <c r="A6522" t="inlineStr">
        <is>
          <t>怀化绿康冷链物流有限公司</t>
        </is>
      </c>
      <c r="B6522" t="inlineStr">
        <is>
          <t>06110074</t>
        </is>
      </c>
    </row>
    <row r="6523">
      <c r="A6523" t="inlineStr">
        <is>
          <t>怀宁县永丰超市有限公司</t>
        </is>
      </c>
      <c r="B6523" t="inlineStr">
        <is>
          <t>CUT2419</t>
        </is>
      </c>
    </row>
    <row r="6524">
      <c r="A6524" t="inlineStr">
        <is>
          <t>怀来县四季兴商贸有限公司-刘洋</t>
        </is>
      </c>
      <c r="B6524" t="inlineStr">
        <is>
          <t>CUST0558</t>
        </is>
      </c>
    </row>
    <row r="6525">
      <c r="A6525" t="inlineStr">
        <is>
          <t>怀来英杰商贸有限公司-刘洋</t>
        </is>
      </c>
      <c r="B6525" t="inlineStr">
        <is>
          <t>CUST0557</t>
        </is>
      </c>
    </row>
    <row r="6526">
      <c r="A6526" t="inlineStr">
        <is>
          <t>思念食品有限公司</t>
        </is>
      </c>
      <c r="B6526" t="inlineStr">
        <is>
          <t>30160020</t>
        </is>
      </c>
    </row>
    <row r="6527">
      <c r="A6527" t="inlineStr">
        <is>
          <t>思念食品（河南）有限公司</t>
        </is>
      </c>
      <c r="B6527" t="inlineStr">
        <is>
          <t>30160021</t>
        </is>
      </c>
    </row>
    <row r="6528">
      <c r="A6528" t="inlineStr">
        <is>
          <t>思成食品贸易(肇庆)有限公司</t>
        </is>
      </c>
      <c r="B6528" t="inlineStr">
        <is>
          <t>CUST1891</t>
        </is>
      </c>
    </row>
    <row r="6529">
      <c r="A6529" t="inlineStr">
        <is>
          <t>思成食品贸易（肇庆）有限公司</t>
        </is>
      </c>
      <c r="B6529" t="inlineStr">
        <is>
          <t>06082800</t>
        </is>
      </c>
    </row>
    <row r="6530">
      <c r="A6530" t="inlineStr">
        <is>
          <t>总厂计划调控部</t>
        </is>
      </c>
      <c r="B6530" t="inlineStr">
        <is>
          <t>0010003</t>
        </is>
      </c>
    </row>
    <row r="6531">
      <c r="A6531" t="inlineStr">
        <is>
          <t>恒信外国语学校餐厅</t>
        </is>
      </c>
      <c r="B6531" t="inlineStr">
        <is>
          <t>90010208</t>
        </is>
      </c>
    </row>
    <row r="6532">
      <c r="A6532" t="inlineStr">
        <is>
          <t>恒大食品</t>
        </is>
      </c>
      <c r="B6532" t="inlineStr">
        <is>
          <t>010238</t>
        </is>
      </c>
    </row>
    <row r="6533">
      <c r="A6533" t="inlineStr">
        <is>
          <t>息县天盛食品有限公司</t>
        </is>
      </c>
      <c r="B6533" t="inlineStr">
        <is>
          <t>06051381</t>
        </is>
      </c>
    </row>
    <row r="6534">
      <c r="A6534" t="inlineStr">
        <is>
          <t>悠客商贸有限公司</t>
        </is>
      </c>
      <c r="B6534" t="inlineStr">
        <is>
          <t>06060330</t>
        </is>
      </c>
    </row>
    <row r="6535">
      <c r="A6535" t="inlineStr">
        <is>
          <t>悦憩优选</t>
        </is>
      </c>
      <c r="B6535" t="inlineStr">
        <is>
          <t>213054</t>
        </is>
      </c>
    </row>
    <row r="6536">
      <c r="A6536" t="inlineStr">
        <is>
          <t>悦时（山东）供应链管理有限公司</t>
        </is>
      </c>
      <c r="B6536" t="inlineStr">
        <is>
          <t>06051629</t>
        </is>
      </c>
    </row>
    <row r="6537">
      <c r="A6537" t="inlineStr">
        <is>
          <t>惠亿民</t>
        </is>
      </c>
      <c r="B6537" t="inlineStr">
        <is>
          <t>CUST1862</t>
        </is>
      </c>
    </row>
    <row r="6538">
      <c r="A6538" t="inlineStr">
        <is>
          <t>惠州好思胜食品贸易有限公司</t>
        </is>
      </c>
      <c r="B6538" t="inlineStr">
        <is>
          <t>06080003</t>
        </is>
      </c>
    </row>
    <row r="6539">
      <c r="A6539" t="inlineStr">
        <is>
          <t>惠州市卡洛商贸有限公司</t>
        </is>
      </c>
      <c r="B6539" t="inlineStr">
        <is>
          <t>0093548</t>
        </is>
      </c>
    </row>
    <row r="6540">
      <c r="A6540" t="inlineStr">
        <is>
          <t>惠州市惠城区新惠福食材配送商行</t>
        </is>
      </c>
      <c r="B6540" t="inlineStr">
        <is>
          <t>06080053</t>
        </is>
      </c>
    </row>
    <row r="6541">
      <c r="A6541" t="inlineStr">
        <is>
          <t>惠州市惠城区锦蕙食品经营部</t>
        </is>
      </c>
      <c r="B6541" t="inlineStr">
        <is>
          <t>06080070</t>
        </is>
      </c>
    </row>
    <row r="6542">
      <c r="A6542" t="inlineStr">
        <is>
          <t>惠州市文和贵食品有限公司-刘洋</t>
        </is>
      </c>
      <c r="B6542" t="inlineStr">
        <is>
          <t>9001192001901</t>
        </is>
      </c>
    </row>
    <row r="6543">
      <c r="A6543" t="inlineStr">
        <is>
          <t>惠州新锦成冷链食品有限公司</t>
        </is>
      </c>
      <c r="B6543" t="inlineStr">
        <is>
          <t>06123555</t>
        </is>
      </c>
    </row>
    <row r="6544">
      <c r="A6544" t="inlineStr">
        <is>
          <t>惠州金稻惠食品贸易有限公司</t>
        </is>
      </c>
      <c r="B6544" t="inlineStr">
        <is>
          <t>06090062</t>
        </is>
      </c>
    </row>
    <row r="6545">
      <c r="A6545" t="inlineStr">
        <is>
          <t>惠民中天食品有限公司</t>
        </is>
      </c>
      <c r="B6545" t="inlineStr">
        <is>
          <t>910003</t>
        </is>
      </c>
    </row>
    <row r="6546">
      <c r="A6546" t="inlineStr">
        <is>
          <t>意璞思(深圳)餐饮管理有限公司</t>
        </is>
      </c>
      <c r="B6546" t="inlineStr">
        <is>
          <t>CUT2730</t>
        </is>
      </c>
    </row>
    <row r="6547">
      <c r="A6547" t="inlineStr">
        <is>
          <t>意璞思（北京）餐饮管理有限公司-孙振邦</t>
        </is>
      </c>
      <c r="B6547" t="inlineStr">
        <is>
          <t>011030</t>
        </is>
      </c>
    </row>
    <row r="6548">
      <c r="A6548" t="inlineStr">
        <is>
          <t>意璞思（深圳）餐饮管理有限公司--孙振邦</t>
        </is>
      </c>
      <c r="B6548" t="inlineStr">
        <is>
          <t>011033</t>
        </is>
      </c>
    </row>
    <row r="6549">
      <c r="A6549" t="inlineStr">
        <is>
          <t>意璞思（深圳）餐饮管理有限公司广州兴民路分公司</t>
        </is>
      </c>
      <c r="B6549" t="inlineStr">
        <is>
          <t>011032</t>
        </is>
      </c>
    </row>
    <row r="6550">
      <c r="A6550" t="inlineStr">
        <is>
          <t>意璞思（深圳）餐饮管理有限公司广州天河路分公司</t>
        </is>
      </c>
      <c r="B6550" t="inlineStr">
        <is>
          <t>011031</t>
        </is>
      </c>
    </row>
    <row r="6551">
      <c r="A6551" t="inlineStr">
        <is>
          <t>慈溪客多多餐饮管理有限公司</t>
        </is>
      </c>
      <c r="B6551" t="inlineStr">
        <is>
          <t>06030054</t>
        </is>
      </c>
    </row>
    <row r="6552">
      <c r="A6552" t="inlineStr">
        <is>
          <t>慕玛餐饮</t>
        </is>
      </c>
      <c r="B6552" t="inlineStr">
        <is>
          <t>06060565</t>
        </is>
      </c>
    </row>
    <row r="6553">
      <c r="A6553" t="inlineStr">
        <is>
          <t>慧语食厨（山东）食品有限公司</t>
        </is>
      </c>
      <c r="B6553" t="inlineStr">
        <is>
          <t>06051816</t>
        </is>
      </c>
    </row>
    <row r="6554">
      <c r="A6554" t="inlineStr">
        <is>
          <t>戈文波-孙海波</t>
        </is>
      </c>
      <c r="B6554" t="inlineStr">
        <is>
          <t>CUST1047</t>
        </is>
      </c>
    </row>
    <row r="6555">
      <c r="A6555" t="inlineStr">
        <is>
          <t>戈文波-烟台-味本佳食品有限公司-崔云河</t>
        </is>
      </c>
      <c r="B6555" t="inlineStr">
        <is>
          <t>012097</t>
        </is>
      </c>
    </row>
    <row r="6556">
      <c r="A6556" t="inlineStr">
        <is>
          <t>戈文波（熟食）</t>
        </is>
      </c>
      <c r="B6556" t="inlineStr">
        <is>
          <t>06056000</t>
        </is>
      </c>
    </row>
    <row r="6557">
      <c r="A6557" t="inlineStr">
        <is>
          <t>成大冷运</t>
        </is>
      </c>
      <c r="B6557" t="inlineStr">
        <is>
          <t>010079</t>
        </is>
      </c>
    </row>
    <row r="6558">
      <c r="A6558" t="inlineStr">
        <is>
          <t>成都-享莱</t>
        </is>
      </c>
      <c r="B6558" t="inlineStr">
        <is>
          <t>06020009</t>
        </is>
      </c>
    </row>
    <row r="6559">
      <c r="A6559" t="inlineStr">
        <is>
          <t>成都-唐杰-刘洋</t>
        </is>
      </c>
      <c r="B6559" t="inlineStr">
        <is>
          <t>06020386</t>
        </is>
      </c>
    </row>
    <row r="6560">
      <c r="A6560" t="inlineStr">
        <is>
          <t>成都-诺客食品</t>
        </is>
      </c>
      <c r="B6560" t="inlineStr">
        <is>
          <t>06020045</t>
        </is>
      </c>
    </row>
    <row r="6561">
      <c r="A6561" t="inlineStr">
        <is>
          <t>成都-马小二-王文强</t>
        </is>
      </c>
      <c r="B6561" t="inlineStr">
        <is>
          <t>06020413</t>
        </is>
      </c>
    </row>
    <row r="6562">
      <c r="A6562" t="inlineStr">
        <is>
          <t>成都万泰农副产品有限公司-杨中伟-孙海波</t>
        </is>
      </c>
      <c r="B6562" t="inlineStr">
        <is>
          <t>CUST0917</t>
        </is>
      </c>
    </row>
    <row r="6563">
      <c r="A6563" t="inlineStr">
        <is>
          <t>成都万福鑫成商贸有限公司</t>
        </is>
      </c>
      <c r="B6563" t="inlineStr">
        <is>
          <t>06090018</t>
        </is>
      </c>
    </row>
    <row r="6564">
      <c r="A6564" t="inlineStr">
        <is>
          <t>成都三只熊餐饮管理有限公司</t>
        </is>
      </c>
      <c r="B6564" t="inlineStr">
        <is>
          <t>06020124</t>
        </is>
      </c>
    </row>
    <row r="6565">
      <c r="A6565" t="inlineStr">
        <is>
          <t>成都丰利源食品有限公司</t>
        </is>
      </c>
      <c r="B6565" t="inlineStr">
        <is>
          <t>06030215</t>
        </is>
      </c>
    </row>
    <row r="6566">
      <c r="A6566" t="inlineStr">
        <is>
          <t>成都丰锦道商贸有限公司</t>
        </is>
      </c>
      <c r="B6566" t="inlineStr">
        <is>
          <t>06090142</t>
        </is>
      </c>
    </row>
    <row r="6567">
      <c r="A6567" t="inlineStr">
        <is>
          <t>成都乔尼食品有限公司</t>
        </is>
      </c>
      <c r="B6567" t="inlineStr">
        <is>
          <t>06090024</t>
        </is>
      </c>
    </row>
    <row r="6568">
      <c r="A6568" t="inlineStr">
        <is>
          <t>成都享莱</t>
        </is>
      </c>
      <c r="B6568" t="inlineStr">
        <is>
          <t>06060386</t>
        </is>
      </c>
    </row>
    <row r="6569">
      <c r="A6569" t="inlineStr">
        <is>
          <t>成都亲沃商贸有限公司</t>
        </is>
      </c>
      <c r="B6569" t="inlineStr">
        <is>
          <t>06090013</t>
        </is>
      </c>
    </row>
    <row r="6570">
      <c r="A6570" t="inlineStr">
        <is>
          <t>成都佳程诚业贸易有限公司</t>
        </is>
      </c>
      <c r="B6570" t="inlineStr">
        <is>
          <t>06020005</t>
        </is>
      </c>
    </row>
    <row r="6571">
      <c r="A6571" t="inlineStr">
        <is>
          <t>成都兴威食品</t>
        </is>
      </c>
      <c r="B6571" t="inlineStr">
        <is>
          <t>010091</t>
        </is>
      </c>
    </row>
    <row r="6572">
      <c r="A6572" t="inlineStr">
        <is>
          <t>成都冰冻三尺贸易有限公司-杨中伟-孙海波</t>
        </is>
      </c>
      <c r="B6572" t="inlineStr">
        <is>
          <t>90010000</t>
        </is>
      </c>
    </row>
    <row r="6573">
      <c r="A6573" t="inlineStr">
        <is>
          <t>成都刘若兰食品有限公司</t>
        </is>
      </c>
      <c r="B6573" t="inlineStr">
        <is>
          <t>06090150</t>
        </is>
      </c>
    </row>
    <row r="6574">
      <c r="A6574" t="inlineStr">
        <is>
          <t>成都创客兄弟餐饮管理有限公司</t>
        </is>
      </c>
      <c r="B6574" t="inlineStr">
        <is>
          <t>06090004</t>
        </is>
      </c>
    </row>
    <row r="6575">
      <c r="A6575" t="inlineStr">
        <is>
          <t>成都利年供应链管理有限公司</t>
        </is>
      </c>
      <c r="B6575" t="inlineStr">
        <is>
          <t>06090109</t>
        </is>
      </c>
    </row>
    <row r="6576">
      <c r="A6576" t="inlineStr">
        <is>
          <t>成都利年供应链管理有限公司-杨中伟-孙海波</t>
        </is>
      </c>
      <c r="B6576" t="inlineStr">
        <is>
          <t>90011998</t>
        </is>
      </c>
    </row>
    <row r="6577">
      <c r="A6577" t="inlineStr">
        <is>
          <t>成都勇和发食品黄勇</t>
        </is>
      </c>
      <c r="B6577" t="inlineStr">
        <is>
          <t>06020011</t>
        </is>
      </c>
    </row>
    <row r="6578">
      <c r="A6578" t="inlineStr">
        <is>
          <t>成都印象圣地商务信息咨询有限公司-杨中伟-孙海波</t>
        </is>
      </c>
      <c r="B6578" t="inlineStr">
        <is>
          <t>90010999</t>
        </is>
      </c>
    </row>
    <row r="6579">
      <c r="A6579" t="inlineStr">
        <is>
          <t>成都台客赞鸡排连锁</t>
        </is>
      </c>
      <c r="B6579" t="inlineStr">
        <is>
          <t>010087</t>
        </is>
      </c>
    </row>
    <row r="6580">
      <c r="A6580" t="inlineStr">
        <is>
          <t>成都味之美贸易有限公司</t>
        </is>
      </c>
      <c r="B6580" t="inlineStr">
        <is>
          <t>90010822</t>
        </is>
      </c>
    </row>
    <row r="6581">
      <c r="A6581" t="inlineStr">
        <is>
          <t>成都味香坊食品有限公司</t>
        </is>
      </c>
      <c r="B6581" t="inlineStr">
        <is>
          <t>010089</t>
        </is>
      </c>
    </row>
    <row r="6582">
      <c r="A6582" t="inlineStr">
        <is>
          <t>成都圈层供应链管理有限公司</t>
        </is>
      </c>
      <c r="B6582" t="inlineStr">
        <is>
          <t>06090002</t>
        </is>
      </c>
    </row>
    <row r="6583">
      <c r="A6583" t="inlineStr">
        <is>
          <t>成都圣旺三达供应链管理有限公司</t>
        </is>
      </c>
      <c r="B6583" t="inlineStr">
        <is>
          <t>06090096</t>
        </is>
      </c>
    </row>
    <row r="6584">
      <c r="A6584" t="inlineStr">
        <is>
          <t>成都大铭谷农业科技有限公司-孙海波</t>
        </is>
      </c>
      <c r="B6584" t="inlineStr">
        <is>
          <t>CUST1325</t>
        </is>
      </c>
    </row>
    <row r="6585">
      <c r="A6585" t="inlineStr">
        <is>
          <t>成都天源</t>
        </is>
      </c>
      <c r="B6585" t="inlineStr">
        <is>
          <t>06060583</t>
        </is>
      </c>
    </row>
    <row r="6586">
      <c r="A6586" t="inlineStr">
        <is>
          <t>成都好肯来供应链管理有限公司</t>
        </is>
      </c>
      <c r="B6586" t="inlineStr">
        <is>
          <t>06020176</t>
        </is>
      </c>
    </row>
    <row r="6587">
      <c r="A6587" t="inlineStr">
        <is>
          <t>成都市双流区晨堡餐饮有限公司</t>
        </is>
      </c>
      <c r="B6587" t="inlineStr">
        <is>
          <t>06020170</t>
        </is>
      </c>
    </row>
    <row r="6588">
      <c r="A6588" t="inlineStr">
        <is>
          <t>成都市旺汇三达供应链管理有限公司</t>
        </is>
      </c>
      <c r="B6588" t="inlineStr">
        <is>
          <t>06021223</t>
        </is>
      </c>
    </row>
    <row r="6589">
      <c r="A6589" t="inlineStr">
        <is>
          <t>成都市郫都区国玺食品经营部</t>
        </is>
      </c>
      <c r="B6589" t="inlineStr">
        <is>
          <t>0083624</t>
        </is>
      </c>
    </row>
    <row r="6590">
      <c r="A6590" t="inlineStr">
        <is>
          <t>成都市锦江区天天海鲜有限公司</t>
        </is>
      </c>
      <c r="B6590" t="inlineStr">
        <is>
          <t>06090052</t>
        </is>
      </c>
    </row>
    <row r="6591">
      <c r="A6591" t="inlineStr">
        <is>
          <t>成都市鼎鑫汇商贸有限公司</t>
        </is>
      </c>
      <c r="B6591" t="inlineStr">
        <is>
          <t>220456245</t>
        </is>
      </c>
    </row>
    <row r="6592">
      <c r="A6592" t="inlineStr">
        <is>
          <t>成都庞总</t>
        </is>
      </c>
      <c r="B6592" t="inlineStr">
        <is>
          <t>CUST0196</t>
        </is>
      </c>
    </row>
    <row r="6593">
      <c r="A6593" t="inlineStr">
        <is>
          <t>成都新食代供应链管理有限公司</t>
        </is>
      </c>
      <c r="B6593" t="inlineStr">
        <is>
          <t>06071221</t>
        </is>
      </c>
    </row>
    <row r="6594">
      <c r="A6594" t="inlineStr">
        <is>
          <t>成都昆林韩食代供应链管理有限公司</t>
        </is>
      </c>
      <c r="B6594" t="inlineStr">
        <is>
          <t>06061028</t>
        </is>
      </c>
    </row>
    <row r="6595">
      <c r="A6595" t="inlineStr">
        <is>
          <t>成都服配供应链有限公司</t>
        </is>
      </c>
      <c r="B6595" t="inlineStr">
        <is>
          <t>06090050</t>
        </is>
      </c>
    </row>
    <row r="6596">
      <c r="A6596" t="inlineStr">
        <is>
          <t>成都朴朴电子商务有限公司</t>
        </is>
      </c>
      <c r="B6596" t="inlineStr">
        <is>
          <t>0107</t>
        </is>
      </c>
    </row>
    <row r="6597">
      <c r="A6597" t="inlineStr">
        <is>
          <t>成都李平</t>
        </is>
      </c>
      <c r="B6597" t="inlineStr">
        <is>
          <t>06052221</t>
        </is>
      </c>
    </row>
    <row r="6598">
      <c r="A6598" t="inlineStr">
        <is>
          <t>成都永福昌</t>
        </is>
      </c>
      <c r="B6598" t="inlineStr">
        <is>
          <t>06060309</t>
        </is>
      </c>
    </row>
    <row r="6599">
      <c r="A6599" t="inlineStr">
        <is>
          <t>成都汇蓉祥昇商贸有限公司</t>
        </is>
      </c>
      <c r="B6599" t="inlineStr">
        <is>
          <t>CUST2324</t>
        </is>
      </c>
    </row>
    <row r="6600">
      <c r="A6600" t="inlineStr">
        <is>
          <t>成都汇通三达贸易有限公司</t>
        </is>
      </c>
      <c r="B6600" t="inlineStr">
        <is>
          <t>06020010</t>
        </is>
      </c>
    </row>
    <row r="6601">
      <c r="A6601" t="inlineStr">
        <is>
          <t>成都派乐汉堡</t>
        </is>
      </c>
      <c r="B6601" t="inlineStr">
        <is>
          <t>06020166</t>
        </is>
      </c>
    </row>
    <row r="6602">
      <c r="A6602" t="inlineStr">
        <is>
          <t>成都派吾食品有限公司</t>
        </is>
      </c>
      <c r="B6602" t="inlineStr">
        <is>
          <t>06090090</t>
        </is>
      </c>
    </row>
    <row r="6603">
      <c r="A6603" t="inlineStr">
        <is>
          <t>成都海通森美食品有限公司</t>
        </is>
      </c>
      <c r="B6603" t="inlineStr">
        <is>
          <t>06020004</t>
        </is>
      </c>
    </row>
    <row r="6604">
      <c r="A6604" t="inlineStr">
        <is>
          <t>成都淘美食</t>
        </is>
      </c>
      <c r="B6604" t="inlineStr">
        <is>
          <t>CUST0193</t>
        </is>
      </c>
    </row>
    <row r="6605">
      <c r="A6605" t="inlineStr">
        <is>
          <t>成都淘美食食品公司</t>
        </is>
      </c>
      <c r="B6605" t="inlineStr">
        <is>
          <t>06020126</t>
        </is>
      </c>
    </row>
    <row r="6606">
      <c r="A6606" t="inlineStr">
        <is>
          <t>成都清小华电子商务有限公司</t>
        </is>
      </c>
      <c r="B6606" t="inlineStr">
        <is>
          <t>30020011</t>
        </is>
      </c>
    </row>
    <row r="6607">
      <c r="A6607" t="inlineStr">
        <is>
          <t>成都源和森客食品有限公司</t>
        </is>
      </c>
      <c r="B6607" t="inlineStr">
        <is>
          <t>06020430</t>
        </is>
      </c>
    </row>
    <row r="6608">
      <c r="A6608" t="inlineStr">
        <is>
          <t>成都源香两岸餐饮管理有限公司</t>
        </is>
      </c>
      <c r="B6608" t="inlineStr">
        <is>
          <t>06020012</t>
        </is>
      </c>
    </row>
    <row r="6609">
      <c r="A6609" t="inlineStr">
        <is>
          <t>成都溜冰餐饮管理有限公司</t>
        </is>
      </c>
      <c r="B6609" t="inlineStr">
        <is>
          <t>0034</t>
        </is>
      </c>
    </row>
    <row r="6610">
      <c r="A6610" t="inlineStr">
        <is>
          <t>成都爱福家餐饮管理有限公司</t>
        </is>
      </c>
      <c r="B6610" t="inlineStr">
        <is>
          <t>06030380</t>
        </is>
      </c>
    </row>
    <row r="6611">
      <c r="A6611" t="inlineStr">
        <is>
          <t>成都百卡弗食品有限公司</t>
        </is>
      </c>
      <c r="B6611" t="inlineStr">
        <is>
          <t>06020802</t>
        </is>
      </c>
    </row>
    <row r="6612">
      <c r="A6612" t="inlineStr">
        <is>
          <t>成都百川联采供应链管理有限公司</t>
        </is>
      </c>
      <c r="B6612" t="inlineStr">
        <is>
          <t>06020145</t>
        </is>
      </c>
    </row>
    <row r="6613">
      <c r="A6613" t="inlineStr">
        <is>
          <t>成都福配供应链管理有限公司</t>
        </is>
      </c>
      <c r="B6613" t="inlineStr">
        <is>
          <t>CUST2284</t>
        </is>
      </c>
    </row>
    <row r="6614">
      <c r="A6614" t="inlineStr">
        <is>
          <t>成都签旺食品有限公司</t>
        </is>
      </c>
      <c r="B6614" t="inlineStr">
        <is>
          <t>09010594</t>
        </is>
      </c>
    </row>
    <row r="6615">
      <c r="A6615" t="inlineStr">
        <is>
          <t>成都美言美信商贸有限公司</t>
        </is>
      </c>
      <c r="B6615" t="inlineStr">
        <is>
          <t>06090031</t>
        </is>
      </c>
    </row>
    <row r="6616">
      <c r="A6616" t="inlineStr">
        <is>
          <t>成都聚安达商贸有限公司</t>
        </is>
      </c>
      <c r="B6616" t="inlineStr">
        <is>
          <t>06090129</t>
        </is>
      </c>
    </row>
    <row r="6617">
      <c r="A6617" t="inlineStr">
        <is>
          <t>成都舂米家餐饮有限责任公司</t>
        </is>
      </c>
      <c r="B6617" t="inlineStr">
        <is>
          <t>06090136</t>
        </is>
      </c>
    </row>
    <row r="6618">
      <c r="A6618" t="inlineStr">
        <is>
          <t>成都航航商贸有限公司</t>
        </is>
      </c>
      <c r="B6618" t="inlineStr">
        <is>
          <t>010083</t>
        </is>
      </c>
    </row>
    <row r="6619">
      <c r="A6619" t="inlineStr">
        <is>
          <t>成都蕴泰商贸有限公司</t>
        </is>
      </c>
      <c r="B6619" t="inlineStr">
        <is>
          <t>CUST1319</t>
        </is>
      </c>
    </row>
    <row r="6620">
      <c r="A6620" t="inlineStr">
        <is>
          <t>成都蕴泰商贸有限公司-杨中伟-孙海波</t>
        </is>
      </c>
      <c r="B6620" t="inlineStr">
        <is>
          <t>CUST1181</t>
        </is>
      </c>
    </row>
    <row r="6621">
      <c r="A6621" t="inlineStr">
        <is>
          <t>成都虾跑电子商务有限公司</t>
        </is>
      </c>
      <c r="B6621" t="inlineStr">
        <is>
          <t>CUST0104</t>
        </is>
      </c>
    </row>
    <row r="6622">
      <c r="A6622" t="inlineStr">
        <is>
          <t>成都西贝景煜贸易有限公司</t>
        </is>
      </c>
      <c r="B6622" t="inlineStr">
        <is>
          <t>06090051</t>
        </is>
      </c>
    </row>
    <row r="6623">
      <c r="A6623" t="inlineStr">
        <is>
          <t>成都西贝盛煊商贸有限公司</t>
        </is>
      </c>
      <c r="B6623" t="inlineStr">
        <is>
          <t>06040158</t>
        </is>
      </c>
    </row>
    <row r="6624">
      <c r="A6624" t="inlineStr">
        <is>
          <t>成都诗培食品有限公司</t>
        </is>
      </c>
      <c r="B6624" t="inlineStr">
        <is>
          <t>CUST0295</t>
        </is>
      </c>
    </row>
    <row r="6625">
      <c r="A6625" t="inlineStr">
        <is>
          <t>成都诗培食品有限公司.</t>
        </is>
      </c>
      <c r="B6625" t="inlineStr">
        <is>
          <t>90010789</t>
        </is>
      </c>
    </row>
    <row r="6626">
      <c r="A6626" t="inlineStr">
        <is>
          <t>成都贝贝小红桶辣子鸡品牌管理有限公司</t>
        </is>
      </c>
      <c r="B6626" t="inlineStr">
        <is>
          <t>3010015</t>
        </is>
      </c>
    </row>
    <row r="6627">
      <c r="A6627" t="inlineStr">
        <is>
          <t>成都超群家禽有限责任公司-杨中伟-孙海波</t>
        </is>
      </c>
      <c r="B6627" t="inlineStr">
        <is>
          <t>90012001</t>
        </is>
      </c>
    </row>
    <row r="6628">
      <c r="A6628" t="inlineStr">
        <is>
          <t>成都逸道食品有限公司</t>
        </is>
      </c>
      <c r="B6628" t="inlineStr">
        <is>
          <t>06090148</t>
        </is>
      </c>
    </row>
    <row r="6629">
      <c r="A6629" t="inlineStr">
        <is>
          <t>成都鑫全冷冻食品有限公司-杨中伟-孙海波</t>
        </is>
      </c>
      <c r="B6629" t="inlineStr">
        <is>
          <t>90012004</t>
        </is>
      </c>
    </row>
    <row r="6630">
      <c r="A6630" t="inlineStr">
        <is>
          <t>成都隆广顺品牌管理有限公司</t>
        </is>
      </c>
      <c r="B6630" t="inlineStr">
        <is>
          <t>05126325</t>
        </is>
      </c>
    </row>
    <row r="6631">
      <c r="A6631" t="inlineStr">
        <is>
          <t>成都餐餐顺食品有限公司</t>
        </is>
      </c>
      <c r="B6631" t="inlineStr">
        <is>
          <t>06090134</t>
        </is>
      </c>
    </row>
    <row r="6632">
      <c r="A6632" t="inlineStr">
        <is>
          <t>成都餐餐顺食品有限公司重庆分公司</t>
        </is>
      </c>
      <c r="B6632" t="inlineStr">
        <is>
          <t>06090138</t>
        </is>
      </c>
    </row>
    <row r="6633">
      <c r="A6633" t="inlineStr">
        <is>
          <t>成都饿魔驿站供应链管理有限公司</t>
        </is>
      </c>
      <c r="B6633" t="inlineStr">
        <is>
          <t>CUST2318</t>
        </is>
      </c>
    </row>
    <row r="6634">
      <c r="A6634" t="inlineStr">
        <is>
          <t>成都高新区聚聚餐饮店(个体工商户)</t>
        </is>
      </c>
      <c r="B6634" t="inlineStr">
        <is>
          <t>06022511</t>
        </is>
      </c>
    </row>
    <row r="6635">
      <c r="A6635" t="inlineStr">
        <is>
          <t>成都鲜厨商贸有限公司</t>
        </is>
      </c>
      <c r="B6635" t="inlineStr">
        <is>
          <t>0073562</t>
        </is>
      </c>
    </row>
    <row r="6636">
      <c r="A6636" t="inlineStr">
        <is>
          <t>成都齐藤贸易有限公司</t>
        </is>
      </c>
      <c r="B6636" t="inlineStr">
        <is>
          <t>06020007</t>
        </is>
      </c>
    </row>
    <row r="6637">
      <c r="A6637" t="inlineStr">
        <is>
          <t>我的旅程酒店（淄博）有限公司</t>
        </is>
      </c>
      <c r="B6637" t="inlineStr">
        <is>
          <t>0049</t>
        </is>
      </c>
    </row>
    <row r="6638">
      <c r="A6638" t="inlineStr">
        <is>
          <t>戚敬想-徐新春</t>
        </is>
      </c>
      <c r="B6638" t="inlineStr">
        <is>
          <t>9001094021</t>
        </is>
      </c>
    </row>
    <row r="6639">
      <c r="A6639" t="inlineStr">
        <is>
          <t>戴伟</t>
        </is>
      </c>
      <c r="B6639" t="inlineStr">
        <is>
          <t>010111</t>
        </is>
      </c>
    </row>
    <row r="6640">
      <c r="A6640" t="inlineStr">
        <is>
          <t>戴康荣</t>
        </is>
      </c>
      <c r="B6640" t="inlineStr">
        <is>
          <t>06060894</t>
        </is>
      </c>
    </row>
    <row r="6641">
      <c r="A6641" t="inlineStr">
        <is>
          <t>戴明群</t>
        </is>
      </c>
      <c r="B6641" t="inlineStr">
        <is>
          <t>06090093</t>
        </is>
      </c>
    </row>
    <row r="6642">
      <c r="A6642" t="inlineStr">
        <is>
          <t>户翠玲</t>
        </is>
      </c>
      <c r="B6642" t="inlineStr">
        <is>
          <t>06012106</t>
        </is>
      </c>
    </row>
    <row r="6643">
      <c r="A6643" t="inlineStr">
        <is>
          <t>房令申</t>
        </is>
      </c>
      <c r="B6643" t="inlineStr">
        <is>
          <t>CUT2484</t>
        </is>
      </c>
    </row>
    <row r="6644">
      <c r="A6644" t="inlineStr">
        <is>
          <t>扈世英</t>
        </is>
      </c>
      <c r="B6644" t="inlineStr">
        <is>
          <t>06021551</t>
        </is>
      </c>
    </row>
    <row r="6645">
      <c r="A6645" t="inlineStr">
        <is>
          <t>扈迎飞</t>
        </is>
      </c>
      <c r="B6645" t="inlineStr">
        <is>
          <t>06012413</t>
        </is>
      </c>
    </row>
    <row r="6646">
      <c r="A6646" t="inlineStr">
        <is>
          <t>扬子大昌</t>
        </is>
      </c>
      <c r="B6646" t="inlineStr">
        <is>
          <t>30330005</t>
        </is>
      </c>
    </row>
    <row r="6647">
      <c r="A6647" t="inlineStr">
        <is>
          <t>扬州东园合品有限公司 -刘洋</t>
        </is>
      </c>
      <c r="B6647" t="inlineStr">
        <is>
          <t>06070060</t>
        </is>
      </c>
    </row>
    <row r="6648">
      <c r="A6648" t="inlineStr">
        <is>
          <t>扬州东园食品有限公司</t>
        </is>
      </c>
      <c r="B6648" t="inlineStr">
        <is>
          <t>06050518</t>
        </is>
      </c>
    </row>
    <row r="6649">
      <c r="A6649" t="inlineStr">
        <is>
          <t>扬州品春食品</t>
        </is>
      </c>
      <c r="B6649" t="inlineStr">
        <is>
          <t>06050266</t>
        </is>
      </c>
    </row>
    <row r="6650">
      <c r="A6650" t="inlineStr">
        <is>
          <t>扬州巧厨天下食品有限公司</t>
        </is>
      </c>
      <c r="B6650" t="inlineStr">
        <is>
          <t>06030485</t>
        </is>
      </c>
    </row>
    <row r="6651">
      <c r="A6651" t="inlineStr">
        <is>
          <t>扬州市大昌食品有限公司</t>
        </is>
      </c>
      <c r="B6651" t="inlineStr">
        <is>
          <t>06050267</t>
        </is>
      </c>
    </row>
    <row r="6652">
      <c r="A6652" t="inlineStr">
        <is>
          <t>扬州市肯乐食品有限公司-孙海波</t>
        </is>
      </c>
      <c r="B6652" t="inlineStr">
        <is>
          <t>CUST1688</t>
        </is>
      </c>
    </row>
    <row r="6653">
      <c r="A6653" t="inlineStr">
        <is>
          <t>扬州明辉食品商贸有限公司</t>
        </is>
      </c>
      <c r="B6653" t="inlineStr">
        <is>
          <t>30330011</t>
        </is>
      </c>
    </row>
    <row r="6654">
      <c r="A6654" t="inlineStr">
        <is>
          <t>扬州明辉食品商贸有限公司-王鑫</t>
        </is>
      </c>
      <c r="B6654" t="inlineStr">
        <is>
          <t>CUST1016</t>
        </is>
      </c>
    </row>
    <row r="6655">
      <c r="A6655" t="inlineStr">
        <is>
          <t>扬州随乐食品有限公司-孙海波</t>
        </is>
      </c>
      <c r="B6655" t="inlineStr">
        <is>
          <t>0603203</t>
        </is>
      </c>
    </row>
    <row r="6656">
      <c r="A6656" t="inlineStr">
        <is>
          <t>扬州麦兴堡冷冻食品配送有限公司</t>
        </is>
      </c>
      <c r="B6656" t="inlineStr">
        <is>
          <t>CUST2022</t>
        </is>
      </c>
    </row>
    <row r="6657">
      <c r="A6657" t="inlineStr">
        <is>
          <t>扬州鼎鼎大名商贸有限公司</t>
        </is>
      </c>
      <c r="B6657" t="inlineStr">
        <is>
          <t>06030187</t>
        </is>
      </c>
    </row>
    <row r="6658">
      <c r="A6658" t="inlineStr">
        <is>
          <t>承德市辰优商贸有限公司</t>
        </is>
      </c>
      <c r="B6658" t="inlineStr">
        <is>
          <t>CUT2838</t>
        </is>
      </c>
    </row>
    <row r="6659">
      <c r="A6659" t="inlineStr">
        <is>
          <t>承德李秀菊</t>
        </is>
      </c>
      <c r="B6659" t="inlineStr">
        <is>
          <t>06010005</t>
        </is>
      </c>
    </row>
    <row r="6660">
      <c r="A6660" t="inlineStr">
        <is>
          <t>承德虾总管餐饮服务有限公司</t>
        </is>
      </c>
      <c r="B6660" t="inlineStr">
        <is>
          <t>0033421</t>
        </is>
      </c>
    </row>
    <row r="6661">
      <c r="A6661" t="inlineStr">
        <is>
          <t>抖音大江食品旗舰店</t>
        </is>
      </c>
      <c r="B6661" t="inlineStr">
        <is>
          <t>65020001</t>
        </is>
      </c>
    </row>
    <row r="6662">
      <c r="A6662" t="inlineStr">
        <is>
          <t>抖音大江食品旗舰店-抖音</t>
        </is>
      </c>
      <c r="B6662" t="inlineStr">
        <is>
          <t>65010003</t>
        </is>
      </c>
    </row>
    <row r="6663">
      <c r="A6663" t="inlineStr">
        <is>
          <t>抖音支付科技有限公司-广电</t>
        </is>
      </c>
      <c r="B6663" t="inlineStr">
        <is>
          <t>CUST1991</t>
        </is>
      </c>
    </row>
    <row r="6664">
      <c r="A6664" t="inlineStr">
        <is>
          <t>抖音支付科技有限公司1</t>
        </is>
      </c>
      <c r="B6664" t="inlineStr">
        <is>
          <t>CUST1937</t>
        </is>
      </c>
    </row>
    <row r="6665">
      <c r="A6665" t="inlineStr">
        <is>
          <t>抚州市东乡区鹏泰购物广场有限公司</t>
        </is>
      </c>
      <c r="B6665" t="inlineStr">
        <is>
          <t>06030364</t>
        </is>
      </c>
    </row>
    <row r="6666">
      <c r="A6666" t="inlineStr">
        <is>
          <t>抚顺启晨速冻食品-王建</t>
        </is>
      </c>
      <c r="B6666" t="inlineStr">
        <is>
          <t>06060722</t>
        </is>
      </c>
    </row>
    <row r="6667">
      <c r="A6667" t="inlineStr">
        <is>
          <t>抚顺市鑫众旺商贸有限公司</t>
        </is>
      </c>
      <c r="B6667" t="inlineStr">
        <is>
          <t>CUST2080</t>
        </is>
      </c>
    </row>
    <row r="6668">
      <c r="A6668" t="inlineStr">
        <is>
          <t>拉尔夫国际供应链管理(深圳)有限公司</t>
        </is>
      </c>
      <c r="B6668" t="inlineStr">
        <is>
          <t>CUT2397</t>
        </is>
      </c>
    </row>
    <row r="6669">
      <c r="A6669" t="inlineStr">
        <is>
          <t>拼多多</t>
        </is>
      </c>
      <c r="B6669" t="inlineStr">
        <is>
          <t>90011291</t>
        </is>
      </c>
    </row>
    <row r="6670">
      <c r="A6670" t="inlineStr">
        <is>
          <t>拼多多旗舰店</t>
        </is>
      </c>
      <c r="B6670" t="inlineStr">
        <is>
          <t>30450027</t>
        </is>
      </c>
    </row>
    <row r="6671">
      <c r="A6671" t="inlineStr">
        <is>
          <t>振旺食品</t>
        </is>
      </c>
      <c r="B6671" t="inlineStr">
        <is>
          <t>CUST0204</t>
        </is>
      </c>
    </row>
    <row r="6672">
      <c r="A6672" t="inlineStr">
        <is>
          <t>捷宇（上海）国际贸易有限公司</t>
        </is>
      </c>
      <c r="B6672" t="inlineStr">
        <is>
          <t>30100030</t>
        </is>
      </c>
    </row>
    <row r="6673">
      <c r="A6673" t="inlineStr">
        <is>
          <t>捷尔达（天津）供应链管理服务有限公司</t>
        </is>
      </c>
      <c r="B6673" t="inlineStr">
        <is>
          <t>CUST0393</t>
        </is>
      </c>
    </row>
    <row r="6674">
      <c r="A6674" t="inlineStr">
        <is>
          <t>接建伟</t>
        </is>
      </c>
      <c r="B6674" t="inlineStr">
        <is>
          <t>06060875</t>
        </is>
      </c>
    </row>
    <row r="6675">
      <c r="A6675" t="inlineStr">
        <is>
          <t>攀枝花市甲鸟牧业有限责任公司龙泉分公司-杨中伟-孙海波</t>
        </is>
      </c>
      <c r="B6675" t="inlineStr">
        <is>
          <t>CUST0683</t>
        </is>
      </c>
    </row>
    <row r="6676">
      <c r="A6676" t="inlineStr">
        <is>
          <t>支宏友</t>
        </is>
      </c>
      <c r="B6676" t="inlineStr">
        <is>
          <t>011128</t>
        </is>
      </c>
    </row>
    <row r="6677">
      <c r="A6677" t="inlineStr">
        <is>
          <t>政府食堂</t>
        </is>
      </c>
      <c r="B6677" t="inlineStr">
        <is>
          <t>06060591</t>
        </is>
      </c>
    </row>
    <row r="6678">
      <c r="A6678" t="inlineStr">
        <is>
          <t>敖军浦</t>
        </is>
      </c>
      <c r="B6678" t="inlineStr">
        <is>
          <t>06090709</t>
        </is>
      </c>
    </row>
    <row r="6679">
      <c r="A6679" t="inlineStr">
        <is>
          <t>敦煌市盛昊商贸有限公司</t>
        </is>
      </c>
      <c r="B6679" t="inlineStr">
        <is>
          <t>06060919</t>
        </is>
      </c>
    </row>
    <row r="6680">
      <c r="A6680" t="inlineStr">
        <is>
          <t>文勇</t>
        </is>
      </c>
      <c r="B6680" t="inlineStr">
        <is>
          <t>010911</t>
        </is>
      </c>
    </row>
    <row r="6681">
      <c r="A6681" t="inlineStr">
        <is>
          <t>文思敏捷食品科技（盐城）有限公司</t>
        </is>
      </c>
      <c r="B6681" t="inlineStr">
        <is>
          <t>06030508</t>
        </is>
      </c>
    </row>
    <row r="6682">
      <c r="A6682" t="inlineStr">
        <is>
          <t>文来高中</t>
        </is>
      </c>
      <c r="B6682" t="inlineStr">
        <is>
          <t>30100027</t>
        </is>
      </c>
    </row>
    <row r="6683">
      <c r="A6683" t="inlineStr">
        <is>
          <t>文登区丰惠佳市中广场快餐店</t>
        </is>
      </c>
      <c r="B6683" t="inlineStr">
        <is>
          <t>06110058</t>
        </is>
      </c>
    </row>
    <row r="6684">
      <c r="A6684" t="inlineStr">
        <is>
          <t>文登区同益冷冻食品商行</t>
        </is>
      </c>
      <c r="B6684" t="inlineStr">
        <is>
          <t>0605210A</t>
        </is>
      </c>
    </row>
    <row r="6685">
      <c r="A6685" t="inlineStr">
        <is>
          <t>文登区拾惠餐饮店(个体工商户)</t>
        </is>
      </c>
      <c r="B6685" t="inlineStr">
        <is>
          <t>06065233</t>
        </is>
      </c>
    </row>
    <row r="6686">
      <c r="A6686" t="inlineStr">
        <is>
          <t>文登区龙汇餐饮店</t>
        </is>
      </c>
      <c r="B6686" t="inlineStr">
        <is>
          <t>06110060</t>
        </is>
      </c>
    </row>
    <row r="6687">
      <c r="A6687" t="inlineStr">
        <is>
          <t>斯味佳(福建)食品贸易有限公司</t>
        </is>
      </c>
      <c r="B6687" t="inlineStr">
        <is>
          <t>CUST2021</t>
        </is>
      </c>
    </row>
    <row r="6688">
      <c r="A6688" t="inlineStr">
        <is>
          <t>新乡市洽禾餐饮管理有限公司</t>
        </is>
      </c>
      <c r="B6688" t="inlineStr">
        <is>
          <t>0113357</t>
        </is>
      </c>
    </row>
    <row r="6689">
      <c r="A6689" t="inlineStr">
        <is>
          <t>新乡胖东来生活广场有限公司</t>
        </is>
      </c>
      <c r="B6689" t="inlineStr">
        <is>
          <t>30110017</t>
        </is>
      </c>
    </row>
    <row r="6690">
      <c r="A6690" t="inlineStr">
        <is>
          <t>新余宏运食品商行</t>
        </is>
      </c>
      <c r="B6690" t="inlineStr">
        <is>
          <t>04563245</t>
        </is>
      </c>
    </row>
    <row r="6691">
      <c r="A6691" t="inlineStr">
        <is>
          <t>新依家商贸</t>
        </is>
      </c>
      <c r="B6691" t="inlineStr">
        <is>
          <t>010966</t>
        </is>
      </c>
    </row>
    <row r="6692">
      <c r="A6692" t="inlineStr">
        <is>
          <t>新势力（潍坊）生态科技有限公司</t>
        </is>
      </c>
      <c r="B6692" t="inlineStr">
        <is>
          <t>213082</t>
        </is>
      </c>
    </row>
    <row r="6693">
      <c r="A6693" t="inlineStr">
        <is>
          <t>新和盛京东自营</t>
        </is>
      </c>
      <c r="B6693" t="inlineStr">
        <is>
          <t>CUST0401</t>
        </is>
      </c>
    </row>
    <row r="6694">
      <c r="A6694" t="inlineStr">
        <is>
          <t>新和盛众鹏专卖店</t>
        </is>
      </c>
      <c r="B6694" t="inlineStr">
        <is>
          <t>213053</t>
        </is>
      </c>
    </row>
    <row r="6695">
      <c r="A6695" t="inlineStr">
        <is>
          <t>新和盛南下河-潍坊轩旺食品有限公司</t>
        </is>
      </c>
      <c r="B6695" t="inlineStr">
        <is>
          <t>011445</t>
        </is>
      </c>
    </row>
    <row r="6696">
      <c r="A6696" t="inlineStr">
        <is>
          <t>新和盛南下河直销店-潍坊德正食品有限公司-高晓龙</t>
        </is>
      </c>
      <c r="B6696" t="inlineStr">
        <is>
          <t>06050002</t>
        </is>
      </c>
    </row>
    <row r="6697">
      <c r="A6697" t="inlineStr">
        <is>
          <t>新和盛林涛</t>
        </is>
      </c>
      <c r="B6697" t="inlineStr">
        <is>
          <t>06050001</t>
        </is>
      </c>
    </row>
    <row r="6698">
      <c r="A6698" t="inlineStr">
        <is>
          <t>新和盛湖畔驿站</t>
        </is>
      </c>
      <c r="B6698" t="inlineStr">
        <is>
          <t>06012256</t>
        </is>
      </c>
    </row>
    <row r="6699">
      <c r="A6699" t="inlineStr">
        <is>
          <t>新和盛班车帮</t>
        </is>
      </c>
      <c r="B6699" t="inlineStr">
        <is>
          <t>06051782</t>
        </is>
      </c>
    </row>
    <row r="6700">
      <c r="A6700" t="inlineStr">
        <is>
          <t>新和盛门口促销</t>
        </is>
      </c>
      <c r="B6700" t="inlineStr">
        <is>
          <t>06060626</t>
        </is>
      </c>
    </row>
    <row r="6701">
      <c r="A6701" t="inlineStr">
        <is>
          <t>新宾满族自治县思盈食材经营部(个体工商户)</t>
        </is>
      </c>
      <c r="B6701" t="inlineStr">
        <is>
          <t>CUT2544</t>
        </is>
      </c>
    </row>
    <row r="6702">
      <c r="A6702" t="inlineStr">
        <is>
          <t>新希望六和潍坊和盛园食品有限公司</t>
        </is>
      </c>
      <c r="B6702" t="inlineStr">
        <is>
          <t>012703</t>
        </is>
      </c>
    </row>
    <row r="6703">
      <c r="A6703" t="inlineStr">
        <is>
          <t>新欢乐和食(北京)供应链管理集团有限公司</t>
        </is>
      </c>
      <c r="B6703" t="inlineStr">
        <is>
          <t>CUST1890</t>
        </is>
      </c>
    </row>
    <row r="6704">
      <c r="A6704" t="inlineStr">
        <is>
          <t>新沂康德食品有限公司</t>
        </is>
      </c>
      <c r="B6704" t="inlineStr">
        <is>
          <t>30450119</t>
        </is>
      </c>
    </row>
    <row r="6705">
      <c r="A6705" t="inlineStr">
        <is>
          <t>新泰众客恒泰食品有限公司</t>
        </is>
      </c>
      <c r="B6705" t="inlineStr">
        <is>
          <t>06050088</t>
        </is>
      </c>
    </row>
    <row r="6706">
      <c r="A6706" t="inlineStr">
        <is>
          <t>新泰市海发农业发展有限公司</t>
        </is>
      </c>
      <c r="B6706" t="inlineStr">
        <is>
          <t>211092</t>
        </is>
      </c>
    </row>
    <row r="6707">
      <c r="A6707" t="inlineStr">
        <is>
          <t>新泰市石莱镇金森家庭农场</t>
        </is>
      </c>
      <c r="B6707" t="inlineStr">
        <is>
          <t>211090</t>
        </is>
      </c>
    </row>
    <row r="6708">
      <c r="A6708" t="inlineStr">
        <is>
          <t>新源县一个七汉堡店</t>
        </is>
      </c>
      <c r="B6708" t="inlineStr">
        <is>
          <t>0013372</t>
        </is>
      </c>
    </row>
    <row r="6709">
      <c r="A6709" t="inlineStr">
        <is>
          <t>新满和</t>
        </is>
      </c>
      <c r="B6709" t="inlineStr">
        <is>
          <t>06060568</t>
        </is>
      </c>
    </row>
    <row r="6710">
      <c r="A6710" t="inlineStr">
        <is>
          <t>新疆-池浪哲-刘先德</t>
        </is>
      </c>
      <c r="B6710" t="inlineStr">
        <is>
          <t>06060339</t>
        </is>
      </c>
    </row>
    <row r="6711">
      <c r="A6711" t="inlineStr">
        <is>
          <t>新疆-阿不都-艾思克江-王鑫</t>
        </is>
      </c>
      <c r="B6711" t="inlineStr">
        <is>
          <t>011203</t>
        </is>
      </c>
    </row>
    <row r="6712">
      <c r="A6712" t="inlineStr">
        <is>
          <t>新疆一个七餐饮服务有限公司</t>
        </is>
      </c>
      <c r="B6712" t="inlineStr">
        <is>
          <t>06060689</t>
        </is>
      </c>
    </row>
    <row r="6713">
      <c r="A6713" t="inlineStr">
        <is>
          <t>新疆上善若水餐饮酒店管理有限公司</t>
        </is>
      </c>
      <c r="B6713" t="inlineStr">
        <is>
          <t>06080101</t>
        </is>
      </c>
    </row>
    <row r="6714">
      <c r="A6714" t="inlineStr">
        <is>
          <t>新疆乌鲁木齐百富德宝商贸有限公司</t>
        </is>
      </c>
      <c r="B6714" t="inlineStr">
        <is>
          <t>06060039</t>
        </is>
      </c>
    </row>
    <row r="6715">
      <c r="A6715" t="inlineStr">
        <is>
          <t>新疆众行食品有限公司</t>
        </is>
      </c>
      <c r="B6715" t="inlineStr">
        <is>
          <t>06060116</t>
        </is>
      </c>
    </row>
    <row r="6716">
      <c r="A6716" t="inlineStr">
        <is>
          <t>新疆佩茹季娜餐饮管理有限责任公司-艾思克江-王鑫</t>
        </is>
      </c>
      <c r="B6716" t="inlineStr">
        <is>
          <t>CUST0847</t>
        </is>
      </c>
    </row>
    <row r="6717">
      <c r="A6717" t="inlineStr">
        <is>
          <t>新疆凯纳特实业有限公司喀什彩贝尔超市-艾思克江-王鑫</t>
        </is>
      </c>
      <c r="B6717" t="inlineStr">
        <is>
          <t>CUST1007</t>
        </is>
      </c>
    </row>
    <row r="6718">
      <c r="A6718" t="inlineStr">
        <is>
          <t>新疆凯纳特实业有限公司莎车县彩贝乐超市-王鑫</t>
        </is>
      </c>
      <c r="B6718" t="inlineStr">
        <is>
          <t>CUST0971</t>
        </is>
      </c>
    </row>
    <row r="6719">
      <c r="A6719" t="inlineStr">
        <is>
          <t>新疆刘连城</t>
        </is>
      </c>
      <c r="B6719" t="inlineStr">
        <is>
          <t>06060119</t>
        </is>
      </c>
    </row>
    <row r="6720">
      <c r="A6720" t="inlineStr">
        <is>
          <t>新疆圣豪商业管理有限公司</t>
        </is>
      </c>
      <c r="B6720" t="inlineStr">
        <is>
          <t>0033327</t>
        </is>
      </c>
    </row>
    <row r="6721">
      <c r="A6721" t="inlineStr">
        <is>
          <t>新疆士多林李少新</t>
        </is>
      </c>
      <c r="B6721" t="inlineStr">
        <is>
          <t>011516</t>
        </is>
      </c>
    </row>
    <row r="6722">
      <c r="A6722" t="inlineStr">
        <is>
          <t>新疆大漠炊烟餐饮投资有限公司</t>
        </is>
      </c>
      <c r="B6722" t="inlineStr">
        <is>
          <t>06080067</t>
        </is>
      </c>
    </row>
    <row r="6723">
      <c r="A6723" t="inlineStr">
        <is>
          <t>新疆天山美乐食品制造有限公司-王鑫</t>
        </is>
      </c>
      <c r="B6723" t="inlineStr">
        <is>
          <t>06060880</t>
        </is>
      </c>
    </row>
    <row r="6724">
      <c r="A6724" t="inlineStr">
        <is>
          <t>新疆思弯德餐饮服务集团有限公司-艾思克江-王鑫</t>
        </is>
      </c>
      <c r="B6724" t="inlineStr">
        <is>
          <t>CUST0775</t>
        </is>
      </c>
    </row>
    <row r="6725">
      <c r="A6725" t="inlineStr">
        <is>
          <t>新疆日升昌弘源商贸有限公司</t>
        </is>
      </c>
      <c r="B6725" t="inlineStr">
        <is>
          <t>06060685</t>
        </is>
      </c>
    </row>
    <row r="6726">
      <c r="A6726" t="inlineStr">
        <is>
          <t>新疆暖暖生煎餐饮管理有限公司</t>
        </is>
      </c>
      <c r="B6726" t="inlineStr">
        <is>
          <t>0073604</t>
        </is>
      </c>
    </row>
    <row r="6727">
      <c r="A6727" t="inlineStr">
        <is>
          <t>新疆本味源供应链有限公司</t>
        </is>
      </c>
      <c r="B6727" t="inlineStr">
        <is>
          <t>0073508</t>
        </is>
      </c>
    </row>
    <row r="6728">
      <c r="A6728" t="inlineStr">
        <is>
          <t>新疆每日集团有限公司</t>
        </is>
      </c>
      <c r="B6728" t="inlineStr">
        <is>
          <t>3010096</t>
        </is>
      </c>
    </row>
    <row r="6729">
      <c r="A6729" t="inlineStr">
        <is>
          <t>新疆汇达利通</t>
        </is>
      </c>
      <c r="B6729" t="inlineStr">
        <is>
          <t>06060383</t>
        </is>
      </c>
    </row>
    <row r="6730">
      <c r="A6730" t="inlineStr">
        <is>
          <t>新疆泽辰美实供应链管理有限公司</t>
        </is>
      </c>
      <c r="B6730" t="inlineStr">
        <is>
          <t>CUT2501</t>
        </is>
      </c>
    </row>
    <row r="6731">
      <c r="A6731" t="inlineStr">
        <is>
          <t>新疆海尔巴格餐饮股份有限公司 犁分公司</t>
        </is>
      </c>
      <c r="B6731" t="inlineStr">
        <is>
          <t>06080068</t>
        </is>
      </c>
    </row>
    <row r="6732">
      <c r="A6732" t="inlineStr">
        <is>
          <t>新疆海尔巴格餐饮股份有限公司伊犁第一分店-艾思克江-王鑫</t>
        </is>
      </c>
      <c r="B6732" t="inlineStr">
        <is>
          <t>CUST1369</t>
        </is>
      </c>
    </row>
    <row r="6733">
      <c r="A6733" t="inlineStr">
        <is>
          <t>新疆海鸿冷冻食品有限公司</t>
        </is>
      </c>
      <c r="B6733" t="inlineStr">
        <is>
          <t>06060019</t>
        </is>
      </c>
    </row>
    <row r="6734">
      <c r="A6734" t="inlineStr">
        <is>
          <t>新疆海鸿实业投资有限公司</t>
        </is>
      </c>
      <c r="B6734" t="inlineStr">
        <is>
          <t>0073608</t>
        </is>
      </c>
    </row>
    <row r="6735">
      <c r="A6735" t="inlineStr">
        <is>
          <t>新疆海鸿电子商务有限公司</t>
        </is>
      </c>
      <c r="B6735" t="inlineStr">
        <is>
          <t>06060018</t>
        </is>
      </c>
    </row>
    <row r="6736">
      <c r="A6736" t="inlineStr">
        <is>
          <t>新疆漠尔通商贸有限公司</t>
        </is>
      </c>
      <c r="B6736" t="inlineStr">
        <is>
          <t>06060903</t>
        </is>
      </c>
    </row>
    <row r="6737">
      <c r="A6737" t="inlineStr">
        <is>
          <t>新疆爱家超市集团有限公司</t>
        </is>
      </c>
      <c r="B6737" t="inlineStr">
        <is>
          <t>3010019</t>
        </is>
      </c>
    </row>
    <row r="6738">
      <c r="A6738" t="inlineStr">
        <is>
          <t>新疆爱必客投资有限公司</t>
        </is>
      </c>
      <c r="B6738" t="inlineStr">
        <is>
          <t>06060684</t>
        </is>
      </c>
    </row>
    <row r="6739">
      <c r="A6739" t="inlineStr">
        <is>
          <t>新疆牧客来食品有限责任公司</t>
        </is>
      </c>
      <c r="B6739" t="inlineStr">
        <is>
          <t>06061756</t>
        </is>
      </c>
    </row>
    <row r="6740">
      <c r="A6740" t="inlineStr">
        <is>
          <t>新疆瑞增</t>
        </is>
      </c>
      <c r="B6740" t="inlineStr">
        <is>
          <t>06060204</t>
        </is>
      </c>
    </row>
    <row r="6741">
      <c r="A6741" t="inlineStr">
        <is>
          <t>新疆疆本督造商贸有限公司</t>
        </is>
      </c>
      <c r="B6741" t="inlineStr">
        <is>
          <t>0073576</t>
        </is>
      </c>
    </row>
    <row r="6742">
      <c r="A6742" t="inlineStr">
        <is>
          <t>新疆百宝汇</t>
        </is>
      </c>
      <c r="B6742" t="inlineStr">
        <is>
          <t>06060215</t>
        </is>
      </c>
    </row>
    <row r="6743">
      <c r="A6743" t="inlineStr">
        <is>
          <t>新疆程月酉鲜水产品有限公司</t>
        </is>
      </c>
      <c r="B6743" t="inlineStr">
        <is>
          <t>060100849</t>
        </is>
      </c>
    </row>
    <row r="6744">
      <c r="A6744" t="inlineStr">
        <is>
          <t>新疆米斯利餐饮服务有限公司-刘先德</t>
        </is>
      </c>
      <c r="B6744" t="inlineStr">
        <is>
          <t>06060810</t>
        </is>
      </c>
    </row>
    <row r="6745">
      <c r="A6745" t="inlineStr">
        <is>
          <t>新疆紫罗兰餐饮管理股份有限公司</t>
        </is>
      </c>
      <c r="B6745" t="inlineStr">
        <is>
          <t>06060023</t>
        </is>
      </c>
    </row>
    <row r="6746">
      <c r="A6746" t="inlineStr">
        <is>
          <t>新疆苏桂红</t>
        </is>
      </c>
      <c r="B6746" t="inlineStr">
        <is>
          <t>06060021</t>
        </is>
      </c>
    </row>
    <row r="6747">
      <c r="A6747" t="inlineStr">
        <is>
          <t>新疆荣恒锦鑫餐饮管理服务有限公司</t>
        </is>
      </c>
      <c r="B6747" t="inlineStr">
        <is>
          <t>CUT2934</t>
        </is>
      </c>
    </row>
    <row r="6748">
      <c r="A6748" t="inlineStr">
        <is>
          <t>新疆言汐阁餐饮有限公司</t>
        </is>
      </c>
      <c r="B6748" t="inlineStr">
        <is>
          <t>020005</t>
        </is>
      </c>
    </row>
    <row r="6749">
      <c r="A6749" t="inlineStr">
        <is>
          <t>新疆诚天下食品生产有限公司-王鑫</t>
        </is>
      </c>
      <c r="B6749" t="inlineStr">
        <is>
          <t>06060879</t>
        </is>
      </c>
    </row>
    <row r="6750">
      <c r="A6750" t="inlineStr">
        <is>
          <t>新疆越融馨供应链管理有限公司</t>
        </is>
      </c>
      <c r="B6750" t="inlineStr">
        <is>
          <t>0073661</t>
        </is>
      </c>
    </row>
    <row r="6751">
      <c r="A6751" t="inlineStr">
        <is>
          <t>新疆阿尔曼食品</t>
        </is>
      </c>
      <c r="B6751" t="inlineStr">
        <is>
          <t>06060599</t>
        </is>
      </c>
    </row>
    <row r="6752">
      <c r="A6752" t="inlineStr">
        <is>
          <t>新疆顶佳食品开发有限公司</t>
        </is>
      </c>
      <c r="B6752" t="inlineStr">
        <is>
          <t>06060017</t>
        </is>
      </c>
    </row>
    <row r="6753">
      <c r="A6753" t="inlineStr">
        <is>
          <t>新疆领鲜食尚餐饮管理有限公司</t>
        </is>
      </c>
      <c r="B6753" t="inlineStr">
        <is>
          <t>07011456</t>
        </is>
      </c>
    </row>
    <row r="6754">
      <c r="A6754" t="inlineStr">
        <is>
          <t>新疆香聚天山食品有限责任公司</t>
        </is>
      </c>
      <c r="B6754" t="inlineStr">
        <is>
          <t>06060058</t>
        </is>
      </c>
    </row>
    <row r="6755">
      <c r="A6755" t="inlineStr">
        <is>
          <t>新疆麦力达食品有限责任公司</t>
        </is>
      </c>
      <c r="B6755" t="inlineStr">
        <is>
          <t>06060908</t>
        </is>
      </c>
    </row>
    <row r="6756">
      <c r="A6756" t="inlineStr">
        <is>
          <t>新疆麦斯特牧业科技有限公司</t>
        </is>
      </c>
      <c r="B6756" t="inlineStr">
        <is>
          <t>0013306</t>
        </is>
      </c>
    </row>
    <row r="6757">
      <c r="A6757" t="inlineStr">
        <is>
          <t>新疆麦金地餐饮管理服务有限公司--王鑫</t>
        </is>
      </c>
      <c r="B6757" t="inlineStr">
        <is>
          <t>CUST0905</t>
        </is>
      </c>
    </row>
    <row r="6758">
      <c r="A6758" t="inlineStr">
        <is>
          <t>新疆麦金地餐饮管理服务有限公司-艾思克江-王鑫</t>
        </is>
      </c>
      <c r="B6758" t="inlineStr">
        <is>
          <t>CUST0901</t>
        </is>
      </c>
    </row>
    <row r="6759">
      <c r="A6759" t="inlineStr">
        <is>
          <t>新疆鼎岩餐饮管理有限公司</t>
        </is>
      </c>
      <c r="B6759" t="inlineStr">
        <is>
          <t>06060896</t>
        </is>
      </c>
    </row>
    <row r="6760">
      <c r="A6760" t="inlineStr">
        <is>
          <t>新翔乐联（昆山）食品有限公司</t>
        </is>
      </c>
      <c r="B6760" t="inlineStr">
        <is>
          <t>06030219</t>
        </is>
      </c>
    </row>
    <row r="6761">
      <c r="A6761" t="inlineStr">
        <is>
          <t>新食代（山东）运营管理有限公司</t>
        </is>
      </c>
      <c r="B6761" t="inlineStr">
        <is>
          <t>06051115</t>
        </is>
      </c>
    </row>
    <row r="6762">
      <c r="A6762" t="inlineStr">
        <is>
          <t>新鸿阳(广东)食品供应链有限公司</t>
        </is>
      </c>
      <c r="B6762" t="inlineStr">
        <is>
          <t>0093093</t>
        </is>
      </c>
    </row>
    <row r="6763">
      <c r="A6763" t="inlineStr">
        <is>
          <t>方坤</t>
        </is>
      </c>
      <c r="B6763" t="inlineStr">
        <is>
          <t>211040</t>
        </is>
      </c>
    </row>
    <row r="6764">
      <c r="A6764" t="inlineStr">
        <is>
          <t>方建定-临安鑫鑫冷库租赁有限公司</t>
        </is>
      </c>
      <c r="B6764" t="inlineStr">
        <is>
          <t>06030086</t>
        </is>
      </c>
    </row>
    <row r="6765">
      <c r="A6765" t="inlineStr">
        <is>
          <t>方建定-嘉兴市潜福食品有限公司-于凯军</t>
        </is>
      </c>
      <c r="B6765" t="inlineStr">
        <is>
          <t>011827</t>
        </is>
      </c>
    </row>
    <row r="6766">
      <c r="A6766" t="inlineStr">
        <is>
          <t>方建定-杭州优源食品配送有限公司-刘伟东</t>
        </is>
      </c>
      <c r="B6766" t="inlineStr">
        <is>
          <t>160013</t>
        </is>
      </c>
    </row>
    <row r="6767">
      <c r="A6767" t="inlineStr">
        <is>
          <t>方建定-杭州保颖食品有限公司-孙海波</t>
        </is>
      </c>
      <c r="B6767" t="inlineStr">
        <is>
          <t>06030601</t>
        </is>
      </c>
    </row>
    <row r="6768">
      <c r="A6768" t="inlineStr">
        <is>
          <t>方建定-杭州华厨有限公司-孙海波</t>
        </is>
      </c>
      <c r="B6768" t="inlineStr">
        <is>
          <t>06030084</t>
        </is>
      </c>
    </row>
    <row r="6769">
      <c r="A6769" t="inlineStr">
        <is>
          <t>方建定-杭州宁富食品有限公司-刘伟东’</t>
        </is>
      </c>
      <c r="B6769" t="inlineStr">
        <is>
          <t>06030085</t>
        </is>
      </c>
    </row>
    <row r="6770">
      <c r="A6770" t="inlineStr">
        <is>
          <t>方建定-杭州新鑫食品有限责任公司-孙海波</t>
        </is>
      </c>
      <c r="B6770" t="inlineStr">
        <is>
          <t>06030159</t>
        </is>
      </c>
    </row>
    <row r="6771">
      <c r="A6771" t="inlineStr">
        <is>
          <t>方建定-杭州普春食品有限公司-刘团结</t>
        </is>
      </c>
      <c r="B6771" t="inlineStr">
        <is>
          <t>06030158</t>
        </is>
      </c>
    </row>
    <row r="6772">
      <c r="A6772" t="inlineStr">
        <is>
          <t>方建定-杭州椿桥农业开发有限公司-刘伟东</t>
        </is>
      </c>
      <c r="B6772" t="inlineStr">
        <is>
          <t>06030088</t>
        </is>
      </c>
    </row>
    <row r="6773">
      <c r="A6773" t="inlineStr">
        <is>
          <t>方建定-永康市石湖蔬菜配送有限公司磐安分公司-孙海波</t>
        </is>
      </c>
      <c r="B6773" t="inlineStr">
        <is>
          <t>06030157</t>
        </is>
      </c>
    </row>
    <row r="6774">
      <c r="A6774" t="inlineStr">
        <is>
          <t>方建定-磐安县三和蔬菜配送有限公司</t>
        </is>
      </c>
      <c r="B6774" t="inlineStr">
        <is>
          <t>06030087</t>
        </is>
      </c>
    </row>
    <row r="6775">
      <c r="A6775" t="inlineStr">
        <is>
          <t>方建捷</t>
        </is>
      </c>
      <c r="B6775" t="inlineStr">
        <is>
          <t>90011000</t>
        </is>
      </c>
    </row>
    <row r="6776">
      <c r="A6776" t="inlineStr">
        <is>
          <t>方有</t>
        </is>
      </c>
      <c r="B6776" t="inlineStr">
        <is>
          <t>10001</t>
        </is>
      </c>
    </row>
    <row r="6777">
      <c r="A6777" t="inlineStr">
        <is>
          <t>方杰</t>
        </is>
      </c>
      <c r="B6777" t="inlineStr">
        <is>
          <t>CUST1381</t>
        </is>
      </c>
    </row>
    <row r="6778">
      <c r="A6778" t="inlineStr">
        <is>
          <t>施学善</t>
        </is>
      </c>
      <c r="B6778" t="inlineStr">
        <is>
          <t>06051534</t>
        </is>
      </c>
    </row>
    <row r="6779">
      <c r="A6779" t="inlineStr">
        <is>
          <t>施灿琳</t>
        </is>
      </c>
      <c r="B6779" t="inlineStr">
        <is>
          <t>06053299</t>
        </is>
      </c>
    </row>
    <row r="6780">
      <c r="A6780" t="inlineStr">
        <is>
          <t>无棣县优味达食品有限公司</t>
        </is>
      </c>
      <c r="B6780" t="inlineStr">
        <is>
          <t>CUT2822</t>
        </is>
      </c>
    </row>
    <row r="6781">
      <c r="A6781" t="inlineStr">
        <is>
          <t>无锡万源达食品科技有限公司</t>
        </is>
      </c>
      <c r="B6781" t="inlineStr">
        <is>
          <t>06023255</t>
        </is>
      </c>
    </row>
    <row r="6782">
      <c r="A6782" t="inlineStr">
        <is>
          <t>无锡丸武食品科技有限公司</t>
        </is>
      </c>
      <c r="B6782" t="inlineStr">
        <is>
          <t>90010468</t>
        </is>
      </c>
    </row>
    <row r="6783">
      <c r="A6783" t="inlineStr">
        <is>
          <t>无锡丽鑫供应链管理有限公司</t>
        </is>
      </c>
      <c r="B6783" t="inlineStr">
        <is>
          <t>06030460</t>
        </is>
      </c>
    </row>
    <row r="6784">
      <c r="A6784" t="inlineStr">
        <is>
          <t>无锡伽好食品有限公司</t>
        </is>
      </c>
      <c r="B6784" t="inlineStr">
        <is>
          <t>010916</t>
        </is>
      </c>
    </row>
    <row r="6785">
      <c r="A6785" t="inlineStr">
        <is>
          <t>无锡冬交友良缘食品有限公司</t>
        </is>
      </c>
      <c r="B6785" t="inlineStr">
        <is>
          <t>30330001</t>
        </is>
      </c>
    </row>
    <row r="6786">
      <c r="A6786" t="inlineStr">
        <is>
          <t>无锡吕合食品有限公司</t>
        </is>
      </c>
      <c r="B6786" t="inlineStr">
        <is>
          <t>06030498</t>
        </is>
      </c>
    </row>
    <row r="6787">
      <c r="A6787" t="inlineStr">
        <is>
          <t>无锡君丽肉食品有限公司</t>
        </is>
      </c>
      <c r="B6787" t="inlineStr">
        <is>
          <t>CUST2191</t>
        </is>
      </c>
    </row>
    <row r="6788">
      <c r="A6788" t="inlineStr">
        <is>
          <t>无锡安井食品营销有限公司</t>
        </is>
      </c>
      <c r="B6788" t="inlineStr">
        <is>
          <t>90010869</t>
        </is>
      </c>
    </row>
    <row r="6789">
      <c r="A6789" t="inlineStr">
        <is>
          <t>无锡尚千家商贸有限公司</t>
        </is>
      </c>
      <c r="B6789" t="inlineStr">
        <is>
          <t>06030030</t>
        </is>
      </c>
    </row>
    <row r="6790">
      <c r="A6790" t="inlineStr">
        <is>
          <t>无锡差异化餐饮管理有限公司</t>
        </is>
      </c>
      <c r="B6790" t="inlineStr">
        <is>
          <t>90011925</t>
        </is>
      </c>
    </row>
    <row r="6791">
      <c r="A6791" t="inlineStr">
        <is>
          <t>无锡市三凤桥食品有限责任公司</t>
        </is>
      </c>
      <c r="B6791" t="inlineStr">
        <is>
          <t>06031234</t>
        </is>
      </c>
    </row>
    <row r="6792">
      <c r="A6792" t="inlineStr">
        <is>
          <t>无锡市世味添源供应链管理有限公司</t>
        </is>
      </c>
      <c r="B6792" t="inlineStr">
        <is>
          <t>30060034</t>
        </is>
      </c>
    </row>
    <row r="6793">
      <c r="A6793" t="inlineStr">
        <is>
          <t>无锡市冰仓鲜农供应链有限责任公司</t>
        </is>
      </c>
      <c r="B6793" t="inlineStr">
        <is>
          <t>0073545</t>
        </is>
      </c>
    </row>
    <row r="6794">
      <c r="A6794" t="inlineStr">
        <is>
          <t>无锡市口口美餐饮管理服务有限公司</t>
        </is>
      </c>
      <c r="B6794" t="inlineStr">
        <is>
          <t>06030031</t>
        </is>
      </c>
    </row>
    <row r="6795">
      <c r="A6795" t="inlineStr">
        <is>
          <t>无锡市约瑟商贸有限公司</t>
        </is>
      </c>
      <c r="B6795" t="inlineStr">
        <is>
          <t>06030262</t>
        </is>
      </c>
    </row>
    <row r="6796">
      <c r="A6796" t="inlineStr">
        <is>
          <t>无锡市约瑟商贸有限公司-孙海波</t>
        </is>
      </c>
      <c r="B6796" t="inlineStr">
        <is>
          <t>CUST0868</t>
        </is>
      </c>
    </row>
    <row r="6797">
      <c r="A6797" t="inlineStr">
        <is>
          <t>无锡市苏南农副产品物流股份有限公司</t>
        </is>
      </c>
      <c r="B6797" t="inlineStr">
        <is>
          <t>0603234</t>
        </is>
      </c>
    </row>
    <row r="6798">
      <c r="A6798" t="inlineStr">
        <is>
          <t>无锡市苏南城市公共配送有限公司</t>
        </is>
      </c>
      <c r="B6798" t="inlineStr">
        <is>
          <t>06032580</t>
        </is>
      </c>
    </row>
    <row r="6799">
      <c r="A6799" t="inlineStr">
        <is>
          <t>无锡市西布伦商贸有限公司</t>
        </is>
      </c>
      <c r="B6799" t="inlineStr">
        <is>
          <t>06030032</t>
        </is>
      </c>
    </row>
    <row r="6800">
      <c r="A6800" t="inlineStr">
        <is>
          <t>无锡市金玉垒商贸有限公司</t>
        </is>
      </c>
      <c r="B6800" t="inlineStr">
        <is>
          <t>30060020</t>
        </is>
      </c>
    </row>
    <row r="6801">
      <c r="A6801" t="inlineStr">
        <is>
          <t>无锡市锦之珠食品销售有限公司</t>
        </is>
      </c>
      <c r="B6801" t="inlineStr">
        <is>
          <t>30060025</t>
        </is>
      </c>
    </row>
    <row r="6802">
      <c r="A6802" t="inlineStr">
        <is>
          <t>无锡晶麟新能源科技有限公司</t>
        </is>
      </c>
      <c r="B6802" t="inlineStr">
        <is>
          <t>0013408</t>
        </is>
      </c>
    </row>
    <row r="6803">
      <c r="A6803" t="inlineStr">
        <is>
          <t>无锡爱棠餐饮管理有限公司</t>
        </is>
      </c>
      <c r="B6803" t="inlineStr">
        <is>
          <t>06030266</t>
        </is>
      </c>
    </row>
    <row r="6804">
      <c r="A6804" t="inlineStr">
        <is>
          <t>无锡美顿餐饮有限公司</t>
        </is>
      </c>
      <c r="B6804" t="inlineStr">
        <is>
          <t>06030210</t>
        </is>
      </c>
    </row>
    <row r="6805">
      <c r="A6805" t="inlineStr">
        <is>
          <t>无锡赵慧军</t>
        </is>
      </c>
      <c r="B6805" t="inlineStr">
        <is>
          <t>06030034</t>
        </is>
      </c>
    </row>
    <row r="6806">
      <c r="A6806" t="inlineStr">
        <is>
          <t>无锡鑫耀餐饮管理有限公司</t>
        </is>
      </c>
      <c r="B6806" t="inlineStr">
        <is>
          <t>0073492</t>
        </is>
      </c>
    </row>
    <row r="6807">
      <c r="A6807" t="inlineStr">
        <is>
          <t>无锡铭杰科技有限公司</t>
        </is>
      </c>
      <c r="B6807" t="inlineStr">
        <is>
          <t>0013409</t>
        </is>
      </c>
    </row>
    <row r="6808">
      <c r="A6808" t="inlineStr">
        <is>
          <t>无锡销售门店</t>
        </is>
      </c>
      <c r="B6808" t="inlineStr">
        <is>
          <t>30060012</t>
        </is>
      </c>
    </row>
    <row r="6809">
      <c r="A6809" t="inlineStr">
        <is>
          <t>无锡锦珠</t>
        </is>
      </c>
      <c r="B6809" t="inlineStr">
        <is>
          <t>30330002</t>
        </is>
      </c>
    </row>
    <row r="6810">
      <c r="A6810" t="inlineStr">
        <is>
          <t>无锡韩漫熙肉食品有限公司</t>
        </is>
      </c>
      <c r="B6810" t="inlineStr">
        <is>
          <t>06030412</t>
        </is>
      </c>
    </row>
    <row r="6811">
      <c r="A6811" t="inlineStr">
        <is>
          <t>日冷食品贸易（上海）有限公司-杨寿亮</t>
        </is>
      </c>
      <c r="B6811" t="inlineStr">
        <is>
          <t>06040134</t>
        </is>
      </c>
    </row>
    <row r="6812">
      <c r="A6812" t="inlineStr">
        <is>
          <t>日照-五莲-春阳食品厂-刘团结</t>
        </is>
      </c>
      <c r="B6812" t="inlineStr">
        <is>
          <t>011599</t>
        </is>
      </c>
    </row>
    <row r="6813">
      <c r="A6813" t="inlineStr">
        <is>
          <t>日照-日照顺佳饲料油脂有限公司-刘洋</t>
        </is>
      </c>
      <c r="B6813" t="inlineStr">
        <is>
          <t>06050845</t>
        </is>
      </c>
    </row>
    <row r="6814">
      <c r="A6814" t="inlineStr">
        <is>
          <t>日照兴琪食品有限公司</t>
        </is>
      </c>
      <c r="B6814" t="inlineStr">
        <is>
          <t>CUST1437</t>
        </is>
      </c>
    </row>
    <row r="6815">
      <c r="A6815" t="inlineStr">
        <is>
          <t>日照品方商贸有限公司</t>
        </is>
      </c>
      <c r="B6815" t="inlineStr">
        <is>
          <t>CUST2213</t>
        </is>
      </c>
    </row>
    <row r="6816">
      <c r="A6816" t="inlineStr">
        <is>
          <t>日照大海食品</t>
        </is>
      </c>
      <c r="B6816" t="inlineStr">
        <is>
          <t>06050421</t>
        </is>
      </c>
    </row>
    <row r="6817">
      <c r="A6817" t="inlineStr">
        <is>
          <t>日照大禹食品有限公司</t>
        </is>
      </c>
      <c r="B6817" t="inlineStr">
        <is>
          <t>12200101</t>
        </is>
      </c>
    </row>
    <row r="6818">
      <c r="A6818" t="inlineStr">
        <is>
          <t>日照大莒食品有限公司</t>
        </is>
      </c>
      <c r="B6818" t="inlineStr">
        <is>
          <t>012721</t>
        </is>
      </c>
    </row>
    <row r="6819">
      <c r="A6819" t="inlineStr">
        <is>
          <t>日照孙文娟</t>
        </is>
      </c>
      <c r="B6819" t="inlineStr">
        <is>
          <t>06050220</t>
        </is>
      </c>
    </row>
    <row r="6820">
      <c r="A6820" t="inlineStr">
        <is>
          <t>日照市东港区顺成冷冻食品商行</t>
        </is>
      </c>
      <c r="B6820" t="inlineStr">
        <is>
          <t>06058501</t>
        </is>
      </c>
    </row>
    <row r="6821">
      <c r="A6821" t="inlineStr">
        <is>
          <t>日照市格润营养餐股份有限公司</t>
        </is>
      </c>
      <c r="B6821" t="inlineStr">
        <is>
          <t>0013320</t>
        </is>
      </c>
    </row>
    <row r="6822">
      <c r="A6822" t="inlineStr">
        <is>
          <t>日照康正食品有限公司</t>
        </is>
      </c>
      <c r="B6822" t="inlineStr">
        <is>
          <t>06051732</t>
        </is>
      </c>
    </row>
    <row r="6823">
      <c r="A6823" t="inlineStr">
        <is>
          <t>日照恒康进出口有限公司</t>
        </is>
      </c>
      <c r="B6823" t="inlineStr">
        <is>
          <t>06051786</t>
        </is>
      </c>
    </row>
    <row r="6824">
      <c r="A6824" t="inlineStr">
        <is>
          <t>日照惠丰园餐饮有限公司</t>
        </is>
      </c>
      <c r="B6824" t="inlineStr">
        <is>
          <t>0013252</t>
        </is>
      </c>
    </row>
    <row r="6825">
      <c r="A6825" t="inlineStr">
        <is>
          <t>日照成捷食品有限公司-徐新春</t>
        </is>
      </c>
      <c r="B6825" t="inlineStr">
        <is>
          <t>CUST0417</t>
        </is>
      </c>
    </row>
    <row r="6826">
      <c r="A6826" t="inlineStr">
        <is>
          <t>日照成群食品有限公司</t>
        </is>
      </c>
      <c r="B6826" t="inlineStr">
        <is>
          <t>012727</t>
        </is>
      </c>
    </row>
    <row r="6827">
      <c r="A6827" t="inlineStr">
        <is>
          <t>日照李建春-刘洋</t>
        </is>
      </c>
      <c r="B6827" t="inlineStr">
        <is>
          <t>CUST0752</t>
        </is>
      </c>
    </row>
    <row r="6828">
      <c r="A6828" t="inlineStr">
        <is>
          <t>日照汇客福食品有限公司</t>
        </is>
      </c>
      <c r="B6828" t="inlineStr">
        <is>
          <t>CUST1303</t>
        </is>
      </c>
    </row>
    <row r="6829">
      <c r="A6829" t="inlineStr">
        <is>
          <t>日照汇福源食品有限公司</t>
        </is>
      </c>
      <c r="B6829" t="inlineStr">
        <is>
          <t>011487</t>
        </is>
      </c>
    </row>
    <row r="6830">
      <c r="A6830" t="inlineStr">
        <is>
          <t>日照汇福源食品有限公司-徐新春</t>
        </is>
      </c>
      <c r="B6830" t="inlineStr">
        <is>
          <t>CUST1400</t>
        </is>
      </c>
    </row>
    <row r="6831">
      <c r="A6831" t="inlineStr">
        <is>
          <t>日照泰森食品有限公司</t>
        </is>
      </c>
      <c r="B6831" t="inlineStr">
        <is>
          <t>012723</t>
        </is>
      </c>
    </row>
    <row r="6832">
      <c r="A6832" t="inlineStr">
        <is>
          <t>日照淮泽经贸有限公司</t>
        </is>
      </c>
      <c r="B6832" t="inlineStr">
        <is>
          <t>06051389</t>
        </is>
      </c>
    </row>
    <row r="6833">
      <c r="A6833" t="inlineStr">
        <is>
          <t>日照王代龙-刘洋</t>
        </is>
      </c>
      <c r="B6833" t="inlineStr">
        <is>
          <t>CUST1397</t>
        </is>
      </c>
    </row>
    <row r="6834">
      <c r="A6834" t="inlineStr">
        <is>
          <t>日照臻选食汇供应链有限公司</t>
        </is>
      </c>
      <c r="B6834" t="inlineStr">
        <is>
          <t>0013259</t>
        </is>
      </c>
    </row>
    <row r="6835">
      <c r="A6835" t="inlineStr">
        <is>
          <t>日照苏同梅</t>
        </is>
      </c>
      <c r="B6835" t="inlineStr">
        <is>
          <t>06050219</t>
        </is>
      </c>
    </row>
    <row r="6836">
      <c r="A6836" t="inlineStr">
        <is>
          <t>日照蓝海钧华大饭店有限公司</t>
        </is>
      </c>
      <c r="B6836" t="inlineStr">
        <is>
          <t>06051442</t>
        </is>
      </c>
    </row>
    <row r="6837">
      <c r="A6837" t="inlineStr">
        <is>
          <t>日照赵瑞红</t>
        </is>
      </c>
      <c r="B6837" t="inlineStr">
        <is>
          <t>06050221</t>
        </is>
      </c>
    </row>
    <row r="6838">
      <c r="A6838" t="inlineStr">
        <is>
          <t>日照麦卡智厨餐饮管理有限公司</t>
        </is>
      </c>
      <c r="B6838" t="inlineStr">
        <is>
          <t>06051792</t>
        </is>
      </c>
    </row>
    <row r="6839">
      <c r="A6839" t="inlineStr">
        <is>
          <t>日铁物产（中国）有限公司</t>
        </is>
      </c>
      <c r="B6839" t="inlineStr">
        <is>
          <t>0033467</t>
        </is>
      </c>
    </row>
    <row r="6840">
      <c r="A6840" t="inlineStr">
        <is>
          <t>旭美</t>
        </is>
      </c>
      <c r="B6840" t="inlineStr">
        <is>
          <t>010984</t>
        </is>
      </c>
    </row>
    <row r="6841">
      <c r="A6841" t="inlineStr">
        <is>
          <t>旭越供应链（湖北）有限公司-林涛-孙海波</t>
        </is>
      </c>
      <c r="B6841" t="inlineStr">
        <is>
          <t>CUST1080</t>
        </is>
      </c>
    </row>
    <row r="6842">
      <c r="A6842" t="inlineStr">
        <is>
          <t>时来锋</t>
        </is>
      </c>
      <c r="B6842" t="inlineStr">
        <is>
          <t>CUST1044</t>
        </is>
      </c>
    </row>
    <row r="6843">
      <c r="A6843" t="inlineStr">
        <is>
          <t>昆山-思成</t>
        </is>
      </c>
      <c r="B6843" t="inlineStr">
        <is>
          <t>90010776</t>
        </is>
      </c>
    </row>
    <row r="6844">
      <c r="A6844" t="inlineStr">
        <is>
          <t>昆山众仁和物流装卸服务有限公司</t>
        </is>
      </c>
      <c r="B6844" t="inlineStr">
        <is>
          <t>30030005</t>
        </is>
      </c>
    </row>
    <row r="6845">
      <c r="A6845" t="inlineStr">
        <is>
          <t>昆山创汇新食用农产品有限公司-杨建磊-孙海波</t>
        </is>
      </c>
      <c r="B6845" t="inlineStr">
        <is>
          <t>CUST0889</t>
        </is>
      </c>
    </row>
    <row r="6846">
      <c r="A6846" t="inlineStr">
        <is>
          <t>昆山市优哈商贸有限公司</t>
        </is>
      </c>
      <c r="B6846" t="inlineStr">
        <is>
          <t>06030416</t>
        </is>
      </c>
    </row>
    <row r="6847">
      <c r="A6847" t="inlineStr">
        <is>
          <t>昆山市共青团膳餐饮服务有限公司</t>
        </is>
      </c>
      <c r="B6847" t="inlineStr">
        <is>
          <t>06034702</t>
        </is>
      </c>
    </row>
    <row r="6848">
      <c r="A6848" t="inlineStr">
        <is>
          <t>昆山市即食乐餐饮管理有限公司-杨建磊-孙海波</t>
        </is>
      </c>
      <c r="B6848" t="inlineStr">
        <is>
          <t>CUST05902</t>
        </is>
      </c>
    </row>
    <row r="6849">
      <c r="A6849" t="inlineStr">
        <is>
          <t>昆山市张浦镇阿爸特色土菜馆-孙海波</t>
        </is>
      </c>
      <c r="B6849" t="inlineStr">
        <is>
          <t>90010726</t>
        </is>
      </c>
    </row>
    <row r="6850">
      <c r="A6850" t="inlineStr">
        <is>
          <t>昆山市玉山镇福杰净菜配送中心</t>
        </is>
      </c>
      <c r="B6850" t="inlineStr">
        <is>
          <t>CUT2429</t>
        </is>
      </c>
    </row>
    <row r="6851">
      <c r="A6851" t="inlineStr">
        <is>
          <t>昆山市花桥镇老阿爸野鱼馆-孙海波</t>
        </is>
      </c>
      <c r="B6851" t="inlineStr">
        <is>
          <t>CUST1018</t>
        </is>
      </c>
    </row>
    <row r="6852">
      <c r="A6852" t="inlineStr">
        <is>
          <t>昆山新来得食用农产品有限公司-杨建磊-孙海波</t>
        </is>
      </c>
      <c r="B6852" t="inlineStr">
        <is>
          <t>CUST0925</t>
        </is>
      </c>
    </row>
    <row r="6853">
      <c r="A6853" t="inlineStr">
        <is>
          <t>昆山星竺餐饮管理有限公司-杨建磊-孙海波</t>
        </is>
      </c>
      <c r="B6853" t="inlineStr">
        <is>
          <t>CUST1024</t>
        </is>
      </c>
    </row>
    <row r="6854">
      <c r="A6854" t="inlineStr">
        <is>
          <t>昆山津立源餐饮管理有限公司-杨建磊-孙海波</t>
        </is>
      </c>
      <c r="B6854" t="inlineStr">
        <is>
          <t>CUST0619</t>
        </is>
      </c>
    </row>
    <row r="6855">
      <c r="A6855" t="inlineStr">
        <is>
          <t>昆明-刘凡成-胡晓波</t>
        </is>
      </c>
      <c r="B6855" t="inlineStr">
        <is>
          <t>06020431</t>
        </is>
      </c>
    </row>
    <row r="6856">
      <c r="A6856" t="inlineStr">
        <is>
          <t>昆明亨特食品</t>
        </is>
      </c>
      <c r="B6856" t="inlineStr">
        <is>
          <t>06020034</t>
        </is>
      </c>
    </row>
    <row r="6857">
      <c r="A6857" t="inlineStr">
        <is>
          <t>昆明优来客冷冻食品有限公司</t>
        </is>
      </c>
      <c r="B6857" t="inlineStr">
        <is>
          <t>06021090</t>
        </is>
      </c>
    </row>
    <row r="6858">
      <c r="A6858" t="inlineStr">
        <is>
          <t>昆明哈鲜族商贸有限公司</t>
        </is>
      </c>
      <c r="B6858" t="inlineStr">
        <is>
          <t>30050008</t>
        </is>
      </c>
    </row>
    <row r="6859">
      <c r="A6859" t="inlineStr">
        <is>
          <t>昆明大润兴万家贸易有限公司</t>
        </is>
      </c>
      <c r="B6859" t="inlineStr">
        <is>
          <t>3010023</t>
        </is>
      </c>
    </row>
    <row r="6860">
      <c r="A6860" t="inlineStr">
        <is>
          <t>昆明好思胜食品贸易有限公司</t>
        </is>
      </c>
      <c r="B6860" t="inlineStr">
        <is>
          <t>00831119</t>
        </is>
      </c>
    </row>
    <row r="6861">
      <c r="A6861" t="inlineStr">
        <is>
          <t>昆明张凯</t>
        </is>
      </c>
      <c r="B6861" t="inlineStr">
        <is>
          <t>010339</t>
        </is>
      </c>
    </row>
    <row r="6862">
      <c r="A6862" t="inlineStr">
        <is>
          <t>昆明德津润商贸有限公司</t>
        </is>
      </c>
      <c r="B6862" t="inlineStr">
        <is>
          <t>06090053</t>
        </is>
      </c>
    </row>
    <row r="6863">
      <c r="A6863" t="inlineStr">
        <is>
          <t>昆明思成</t>
        </is>
      </c>
      <c r="B6863" t="inlineStr">
        <is>
          <t>CUST0327</t>
        </is>
      </c>
    </row>
    <row r="6864">
      <c r="A6864" t="inlineStr">
        <is>
          <t>昆明新东智食品有限公司</t>
        </is>
      </c>
      <c r="B6864" t="inlineStr">
        <is>
          <t>08012134</t>
        </is>
      </c>
    </row>
    <row r="6865">
      <c r="A6865" t="inlineStr">
        <is>
          <t>昆明新东智食品有限公司-高磊</t>
        </is>
      </c>
      <c r="B6865" t="inlineStr">
        <is>
          <t>06020188</t>
        </is>
      </c>
    </row>
    <row r="6866">
      <c r="A6866" t="inlineStr">
        <is>
          <t>昆明服配供应链管理有限公司</t>
        </is>
      </c>
      <c r="B6866" t="inlineStr">
        <is>
          <t>06090055</t>
        </is>
      </c>
    </row>
    <row r="6867">
      <c r="A6867" t="inlineStr">
        <is>
          <t>昆明汇通三达</t>
        </is>
      </c>
      <c r="B6867" t="inlineStr">
        <is>
          <t>06060404</t>
        </is>
      </c>
    </row>
    <row r="6868">
      <c r="A6868" t="inlineStr">
        <is>
          <t>昆明汇通三达-许兵</t>
        </is>
      </c>
      <c r="B6868" t="inlineStr">
        <is>
          <t>06060127</t>
        </is>
      </c>
    </row>
    <row r="6869">
      <c r="A6869" t="inlineStr">
        <is>
          <t>昆明汇通三达餐饮管理有限公司</t>
        </is>
      </c>
      <c r="B6869" t="inlineStr">
        <is>
          <t>06021890</t>
        </is>
      </c>
    </row>
    <row r="6870">
      <c r="A6870" t="inlineStr">
        <is>
          <t>昆明海通食品有限公司</t>
        </is>
      </c>
      <c r="B6870" t="inlineStr">
        <is>
          <t>06090047</t>
        </is>
      </c>
    </row>
    <row r="6871">
      <c r="A6871" t="inlineStr">
        <is>
          <t>昆明滴滴达物流有限公司</t>
        </is>
      </c>
      <c r="B6871" t="inlineStr">
        <is>
          <t>06090003</t>
        </is>
      </c>
    </row>
    <row r="6872">
      <c r="A6872" t="inlineStr">
        <is>
          <t>昆明益润商贸有限公司</t>
        </is>
      </c>
      <c r="B6872" t="inlineStr">
        <is>
          <t>08010099</t>
        </is>
      </c>
    </row>
    <row r="6873">
      <c r="A6873" t="inlineStr">
        <is>
          <t>昆明盘龙伟兴水产经营部</t>
        </is>
      </c>
      <c r="B6873" t="inlineStr">
        <is>
          <t>06020144</t>
        </is>
      </c>
    </row>
    <row r="6874">
      <c r="A6874" t="inlineStr">
        <is>
          <t>昆明聚满载贸易有限公司</t>
        </is>
      </c>
      <c r="B6874" t="inlineStr">
        <is>
          <t>06070033</t>
        </is>
      </c>
    </row>
    <row r="6875">
      <c r="A6875" t="inlineStr">
        <is>
          <t>昆明腾霄食品有限公司</t>
        </is>
      </c>
      <c r="B6875" t="inlineStr">
        <is>
          <t>06021078</t>
        </is>
      </c>
    </row>
    <row r="6876">
      <c r="A6876" t="inlineStr">
        <is>
          <t>昆明诚忠冷冻食品有限公司</t>
        </is>
      </c>
      <c r="B6876" t="inlineStr">
        <is>
          <t>06090403</t>
        </is>
      </c>
    </row>
    <row r="6877">
      <c r="A6877" t="inlineStr">
        <is>
          <t>昆明赞御商贸有限公司</t>
        </is>
      </c>
      <c r="B6877" t="inlineStr">
        <is>
          <t>06070001</t>
        </is>
      </c>
    </row>
    <row r="6878">
      <c r="A6878" t="inlineStr">
        <is>
          <t>昆明顺居商贸有限公司</t>
        </is>
      </c>
      <c r="B6878" t="inlineStr">
        <is>
          <t>06020200</t>
        </is>
      </c>
    </row>
    <row r="6879">
      <c r="A6879" t="inlineStr">
        <is>
          <t>昆明高艳</t>
        </is>
      </c>
      <c r="B6879" t="inlineStr">
        <is>
          <t>06090011</t>
        </is>
      </c>
    </row>
    <row r="6880">
      <c r="A6880" t="inlineStr">
        <is>
          <t>昆明鸿鲜食品有限公司</t>
        </is>
      </c>
      <c r="B6880" t="inlineStr">
        <is>
          <t>CUST1754</t>
        </is>
      </c>
    </row>
    <row r="6881">
      <c r="A6881" t="inlineStr">
        <is>
          <t>昆都仑区青年路祖怡佰家粥店(个体工商户)</t>
        </is>
      </c>
      <c r="B6881" t="inlineStr">
        <is>
          <t>0033108</t>
        </is>
      </c>
    </row>
    <row r="6882">
      <c r="A6882" t="inlineStr">
        <is>
          <t>昌乐-刘林胜-徐新春</t>
        </is>
      </c>
      <c r="B6882" t="inlineStr">
        <is>
          <t>06050670</t>
        </is>
      </c>
    </row>
    <row r="6883">
      <c r="A6883" t="inlineStr">
        <is>
          <t>昌乐-黄长明-徐新春</t>
        </is>
      </c>
      <c r="B6883" t="inlineStr">
        <is>
          <t>06050649</t>
        </is>
      </c>
    </row>
    <row r="6884">
      <c r="A6884" t="inlineStr">
        <is>
          <t>昌乐—王志全—刘团结</t>
        </is>
      </c>
      <c r="B6884" t="inlineStr">
        <is>
          <t>06050806</t>
        </is>
      </c>
    </row>
    <row r="6885">
      <c r="A6885" t="inlineStr">
        <is>
          <t>昌乐众通农产品批发有限公司</t>
        </is>
      </c>
      <c r="B6885" t="inlineStr">
        <is>
          <t>CUT3017</t>
        </is>
      </c>
    </row>
    <row r="6886">
      <c r="A6886" t="inlineStr">
        <is>
          <t>昌乐县加升养殖场</t>
        </is>
      </c>
      <c r="B6886" t="inlineStr">
        <is>
          <t>1220066</t>
        </is>
      </c>
    </row>
    <row r="6887">
      <c r="A6887" t="inlineStr">
        <is>
          <t>昌乐旺禾养殖有限公司</t>
        </is>
      </c>
      <c r="B6887" t="inlineStr">
        <is>
          <t>211128</t>
        </is>
      </c>
    </row>
    <row r="6888">
      <c r="A6888" t="inlineStr">
        <is>
          <t>昌乐瑞兴祥商贸经销有限公司</t>
        </is>
      </c>
      <c r="B6888" t="inlineStr">
        <is>
          <t>06051673</t>
        </is>
      </c>
    </row>
    <row r="6889">
      <c r="A6889" t="inlineStr">
        <is>
          <t>昌乐赵海平-王鑫</t>
        </is>
      </c>
      <c r="B6889" t="inlineStr">
        <is>
          <t>9001192001915</t>
        </is>
      </c>
    </row>
    <row r="6890">
      <c r="A6890" t="inlineStr">
        <is>
          <t>昌乐远东水产品店</t>
        </is>
      </c>
      <c r="B6890" t="inlineStr">
        <is>
          <t>010047</t>
        </is>
      </c>
    </row>
    <row r="6891">
      <c r="A6891" t="inlineStr">
        <is>
          <t>昌博食品(潍坊)有限公司-刘洋</t>
        </is>
      </c>
      <c r="B6891" t="inlineStr">
        <is>
          <t>CUST1130</t>
        </is>
      </c>
    </row>
    <row r="6892">
      <c r="A6892" t="inlineStr">
        <is>
          <t>昌政食品</t>
        </is>
      </c>
      <c r="B6892" t="inlineStr">
        <is>
          <t>010061</t>
        </is>
      </c>
    </row>
    <row r="6893">
      <c r="A6893" t="inlineStr">
        <is>
          <t>昌荣食品-王鑫</t>
        </is>
      </c>
      <c r="B6893" t="inlineStr">
        <is>
          <t>06050913</t>
        </is>
      </c>
    </row>
    <row r="6894">
      <c r="A6894" t="inlineStr">
        <is>
          <t>昌邑--夏店-王忠伟--周宏亮</t>
        </is>
      </c>
      <c r="B6894" t="inlineStr">
        <is>
          <t>011581</t>
        </is>
      </c>
    </row>
    <row r="6895">
      <c r="A6895" t="inlineStr">
        <is>
          <t>昌邑-丁卫兵-王鑫</t>
        </is>
      </c>
      <c r="B6895" t="inlineStr">
        <is>
          <t>06051280</t>
        </is>
      </c>
    </row>
    <row r="6896">
      <c r="A6896" t="inlineStr">
        <is>
          <t>昌邑-于耀翔-王鑫</t>
        </is>
      </c>
      <c r="B6896" t="inlineStr">
        <is>
          <t>06050748</t>
        </is>
      </c>
    </row>
    <row r="6897">
      <c r="A6897" t="inlineStr">
        <is>
          <t>昌邑-于龙喜-周宏亮</t>
        </is>
      </c>
      <c r="B6897" t="inlineStr">
        <is>
          <t>06050269</t>
        </is>
      </c>
    </row>
    <row r="6898">
      <c r="A6898" t="inlineStr">
        <is>
          <t>昌邑-众友达-胡晓波</t>
        </is>
      </c>
      <c r="B6898" t="inlineStr">
        <is>
          <t>06050091</t>
        </is>
      </c>
    </row>
    <row r="6899">
      <c r="A6899" t="inlineStr">
        <is>
          <t>昌邑-刘强-高晓龙</t>
        </is>
      </c>
      <c r="B6899" t="inlineStr">
        <is>
          <t>06050406</t>
        </is>
      </c>
    </row>
    <row r="6900">
      <c r="A6900" t="inlineStr">
        <is>
          <t>昌邑-孙智刚-周宏亮</t>
        </is>
      </c>
      <c r="B6900" t="inlineStr">
        <is>
          <t>06050382</t>
        </is>
      </c>
    </row>
    <row r="6901">
      <c r="A6901" t="inlineStr">
        <is>
          <t>昌邑-张良超-刘洋</t>
        </is>
      </c>
      <c r="B6901" t="inlineStr">
        <is>
          <t>90010098</t>
        </is>
      </c>
    </row>
    <row r="6902">
      <c r="A6902" t="inlineStr">
        <is>
          <t>昌邑-昌邑市裕华油脂有限公司-王鑫</t>
        </is>
      </c>
      <c r="B6902" t="inlineStr">
        <is>
          <t>011312</t>
        </is>
      </c>
    </row>
    <row r="6903">
      <c r="A6903" t="inlineStr">
        <is>
          <t>昌邑-曹树龙-于洋</t>
        </is>
      </c>
      <c r="B6903" t="inlineStr">
        <is>
          <t>011706</t>
        </is>
      </c>
    </row>
    <row r="6904">
      <c r="A6904" t="inlineStr">
        <is>
          <t>昌邑-李俊飞-高小龙</t>
        </is>
      </c>
      <c r="B6904" t="inlineStr">
        <is>
          <t>06050660</t>
        </is>
      </c>
    </row>
    <row r="6905">
      <c r="A6905" t="inlineStr">
        <is>
          <t>昌邑-林桂岐-周华绪</t>
        </is>
      </c>
      <c r="B6905" t="inlineStr">
        <is>
          <t>06051200</t>
        </is>
      </c>
    </row>
    <row r="6906">
      <c r="A6906" t="inlineStr">
        <is>
          <t>昌邑-梁百统-王鑫</t>
        </is>
      </c>
      <c r="B6906" t="inlineStr">
        <is>
          <t>06050801</t>
        </is>
      </c>
    </row>
    <row r="6907">
      <c r="A6907" t="inlineStr">
        <is>
          <t>昌邑-王俊卓-高晓龙</t>
        </is>
      </c>
      <c r="B6907" t="inlineStr">
        <is>
          <t>06050313</t>
        </is>
      </c>
    </row>
    <row r="6908">
      <c r="A6908" t="inlineStr">
        <is>
          <t>昌邑-王勤有-刘团结</t>
        </is>
      </c>
      <c r="B6908" t="inlineStr">
        <is>
          <t>011562</t>
        </is>
      </c>
    </row>
    <row r="6909">
      <c r="A6909" t="inlineStr">
        <is>
          <t>昌邑-王晓日-王鑫</t>
        </is>
      </c>
      <c r="B6909" t="inlineStr">
        <is>
          <t>06050847</t>
        </is>
      </c>
    </row>
    <row r="6910">
      <c r="A6910" t="inlineStr">
        <is>
          <t>昌邑-石金松-仲信-王文强</t>
        </is>
      </c>
      <c r="B6910" t="inlineStr">
        <is>
          <t>06050891</t>
        </is>
      </c>
    </row>
    <row r="6911">
      <c r="A6911" t="inlineStr">
        <is>
          <t>昌邑-范庆波-徐新春</t>
        </is>
      </c>
      <c r="B6911" t="inlineStr">
        <is>
          <t>06050980</t>
        </is>
      </c>
    </row>
    <row r="6912">
      <c r="A6912" t="inlineStr">
        <is>
          <t>昌邑-董晓光-高小龙</t>
        </is>
      </c>
      <c r="B6912" t="inlineStr">
        <is>
          <t>011595</t>
        </is>
      </c>
    </row>
    <row r="6913">
      <c r="A6913" t="inlineStr">
        <is>
          <t>昌邑-董松波-常熟市滨江金亿餐饮管理有限公司-刘团结</t>
        </is>
      </c>
      <c r="B6913" t="inlineStr">
        <is>
          <t>012389</t>
        </is>
      </c>
    </row>
    <row r="6914">
      <c r="A6914" t="inlineStr">
        <is>
          <t>昌邑-董枫波-刘团结</t>
        </is>
      </c>
      <c r="B6914" t="inlineStr">
        <is>
          <t>06050634</t>
        </is>
      </c>
    </row>
    <row r="6915">
      <c r="A6915" t="inlineStr">
        <is>
          <t>昌邑-董维涛-刘伟东</t>
        </is>
      </c>
      <c r="B6915" t="inlineStr">
        <is>
          <t>011884</t>
        </is>
      </c>
    </row>
    <row r="6916">
      <c r="A6916" t="inlineStr">
        <is>
          <t>昌邑-郭洪平-高晓龙</t>
        </is>
      </c>
      <c r="B6916" t="inlineStr">
        <is>
          <t>06050343</t>
        </is>
      </c>
    </row>
    <row r="6917">
      <c r="A6917" t="inlineStr">
        <is>
          <t>昌邑-陶凤华-刘伟东</t>
        </is>
      </c>
      <c r="B6917" t="inlineStr">
        <is>
          <t>06051282</t>
        </is>
      </c>
    </row>
    <row r="6918">
      <c r="A6918" t="inlineStr">
        <is>
          <t>昌邑-韩修廷-刘团结</t>
        </is>
      </c>
      <c r="B6918" t="inlineStr">
        <is>
          <t>900109418</t>
        </is>
      </c>
    </row>
    <row r="6919">
      <c r="A6919" t="inlineStr">
        <is>
          <t>昌邑-马海滨-高小龙</t>
        </is>
      </c>
      <c r="B6919" t="inlineStr">
        <is>
          <t>011585</t>
        </is>
      </c>
    </row>
    <row r="6920">
      <c r="A6920" t="inlineStr">
        <is>
          <t>昌邑—围子—刘兵涛—高晓龙</t>
        </is>
      </c>
      <c r="B6920" t="inlineStr">
        <is>
          <t>06050082</t>
        </is>
      </c>
    </row>
    <row r="6921">
      <c r="A6921" t="inlineStr">
        <is>
          <t>昌邑—姚文强—文茂食品—于洋</t>
        </is>
      </c>
      <c r="B6921" t="inlineStr">
        <is>
          <t>011573</t>
        </is>
      </c>
    </row>
    <row r="6922">
      <c r="A6922" t="inlineStr">
        <is>
          <t>昌邑—姚禹—刘团结</t>
        </is>
      </c>
      <c r="B6922" t="inlineStr">
        <is>
          <t>06050804</t>
        </is>
      </c>
    </row>
    <row r="6923">
      <c r="A6923" t="inlineStr">
        <is>
          <t>昌邑—孙强-高晓龙</t>
        </is>
      </c>
      <c r="B6923" t="inlineStr">
        <is>
          <t>06051312</t>
        </is>
      </c>
    </row>
    <row r="6924">
      <c r="A6924" t="inlineStr">
        <is>
          <t>昌邑—张帅—于洋</t>
        </is>
      </c>
      <c r="B6924" t="inlineStr">
        <is>
          <t>06050752</t>
        </is>
      </c>
    </row>
    <row r="6925">
      <c r="A6925" t="inlineStr">
        <is>
          <t>昌邑—陈华—周华绪</t>
        </is>
      </c>
      <c r="B6925" t="inlineStr">
        <is>
          <t>06052150</t>
        </is>
      </c>
    </row>
    <row r="6926">
      <c r="A6926" t="inlineStr">
        <is>
          <t>昌邑华应龙食品</t>
        </is>
      </c>
      <c r="B6926" t="inlineStr">
        <is>
          <t>06060850</t>
        </is>
      </c>
    </row>
    <row r="6927">
      <c r="A6927" t="inlineStr">
        <is>
          <t>昌邑吕素梅-刘洋</t>
        </is>
      </c>
      <c r="B6927" t="inlineStr">
        <is>
          <t>CUST1426</t>
        </is>
      </c>
    </row>
    <row r="6928">
      <c r="A6928" t="inlineStr">
        <is>
          <t>昌邑君源肉食加工厂</t>
        </is>
      </c>
      <c r="B6928" t="inlineStr">
        <is>
          <t>012720</t>
        </is>
      </c>
    </row>
    <row r="6929">
      <c r="A6929" t="inlineStr">
        <is>
          <t>昌邑圣翔饲料有限公司-徐新春</t>
        </is>
      </c>
      <c r="B6929" t="inlineStr">
        <is>
          <t>06050962</t>
        </is>
      </c>
    </row>
    <row r="6930">
      <c r="A6930" t="inlineStr">
        <is>
          <t>昌邑夏效哲-王鑫</t>
        </is>
      </c>
      <c r="B6930" t="inlineStr">
        <is>
          <t>CUST1428</t>
        </is>
      </c>
    </row>
    <row r="6931">
      <c r="A6931" t="inlineStr">
        <is>
          <t>昌邑姚志方-王文强</t>
        </is>
      </c>
      <c r="B6931" t="inlineStr">
        <is>
          <t>06051466</t>
        </is>
      </c>
    </row>
    <row r="6932">
      <c r="A6932" t="inlineStr">
        <is>
          <t>昌邑姜在祥-徐新春</t>
        </is>
      </c>
      <c r="B6932" t="inlineStr">
        <is>
          <t>CUST1166</t>
        </is>
      </c>
    </row>
    <row r="6933">
      <c r="A6933" t="inlineStr">
        <is>
          <t>昌邑姜宁波-徐新春</t>
        </is>
      </c>
      <c r="B6933" t="inlineStr">
        <is>
          <t>CUST1168</t>
        </is>
      </c>
    </row>
    <row r="6934">
      <c r="A6934" t="inlineStr">
        <is>
          <t>昌邑孙金政-徐新春</t>
        </is>
      </c>
      <c r="B6934" t="inlineStr">
        <is>
          <t>CUST1173</t>
        </is>
      </c>
    </row>
    <row r="6935">
      <c r="A6935" t="inlineStr">
        <is>
          <t>昌邑富锦食品有限公司</t>
        </is>
      </c>
      <c r="B6935" t="inlineStr">
        <is>
          <t>012707</t>
        </is>
      </c>
    </row>
    <row r="6936">
      <c r="A6936" t="inlineStr">
        <is>
          <t>昌邑市万聚养殖专业合作社</t>
        </is>
      </c>
      <c r="B6936" t="inlineStr">
        <is>
          <t>1220055</t>
        </is>
      </c>
    </row>
    <row r="6937">
      <c r="A6937" t="inlineStr">
        <is>
          <t>昌邑市下营镇姜晓玲养殖场</t>
        </is>
      </c>
      <c r="B6937" t="inlineStr">
        <is>
          <t>211037</t>
        </is>
      </c>
    </row>
    <row r="6938">
      <c r="A6938" t="inlineStr">
        <is>
          <t>昌邑市东利商城润惠德食品店-周华绪</t>
        </is>
      </c>
      <c r="B6938" t="inlineStr">
        <is>
          <t>CUST1212</t>
        </is>
      </c>
    </row>
    <row r="6939">
      <c r="A6939" t="inlineStr">
        <is>
          <t>昌邑市东晟食品有限公司（冻鲜）</t>
        </is>
      </c>
      <c r="B6939" t="inlineStr">
        <is>
          <t>0605D000</t>
        </is>
      </c>
    </row>
    <row r="6940">
      <c r="A6940" t="inlineStr">
        <is>
          <t>昌邑市东晟食品有限公司（调熟）</t>
        </is>
      </c>
      <c r="B6940" t="inlineStr">
        <is>
          <t>0605D001</t>
        </is>
      </c>
    </row>
    <row r="6941">
      <c r="A6941" t="inlineStr">
        <is>
          <t>昌邑市中信塑料包装有限公司</t>
        </is>
      </c>
      <c r="B6941" t="inlineStr">
        <is>
          <t>06051139</t>
        </is>
      </c>
    </row>
    <row r="6942">
      <c r="A6942" t="inlineStr">
        <is>
          <t>昌邑市丰泰经贸有限公司-刘伟东</t>
        </is>
      </c>
      <c r="B6942" t="inlineStr">
        <is>
          <t>06051230</t>
        </is>
      </c>
    </row>
    <row r="6943">
      <c r="A6943" t="inlineStr">
        <is>
          <t>昌邑市丹利尔包装有限公司</t>
        </is>
      </c>
      <c r="B6943" t="inlineStr">
        <is>
          <t>CUT2882</t>
        </is>
      </c>
    </row>
    <row r="6944">
      <c r="A6944" t="inlineStr">
        <is>
          <t>昌邑市交通街兴旭五金建材经销处</t>
        </is>
      </c>
      <c r="B6944" t="inlineStr">
        <is>
          <t>0013344</t>
        </is>
      </c>
    </row>
    <row r="6945">
      <c r="A6945" t="inlineStr">
        <is>
          <t>昌邑市佳润食品有限公司</t>
        </is>
      </c>
      <c r="B6945" t="inlineStr">
        <is>
          <t>06051464</t>
        </is>
      </c>
    </row>
    <row r="6946">
      <c r="A6946" t="inlineStr">
        <is>
          <t>昌邑市佳润食品有限公司-刘洋</t>
        </is>
      </c>
      <c r="B6946" t="inlineStr">
        <is>
          <t>90010687</t>
        </is>
      </c>
    </row>
    <row r="6947">
      <c r="A6947" t="inlineStr">
        <is>
          <t>昌邑市北孟镇中心幼儿园</t>
        </is>
      </c>
      <c r="B6947" t="inlineStr">
        <is>
          <t>CUST05502</t>
        </is>
      </c>
    </row>
    <row r="6948">
      <c r="A6948" t="inlineStr">
        <is>
          <t>昌邑市北孟镇胡加升养鸡场</t>
        </is>
      </c>
      <c r="B6948" t="inlineStr">
        <is>
          <t>1220063</t>
        </is>
      </c>
    </row>
    <row r="6949">
      <c r="A6949" t="inlineStr">
        <is>
          <t>昌邑市卜庄镇润昌食品厂</t>
        </is>
      </c>
      <c r="B6949" t="inlineStr">
        <is>
          <t>0013257</t>
        </is>
      </c>
    </row>
    <row r="6950">
      <c r="A6950" t="inlineStr">
        <is>
          <t>昌邑市吉嘉物流有限公司-李延富</t>
        </is>
      </c>
      <c r="B6950" t="inlineStr">
        <is>
          <t>900109416</t>
        </is>
      </c>
    </row>
    <row r="6951">
      <c r="A6951" t="inlineStr">
        <is>
          <t>昌邑市围子田禾苗饲料销售部</t>
        </is>
      </c>
      <c r="B6951" t="inlineStr">
        <is>
          <t>12200021</t>
        </is>
      </c>
    </row>
    <row r="6952">
      <c r="A6952" t="inlineStr">
        <is>
          <t>昌邑市围子街道兴瑞养殖厂</t>
        </is>
      </c>
      <c r="B6952" t="inlineStr">
        <is>
          <t>1220067</t>
        </is>
      </c>
    </row>
    <row r="6953">
      <c r="A6953" t="inlineStr">
        <is>
          <t>昌邑市围子街道徐庆宇养殖场（个体工商户）</t>
        </is>
      </c>
      <c r="B6953" t="inlineStr">
        <is>
          <t>211130</t>
        </is>
      </c>
    </row>
    <row r="6954">
      <c r="A6954" t="inlineStr">
        <is>
          <t>昌邑市夏店兄弟冷藏厂</t>
        </is>
      </c>
      <c r="B6954" t="inlineStr">
        <is>
          <t>011876</t>
        </is>
      </c>
    </row>
    <row r="6955">
      <c r="A6955" t="inlineStr">
        <is>
          <t>昌邑市奎聚街道昌源食品超市</t>
        </is>
      </c>
      <c r="B6955" t="inlineStr">
        <is>
          <t>0013378</t>
        </is>
      </c>
    </row>
    <row r="6956">
      <c r="A6956" t="inlineStr">
        <is>
          <t>昌邑市威腾食品加工厂</t>
        </is>
      </c>
      <c r="B6956" t="inlineStr">
        <is>
          <t>011395</t>
        </is>
      </c>
    </row>
    <row r="6957">
      <c r="A6957" t="inlineStr">
        <is>
          <t>昌邑市宋昌昌飨汁黄焖鸡店（个体工商户）</t>
        </is>
      </c>
      <c r="B6957" t="inlineStr">
        <is>
          <t>06051663</t>
        </is>
      </c>
    </row>
    <row r="6958">
      <c r="A6958" t="inlineStr">
        <is>
          <t>昌邑市康富食品厂-刘洋</t>
        </is>
      </c>
      <c r="B6958" t="inlineStr">
        <is>
          <t>012007</t>
        </is>
      </c>
    </row>
    <row r="6959">
      <c r="A6959" t="inlineStr">
        <is>
          <t>昌邑市引如佳食品有限公司-徐新春</t>
        </is>
      </c>
      <c r="B6959" t="inlineStr">
        <is>
          <t>06052125</t>
        </is>
      </c>
    </row>
    <row r="6960">
      <c r="A6960" t="inlineStr">
        <is>
          <t>昌邑市得利斯美食生活加盟店-直销店-周华絮</t>
        </is>
      </c>
      <c r="B6960" t="inlineStr">
        <is>
          <t>CUST0984</t>
        </is>
      </c>
    </row>
    <row r="6961">
      <c r="A6961" t="inlineStr">
        <is>
          <t>昌邑市快食主义速冻食品配送中心-周华绪</t>
        </is>
      </c>
      <c r="B6961" t="inlineStr">
        <is>
          <t>06051541</t>
        </is>
      </c>
    </row>
    <row r="6962">
      <c r="A6962" t="inlineStr">
        <is>
          <t>昌邑市恒通食品厂</t>
        </is>
      </c>
      <c r="B6962" t="inlineStr">
        <is>
          <t>010054</t>
        </is>
      </c>
    </row>
    <row r="6963">
      <c r="A6963" t="inlineStr">
        <is>
          <t>昌邑市文化馆工会委员会-刘顺茂-徐新春</t>
        </is>
      </c>
      <c r="B6963" t="inlineStr">
        <is>
          <t>9001192001910</t>
        </is>
      </c>
    </row>
    <row r="6964">
      <c r="A6964" t="inlineStr">
        <is>
          <t>昌邑市文山中学生活服务中心-徐新春</t>
        </is>
      </c>
      <c r="B6964" t="inlineStr">
        <is>
          <t>06051026</t>
        </is>
      </c>
    </row>
    <row r="6965">
      <c r="A6965" t="inlineStr">
        <is>
          <t>昌邑市文德食品厂--刘洋</t>
        </is>
      </c>
      <c r="B6965" t="inlineStr">
        <is>
          <t>06050621</t>
        </is>
      </c>
    </row>
    <row r="6966">
      <c r="A6966" t="inlineStr">
        <is>
          <t>昌邑市新东一家禽养殖场</t>
        </is>
      </c>
      <c r="B6966" t="inlineStr">
        <is>
          <t>1220044</t>
        </is>
      </c>
    </row>
    <row r="6967">
      <c r="A6967" t="inlineStr">
        <is>
          <t>昌邑市新君福餐饮有限公司</t>
        </is>
      </c>
      <c r="B6967" t="inlineStr">
        <is>
          <t>012336</t>
        </is>
      </c>
    </row>
    <row r="6968">
      <c r="A6968" t="inlineStr">
        <is>
          <t>昌邑市昌诚佳食品有限公司</t>
        </is>
      </c>
      <c r="B6968" t="inlineStr">
        <is>
          <t>0013275</t>
        </is>
      </c>
    </row>
    <row r="6969">
      <c r="A6969" t="inlineStr">
        <is>
          <t>昌邑市李长亮物流</t>
        </is>
      </c>
      <c r="B6969" t="inlineStr">
        <is>
          <t>90010919</t>
        </is>
      </c>
    </row>
    <row r="6970">
      <c r="A6970" t="inlineStr">
        <is>
          <t>昌邑市欣欣润诚食品有限公司</t>
        </is>
      </c>
      <c r="B6970" t="inlineStr">
        <is>
          <t>0013139</t>
        </is>
      </c>
    </row>
    <row r="6971">
      <c r="A6971" t="inlineStr">
        <is>
          <t>昌邑市正源食品有限公司</t>
        </is>
      </c>
      <c r="B6971" t="inlineStr">
        <is>
          <t>CUST1434</t>
        </is>
      </c>
    </row>
    <row r="6972">
      <c r="A6972" t="inlineStr">
        <is>
          <t>昌邑市永顺包装装潢有限公司</t>
        </is>
      </c>
      <c r="B6972" t="inlineStr">
        <is>
          <t>06050005</t>
        </is>
      </c>
    </row>
    <row r="6973">
      <c r="A6973" t="inlineStr">
        <is>
          <t>昌邑市浦东化工厂</t>
        </is>
      </c>
      <c r="B6973" t="inlineStr">
        <is>
          <t>06050066</t>
        </is>
      </c>
    </row>
    <row r="6974">
      <c r="A6974" t="inlineStr">
        <is>
          <t>昌邑市海兴源工贸有限公司</t>
        </is>
      </c>
      <c r="B6974" t="inlineStr">
        <is>
          <t>06050581</t>
        </is>
      </c>
    </row>
    <row r="6975">
      <c r="A6975" t="inlineStr">
        <is>
          <t>昌邑市海兴源工贸有限公司-冻鲜直销店-周华旭</t>
        </is>
      </c>
      <c r="B6975" t="inlineStr">
        <is>
          <t>CUST1251</t>
        </is>
      </c>
    </row>
    <row r="6976">
      <c r="A6976" t="inlineStr">
        <is>
          <t>昌邑市海洋肉食品加工厂</t>
        </is>
      </c>
      <c r="B6976" t="inlineStr">
        <is>
          <t>910001</t>
        </is>
      </c>
    </row>
    <row r="6977">
      <c r="A6977" t="inlineStr">
        <is>
          <t>昌邑市生源养殖有限公司</t>
        </is>
      </c>
      <c r="B6977" t="inlineStr">
        <is>
          <t>1220062</t>
        </is>
      </c>
    </row>
    <row r="6978">
      <c r="A6978" t="inlineStr">
        <is>
          <t>昌邑市百盈食品-徐新春</t>
        </is>
      </c>
      <c r="B6978" t="inlineStr">
        <is>
          <t>CUST1186</t>
        </is>
      </c>
    </row>
    <row r="6979">
      <c r="A6979" t="inlineStr">
        <is>
          <t>昌邑市聚源大酒店</t>
        </is>
      </c>
      <c r="B6979" t="inlineStr">
        <is>
          <t>213001</t>
        </is>
      </c>
    </row>
    <row r="6980">
      <c r="A6980" t="inlineStr">
        <is>
          <t>昌邑市轻工幼儿园</t>
        </is>
      </c>
      <c r="B6980" t="inlineStr">
        <is>
          <t>90010583</t>
        </is>
      </c>
    </row>
    <row r="6981">
      <c r="A6981" t="inlineStr">
        <is>
          <t>昌邑市都昌街办瑞利货运车</t>
        </is>
      </c>
      <c r="B6981" t="inlineStr">
        <is>
          <t>010051</t>
        </is>
      </c>
    </row>
    <row r="6982">
      <c r="A6982" t="inlineStr">
        <is>
          <t>昌邑市都昌街道卡酷七色光艺术幼儿园</t>
        </is>
      </c>
      <c r="B6982" t="inlineStr">
        <is>
          <t>90010590</t>
        </is>
      </c>
    </row>
    <row r="6983">
      <c r="A6983" t="inlineStr">
        <is>
          <t>昌邑市都昌街道卡酷幼儿园-朱茂林·</t>
        </is>
      </c>
      <c r="B6983" t="inlineStr">
        <is>
          <t>90010867</t>
        </is>
      </c>
    </row>
    <row r="6984">
      <c r="A6984" t="inlineStr">
        <is>
          <t>昌邑市鸿财源商贸有限公司</t>
        </is>
      </c>
      <c r="B6984" t="inlineStr">
        <is>
          <t>06052337</t>
        </is>
      </c>
    </row>
    <row r="6985">
      <c r="A6985" t="inlineStr">
        <is>
          <t>昌邑市鹏奥经贸有限公司-徐新春</t>
        </is>
      </c>
      <c r="B6985" t="inlineStr">
        <is>
          <t>06051009</t>
        </is>
      </c>
    </row>
    <row r="6986">
      <c r="A6986" t="inlineStr">
        <is>
          <t>昌邑市鹏奥经贸有限公司-朱茂林</t>
        </is>
      </c>
      <c r="B6986" t="inlineStr">
        <is>
          <t>CUST1642</t>
        </is>
      </c>
    </row>
    <row r="6987">
      <c r="A6987" t="inlineStr">
        <is>
          <t>昌邑弘文餐饮服务有限公司</t>
        </is>
      </c>
      <c r="B6987" t="inlineStr">
        <is>
          <t>010048</t>
        </is>
      </c>
    </row>
    <row r="6988">
      <c r="A6988" t="inlineStr">
        <is>
          <t>昌邑强文静-王鑫</t>
        </is>
      </c>
      <c r="B6988" t="inlineStr">
        <is>
          <t>90010851</t>
        </is>
      </c>
    </row>
    <row r="6989">
      <c r="A6989" t="inlineStr">
        <is>
          <t>昌邑晟鑫食品</t>
        </is>
      </c>
      <c r="B6989" t="inlineStr">
        <is>
          <t>011472</t>
        </is>
      </c>
    </row>
    <row r="6990">
      <c r="A6990" t="inlineStr">
        <is>
          <t>昌邑朱海龙.徐新春</t>
        </is>
      </c>
      <c r="B6990" t="inlineStr">
        <is>
          <t>CUST0618</t>
        </is>
      </c>
    </row>
    <row r="6991">
      <c r="A6991" t="inlineStr">
        <is>
          <t>昌邑杨金奎</t>
        </is>
      </c>
      <c r="B6991" t="inlineStr">
        <is>
          <t>CUST1304</t>
        </is>
      </c>
    </row>
    <row r="6992">
      <c r="A6992" t="inlineStr">
        <is>
          <t>昌邑正虹食品有限公司</t>
        </is>
      </c>
      <c r="B6992" t="inlineStr">
        <is>
          <t>CUST0458</t>
        </is>
      </c>
    </row>
    <row r="6993">
      <c r="A6993" t="inlineStr">
        <is>
          <t>昌邑泉宝圆农牧有限公司</t>
        </is>
      </c>
      <c r="B6993" t="inlineStr">
        <is>
          <t>00133521</t>
        </is>
      </c>
    </row>
    <row r="6994">
      <c r="A6994" t="inlineStr">
        <is>
          <t>昌邑泉宝圆冷库</t>
        </is>
      </c>
      <c r="B6994" t="inlineStr">
        <is>
          <t>0013352</t>
        </is>
      </c>
    </row>
    <row r="6995">
      <c r="A6995" t="inlineStr">
        <is>
          <t>昌邑泉鑫商贸有限公司-周华绪</t>
        </is>
      </c>
      <c r="B6995" t="inlineStr">
        <is>
          <t>CUST1593</t>
        </is>
      </c>
    </row>
    <row r="6996">
      <c r="A6996" t="inlineStr">
        <is>
          <t>昌邑潍水学校</t>
        </is>
      </c>
      <c r="B6996" t="inlineStr">
        <is>
          <t>06051352</t>
        </is>
      </c>
    </row>
    <row r="6997">
      <c r="A6997" t="inlineStr">
        <is>
          <t>昌邑潍水学校-直销店-朱茂林</t>
        </is>
      </c>
      <c r="B6997" t="inlineStr">
        <is>
          <t>CUST0919</t>
        </is>
      </c>
    </row>
    <row r="6998">
      <c r="A6998" t="inlineStr">
        <is>
          <t>昌邑王保伟</t>
        </is>
      </c>
      <c r="B6998" t="inlineStr">
        <is>
          <t>06051190</t>
        </is>
      </c>
    </row>
    <row r="6999">
      <c r="A6999" t="inlineStr">
        <is>
          <t>昌邑王灵杰-徐新春</t>
        </is>
      </c>
      <c r="B6999" t="inlineStr">
        <is>
          <t>CUST1544</t>
        </is>
      </c>
    </row>
    <row r="7000">
      <c r="A7000" t="inlineStr">
        <is>
          <t>昌邑瑞雪制冷设备工程有限公司</t>
        </is>
      </c>
      <c r="B7000" t="inlineStr">
        <is>
          <t>0013342</t>
        </is>
      </c>
    </row>
    <row r="7001">
      <c r="A7001" t="inlineStr">
        <is>
          <t>昌邑百盈食品有限公司</t>
        </is>
      </c>
      <c r="B7001" t="inlineStr">
        <is>
          <t>012710</t>
        </is>
      </c>
    </row>
    <row r="7002">
      <c r="A7002" t="inlineStr">
        <is>
          <t>昌邑盛昌源农牧发展有限公司</t>
        </is>
      </c>
      <c r="B7002" t="inlineStr">
        <is>
          <t>1220041</t>
        </is>
      </c>
    </row>
    <row r="7003">
      <c r="A7003" t="inlineStr">
        <is>
          <t>昌邑直营店</t>
        </is>
      </c>
      <c r="B7003" t="inlineStr">
        <is>
          <t>06060308</t>
        </is>
      </c>
    </row>
    <row r="7004">
      <c r="A7004" t="inlineStr">
        <is>
          <t>昌邑直销--寿光市星利经贸有限公司</t>
        </is>
      </c>
      <c r="B7004" t="inlineStr">
        <is>
          <t>100014</t>
        </is>
      </c>
    </row>
    <row r="7005">
      <c r="A7005" t="inlineStr">
        <is>
          <t>昌邑直销-山东吴膳房食品有限公司-徐新春</t>
        </is>
      </c>
      <c r="B7005" t="inlineStr">
        <is>
          <t>06051095</t>
        </is>
      </c>
    </row>
    <row r="7006">
      <c r="A7006" t="inlineStr">
        <is>
          <t>昌邑直销店---孙树强</t>
        </is>
      </c>
      <c r="B7006" t="inlineStr">
        <is>
          <t>06050575</t>
        </is>
      </c>
    </row>
    <row r="7007">
      <c r="A7007" t="inlineStr">
        <is>
          <t>昌邑直销店---寒亭六中</t>
        </is>
      </c>
      <c r="B7007" t="inlineStr">
        <is>
          <t>100005</t>
        </is>
      </c>
    </row>
    <row r="7008">
      <c r="A7008" t="inlineStr">
        <is>
          <t>昌邑直销店---昌邑市弘文餐饮服务有限公司</t>
        </is>
      </c>
      <c r="B7008" t="inlineStr">
        <is>
          <t>06050572</t>
        </is>
      </c>
    </row>
    <row r="7009">
      <c r="A7009" t="inlineStr">
        <is>
          <t>昌邑直销店---昌邑市第一中学</t>
        </is>
      </c>
      <c r="B7009" t="inlineStr">
        <is>
          <t>06050571</t>
        </is>
      </c>
    </row>
    <row r="7010">
      <c r="A7010" t="inlineStr">
        <is>
          <t>昌邑直销店---潍坊万佼商贸有限公司</t>
        </is>
      </c>
      <c r="B7010" t="inlineStr">
        <is>
          <t>100012</t>
        </is>
      </c>
    </row>
    <row r="7011">
      <c r="A7011" t="inlineStr">
        <is>
          <t>昌邑直销店---潍坊亚萍商贸有限公司</t>
        </is>
      </c>
      <c r="B7011" t="inlineStr">
        <is>
          <t>06050579</t>
        </is>
      </c>
    </row>
    <row r="7012">
      <c r="A7012" t="inlineStr">
        <is>
          <t>昌邑直销店-姜在金</t>
        </is>
      </c>
      <c r="B7012" t="inlineStr">
        <is>
          <t>06050583</t>
        </is>
      </c>
    </row>
    <row r="7013">
      <c r="A7013" t="inlineStr">
        <is>
          <t>昌邑直销店-山东省潍坊第三中学</t>
        </is>
      </c>
      <c r="B7013" t="inlineStr">
        <is>
          <t>100019</t>
        </is>
      </c>
    </row>
    <row r="7014">
      <c r="A7014" t="inlineStr">
        <is>
          <t>昌邑直销店-山东省潍坊第三中学-徐新春</t>
        </is>
      </c>
      <c r="B7014" t="inlineStr">
        <is>
          <t>06051079</t>
        </is>
      </c>
    </row>
    <row r="7015">
      <c r="A7015" t="inlineStr">
        <is>
          <t>昌邑直销店-山东陶苑互联网科技有限公司</t>
        </is>
      </c>
      <c r="B7015" t="inlineStr">
        <is>
          <t>100023</t>
        </is>
      </c>
    </row>
    <row r="7016">
      <c r="A7016" t="inlineStr">
        <is>
          <t>昌邑直销店-新青中学-徐新春</t>
        </is>
      </c>
      <c r="B7016" t="inlineStr">
        <is>
          <t>06051081</t>
        </is>
      </c>
    </row>
    <row r="7017">
      <c r="A7017" t="inlineStr">
        <is>
          <t>昌邑直销店-昌邑外国语学校</t>
        </is>
      </c>
      <c r="B7017" t="inlineStr">
        <is>
          <t>100003</t>
        </is>
      </c>
    </row>
    <row r="7018">
      <c r="A7018" t="inlineStr">
        <is>
          <t>昌邑直销店-昌邑天元嘉汇环境科技有限公司</t>
        </is>
      </c>
      <c r="B7018" t="inlineStr">
        <is>
          <t>06051222</t>
        </is>
      </c>
    </row>
    <row r="7019">
      <c r="A7019" t="inlineStr">
        <is>
          <t>昌邑直销店-昌邑市文化馆工会委员会</t>
        </is>
      </c>
      <c r="B7019" t="inlineStr">
        <is>
          <t>900109441</t>
        </is>
      </c>
    </row>
    <row r="7020">
      <c r="A7020" t="inlineStr">
        <is>
          <t>昌邑直销店-昌邑市文山中学生活服务中心</t>
        </is>
      </c>
      <c r="B7020" t="inlineStr">
        <is>
          <t>100016</t>
        </is>
      </c>
    </row>
    <row r="7021">
      <c r="A7021" t="inlineStr">
        <is>
          <t>昌邑直销店-昌邑市新君福餐饮有限公司</t>
        </is>
      </c>
      <c r="B7021" t="inlineStr">
        <is>
          <t>06051481</t>
        </is>
      </c>
    </row>
    <row r="7022">
      <c r="A7022" t="inlineStr">
        <is>
          <t>昌邑直销店-昌邑市育人餐饮服务有限公司</t>
        </is>
      </c>
      <c r="B7022" t="inlineStr">
        <is>
          <t>06050580</t>
        </is>
      </c>
    </row>
    <row r="7023">
      <c r="A7023" t="inlineStr">
        <is>
          <t>昌邑直销店-昌邑市轻工幼儿园-徐新春</t>
        </is>
      </c>
      <c r="B7023" t="inlineStr">
        <is>
          <t>06051080</t>
        </is>
      </c>
    </row>
    <row r="7024">
      <c r="A7024" t="inlineStr">
        <is>
          <t>昌邑直销店-昌邑市鹏奥经贸有限公司</t>
        </is>
      </c>
      <c r="B7024" t="inlineStr">
        <is>
          <t>06050582</t>
        </is>
      </c>
    </row>
    <row r="7025">
      <c r="A7025" t="inlineStr">
        <is>
          <t>昌邑直销店-昌邑育新外国语学校</t>
        </is>
      </c>
      <c r="B7025" t="inlineStr">
        <is>
          <t>012416</t>
        </is>
      </c>
    </row>
    <row r="7026">
      <c r="A7026" t="inlineStr">
        <is>
          <t>昌邑直销店-潍坊外国语实验中学-周华绪</t>
        </is>
      </c>
      <c r="B7026" t="inlineStr">
        <is>
          <t>06050578</t>
        </is>
      </c>
    </row>
    <row r="7027">
      <c r="A7027" t="inlineStr">
        <is>
          <t>昌邑直销店-潍坊外国语小学</t>
        </is>
      </c>
      <c r="B7027" t="inlineStr">
        <is>
          <t>100011</t>
        </is>
      </c>
    </row>
    <row r="7028">
      <c r="A7028" t="inlineStr">
        <is>
          <t>昌邑直销店-潍坊市寒亭区第一中学食堂</t>
        </is>
      </c>
      <c r="B7028" t="inlineStr">
        <is>
          <t>100022</t>
        </is>
      </c>
    </row>
    <row r="7029">
      <c r="A7029" t="inlineStr">
        <is>
          <t>昌邑直销店-潍坊市工业学校</t>
        </is>
      </c>
      <c r="B7029" t="inlineStr">
        <is>
          <t>100018</t>
        </is>
      </c>
    </row>
    <row r="7030">
      <c r="A7030" t="inlineStr">
        <is>
          <t>昌邑直销店-潍坊市潍城区新青中学-高晓龙</t>
        </is>
      </c>
      <c r="B7030" t="inlineStr">
        <is>
          <t>06050551</t>
        </is>
      </c>
    </row>
    <row r="7031">
      <c r="A7031" t="inlineStr">
        <is>
          <t>昌邑直销店-潍坊市潍城区新青幼儿园</t>
        </is>
      </c>
      <c r="B7031" t="inlineStr">
        <is>
          <t>06052174</t>
        </is>
      </c>
    </row>
    <row r="7032">
      <c r="A7032" t="inlineStr">
        <is>
          <t>昌邑直销店-潍坊鑫泉盛商贸有限公司</t>
        </is>
      </c>
      <c r="B7032" t="inlineStr">
        <is>
          <t>012267</t>
        </is>
      </c>
    </row>
    <row r="7033">
      <c r="A7033" t="inlineStr">
        <is>
          <t>昌邑直销店-潍坊高新区康贝幼儿园</t>
        </is>
      </c>
      <c r="B7033" t="inlineStr">
        <is>
          <t>100020</t>
        </is>
      </c>
    </row>
    <row r="7034">
      <c r="A7034" t="inlineStr">
        <is>
          <t>昌邑直销店-潍城区南三里小学-朱茂林</t>
        </is>
      </c>
      <c r="B7034" t="inlineStr">
        <is>
          <t>90010932</t>
        </is>
      </c>
    </row>
    <row r="7035">
      <c r="A7035" t="inlineStr">
        <is>
          <t>昌邑直销店-潍水学校</t>
        </is>
      </c>
      <c r="B7035" t="inlineStr">
        <is>
          <t>012671</t>
        </is>
      </c>
    </row>
    <row r="7036">
      <c r="A7036" t="inlineStr">
        <is>
          <t>昌邑直销店潍坊蓝海大饭店有限责任公司</t>
        </is>
      </c>
      <c r="B7036" t="inlineStr">
        <is>
          <t>06050577</t>
        </is>
      </c>
    </row>
    <row r="7037">
      <c r="A7037" t="inlineStr">
        <is>
          <t>昌邑直销（调熟)-潍坊市宜味客供应链有限公司</t>
        </is>
      </c>
      <c r="B7037" t="inlineStr">
        <is>
          <t>06051177</t>
        </is>
      </c>
    </row>
    <row r="7038">
      <c r="A7038" t="inlineStr">
        <is>
          <t>昌邑美佳荣饲料贸易有限公司</t>
        </is>
      </c>
      <c r="B7038" t="inlineStr">
        <is>
          <t>CUST2067</t>
        </is>
      </c>
    </row>
    <row r="7039">
      <c r="A7039" t="inlineStr">
        <is>
          <t>昌邑聚隆食品有限公司</t>
        </is>
      </c>
      <c r="B7039" t="inlineStr">
        <is>
          <t>010049</t>
        </is>
      </c>
    </row>
    <row r="7040">
      <c r="A7040" t="inlineStr">
        <is>
          <t>昌邑赵凤居-徐新春</t>
        </is>
      </c>
      <c r="B7040" t="inlineStr">
        <is>
          <t>CUST1182</t>
        </is>
      </c>
    </row>
    <row r="7041">
      <c r="A7041" t="inlineStr">
        <is>
          <t>昌邑郭建芬</t>
        </is>
      </c>
      <c r="B7041" t="inlineStr">
        <is>
          <t>CUST1307</t>
        </is>
      </c>
    </row>
    <row r="7042">
      <c r="A7042" t="inlineStr">
        <is>
          <t>昌邑金盛冷藏厂</t>
        </is>
      </c>
      <c r="B7042" t="inlineStr">
        <is>
          <t>012732</t>
        </is>
      </c>
    </row>
    <row r="7043">
      <c r="A7043" t="inlineStr">
        <is>
          <t>昌邑金盛食品有限公司</t>
        </is>
      </c>
      <c r="B7043" t="inlineStr">
        <is>
          <t>012709</t>
        </is>
      </c>
    </row>
    <row r="7044">
      <c r="A7044" t="inlineStr">
        <is>
          <t>昌邑鑫佳源食品有限公司</t>
        </is>
      </c>
      <c r="B7044" t="inlineStr">
        <is>
          <t>012708</t>
        </is>
      </c>
    </row>
    <row r="7045">
      <c r="A7045" t="inlineStr">
        <is>
          <t>昌邑雅美服装辅料有限公司</t>
        </is>
      </c>
      <c r="B7045" t="inlineStr">
        <is>
          <t>06051399</t>
        </is>
      </c>
    </row>
    <row r="7046">
      <c r="A7046" t="inlineStr">
        <is>
          <t>明吉(辽宁省)肉食品有限公司-王鑫</t>
        </is>
      </c>
      <c r="B7046" t="inlineStr">
        <is>
          <t>08010087</t>
        </is>
      </c>
    </row>
    <row r="7047">
      <c r="A7047" t="inlineStr">
        <is>
          <t>明康汇农产品生鲜供应链有限公司</t>
        </is>
      </c>
      <c r="B7047" t="inlineStr">
        <is>
          <t>06030394</t>
        </is>
      </c>
    </row>
    <row r="7048">
      <c r="A7048" t="inlineStr">
        <is>
          <t>明建杰</t>
        </is>
      </c>
      <c r="B7048" t="inlineStr">
        <is>
          <t>211017</t>
        </is>
      </c>
    </row>
    <row r="7049">
      <c r="A7049" t="inlineStr">
        <is>
          <t>明明陶丰(杭州萧山)贸易有限责任公司</t>
        </is>
      </c>
      <c r="B7049" t="inlineStr">
        <is>
          <t>06032288</t>
        </is>
      </c>
    </row>
    <row r="7050">
      <c r="A7050" t="inlineStr">
        <is>
          <t>明星食品</t>
        </is>
      </c>
      <c r="B7050" t="inlineStr">
        <is>
          <t>010478</t>
        </is>
      </c>
    </row>
    <row r="7051">
      <c r="A7051" t="inlineStr">
        <is>
          <t>明洪冰-山东麦尔哈巴食品有限公司-刘伟东</t>
        </is>
      </c>
      <c r="B7051" t="inlineStr">
        <is>
          <t>012412</t>
        </is>
      </c>
    </row>
    <row r="7052">
      <c r="A7052" t="inlineStr">
        <is>
          <t>易兰</t>
        </is>
      </c>
      <c r="B7052" t="inlineStr">
        <is>
          <t>06094000</t>
        </is>
      </c>
    </row>
    <row r="7053">
      <c r="A7053" t="inlineStr">
        <is>
          <t>易思婷</t>
        </is>
      </c>
      <c r="B7053" t="inlineStr">
        <is>
          <t>0013264</t>
        </is>
      </c>
    </row>
    <row r="7054">
      <c r="A7054" t="inlineStr">
        <is>
          <t>易海彩</t>
        </is>
      </c>
      <c r="B7054" t="inlineStr">
        <is>
          <t>0070007</t>
        </is>
      </c>
    </row>
    <row r="7055">
      <c r="A7055" t="inlineStr">
        <is>
          <t>易达瑞特文具（上海）有限公司</t>
        </is>
      </c>
      <c r="B7055" t="inlineStr">
        <is>
          <t>30070034</t>
        </is>
      </c>
    </row>
    <row r="7056">
      <c r="A7056" t="inlineStr">
        <is>
          <t>易通金服支付有限公司</t>
        </is>
      </c>
      <c r="B7056" t="inlineStr">
        <is>
          <t>CUST0521</t>
        </is>
      </c>
    </row>
    <row r="7057">
      <c r="A7057" t="inlineStr">
        <is>
          <t>易食带（天津）食品有限公司</t>
        </is>
      </c>
      <c r="B7057" t="inlineStr">
        <is>
          <t>22331563</t>
        </is>
      </c>
    </row>
    <row r="7058">
      <c r="A7058" t="inlineStr">
        <is>
          <t>昭苏县一个七汉堡炸鸡店</t>
        </is>
      </c>
      <c r="B7058" t="inlineStr">
        <is>
          <t>0013388</t>
        </is>
      </c>
    </row>
    <row r="7059">
      <c r="A7059" t="inlineStr">
        <is>
          <t>昱元坤</t>
        </is>
      </c>
      <c r="B7059" t="inlineStr">
        <is>
          <t>06050047</t>
        </is>
      </c>
    </row>
    <row r="7060">
      <c r="A7060" t="inlineStr">
        <is>
          <t>晋中市榆次区恒昌食品经销部</t>
        </is>
      </c>
      <c r="B7060" t="inlineStr">
        <is>
          <t>0033130</t>
        </is>
      </c>
    </row>
    <row r="7061">
      <c r="A7061" t="inlineStr">
        <is>
          <t>晋华贻(重庆)商贸有限公司</t>
        </is>
      </c>
      <c r="B7061" t="inlineStr">
        <is>
          <t>90010478</t>
        </is>
      </c>
    </row>
    <row r="7062">
      <c r="A7062" t="inlineStr">
        <is>
          <t>晋城市城区佳享食品配送部-霍福彪</t>
        </is>
      </c>
      <c r="B7062" t="inlineStr">
        <is>
          <t>06060145</t>
        </is>
      </c>
    </row>
    <row r="7063">
      <c r="A7063" t="inlineStr">
        <is>
          <t>晋城市城区圣昂食品经销部</t>
        </is>
      </c>
      <c r="B7063" t="inlineStr">
        <is>
          <t>CUT2869</t>
        </is>
      </c>
    </row>
    <row r="7064">
      <c r="A7064" t="inlineStr">
        <is>
          <t>晋城市德贤斋央厨配餐服务有限公司</t>
        </is>
      </c>
      <c r="B7064" t="inlineStr">
        <is>
          <t>06010269</t>
        </is>
      </c>
    </row>
    <row r="7065">
      <c r="A7065" t="inlineStr">
        <is>
          <t>晋城市星之火商贸有限公司</t>
        </is>
      </c>
      <c r="B7065" t="inlineStr">
        <is>
          <t>CUT2868</t>
        </is>
      </c>
    </row>
    <row r="7066">
      <c r="A7066" t="inlineStr">
        <is>
          <t>晋城市晋优选商贸有限公司</t>
        </is>
      </c>
      <c r="B7066" t="inlineStr">
        <is>
          <t>06011259</t>
        </is>
      </c>
    </row>
    <row r="7067">
      <c r="A7067" t="inlineStr">
        <is>
          <t>晓丽海参</t>
        </is>
      </c>
      <c r="B7067" t="inlineStr">
        <is>
          <t>213064</t>
        </is>
      </c>
    </row>
    <row r="7068">
      <c r="A7068" t="inlineStr">
        <is>
          <t>晓耕（江苏）农副产品配送有限公司-杨建磊-孙海波</t>
        </is>
      </c>
      <c r="B7068" t="inlineStr">
        <is>
          <t>CUST1131</t>
        </is>
      </c>
    </row>
    <row r="7069">
      <c r="A7069" t="inlineStr">
        <is>
          <t>普冷国际物流（上海）有限公司</t>
        </is>
      </c>
      <c r="B7069" t="inlineStr">
        <is>
          <t>060500001</t>
        </is>
      </c>
    </row>
    <row r="7070">
      <c r="A7070" t="inlineStr">
        <is>
          <t>普陀区教育服务配送中心</t>
        </is>
      </c>
      <c r="B7070" t="inlineStr">
        <is>
          <t>30070005</t>
        </is>
      </c>
    </row>
    <row r="7071">
      <c r="A7071" t="inlineStr">
        <is>
          <t>景年商贸朱琳</t>
        </is>
      </c>
      <c r="B7071" t="inlineStr">
        <is>
          <t>06060624</t>
        </is>
      </c>
    </row>
    <row r="7072">
      <c r="A7072" t="inlineStr">
        <is>
          <t>景德镇市泓晨食品有限公司</t>
        </is>
      </c>
      <c r="B7072" t="inlineStr">
        <is>
          <t>CUST2211</t>
        </is>
      </c>
    </row>
    <row r="7073">
      <c r="A7073" t="inlineStr">
        <is>
          <t>景德镇市辉进商贸有限公司</t>
        </is>
      </c>
      <c r="B7073" t="inlineStr">
        <is>
          <t>CUST2212</t>
        </is>
      </c>
    </row>
    <row r="7074">
      <c r="A7074" t="inlineStr">
        <is>
          <t>智丽军-孙海波</t>
        </is>
      </c>
      <c r="B7074" t="inlineStr">
        <is>
          <t>CUST1614</t>
        </is>
      </c>
    </row>
    <row r="7075">
      <c r="A7075" t="inlineStr">
        <is>
          <t>智力军-孙海波</t>
        </is>
      </c>
      <c r="B7075" t="inlineStr">
        <is>
          <t>CUST1613</t>
        </is>
      </c>
    </row>
    <row r="7076">
      <c r="A7076" t="inlineStr">
        <is>
          <t>暂估销售</t>
        </is>
      </c>
      <c r="B7076" t="inlineStr">
        <is>
          <t>06050048</t>
        </is>
      </c>
    </row>
    <row r="7077">
      <c r="A7077" t="inlineStr">
        <is>
          <t>曌诺（上海）冷链技术有限公司</t>
        </is>
      </c>
      <c r="B7077" t="inlineStr">
        <is>
          <t>06100112</t>
        </is>
      </c>
    </row>
    <row r="7078">
      <c r="A7078" t="inlineStr">
        <is>
          <t>曲丽</t>
        </is>
      </c>
      <c r="B7078" t="inlineStr">
        <is>
          <t>06012406</t>
        </is>
      </c>
    </row>
    <row r="7079">
      <c r="A7079" t="inlineStr">
        <is>
          <t>曲靖沾益串一家冷冻超市有限公司</t>
        </is>
      </c>
      <c r="B7079" t="inlineStr">
        <is>
          <t>00831120</t>
        </is>
      </c>
    </row>
    <row r="7080">
      <c r="A7080" t="inlineStr">
        <is>
          <t>曲静娜</t>
        </is>
      </c>
      <c r="B7080" t="inlineStr">
        <is>
          <t>CUST1919</t>
        </is>
      </c>
    </row>
    <row r="7081">
      <c r="A7081" t="inlineStr">
        <is>
          <t>曲龙驹</t>
        </is>
      </c>
      <c r="B7081" t="inlineStr">
        <is>
          <t>12200048</t>
        </is>
      </c>
    </row>
    <row r="7082">
      <c r="A7082" t="inlineStr">
        <is>
          <t>曹俊</t>
        </is>
      </c>
      <c r="B7082" t="inlineStr">
        <is>
          <t>06020082</t>
        </is>
      </c>
    </row>
    <row r="7083">
      <c r="A7083" t="inlineStr">
        <is>
          <t>曹县喜地大全水产贸易有限公司</t>
        </is>
      </c>
      <c r="B7083" t="inlineStr">
        <is>
          <t>CUST2164</t>
        </is>
      </c>
    </row>
    <row r="7084">
      <c r="A7084" t="inlineStr">
        <is>
          <t>曹友胜</t>
        </is>
      </c>
      <c r="B7084" t="inlineStr">
        <is>
          <t>CUST2326</t>
        </is>
      </c>
    </row>
    <row r="7085">
      <c r="A7085" t="inlineStr">
        <is>
          <t>曹启会</t>
        </is>
      </c>
      <c r="B7085" t="inlineStr">
        <is>
          <t>CUST2291</t>
        </is>
      </c>
    </row>
    <row r="7086">
      <c r="A7086" t="inlineStr">
        <is>
          <t>曹守堂</t>
        </is>
      </c>
      <c r="B7086" t="inlineStr">
        <is>
          <t>06050541</t>
        </is>
      </c>
    </row>
    <row r="7087">
      <c r="A7087" t="inlineStr">
        <is>
          <t>曹守堂（日照）</t>
        </is>
      </c>
      <c r="B7087" t="inlineStr">
        <is>
          <t>06050536</t>
        </is>
      </c>
    </row>
    <row r="7088">
      <c r="A7088" t="inlineStr">
        <is>
          <t>曹宝贤</t>
        </is>
      </c>
      <c r="B7088" t="inlineStr">
        <is>
          <t>06037801</t>
        </is>
      </c>
    </row>
    <row r="7089">
      <c r="A7089" t="inlineStr">
        <is>
          <t>曹建平</t>
        </is>
      </c>
      <c r="B7089" t="inlineStr">
        <is>
          <t>06014500</t>
        </is>
      </c>
    </row>
    <row r="7090">
      <c r="A7090" t="inlineStr">
        <is>
          <t>曹得才</t>
        </is>
      </c>
      <c r="B7090" t="inlineStr">
        <is>
          <t>06061805</t>
        </is>
      </c>
    </row>
    <row r="7091">
      <c r="A7091" t="inlineStr">
        <is>
          <t>曹德伟</t>
        </is>
      </c>
      <c r="B7091" t="inlineStr">
        <is>
          <t>06051808</t>
        </is>
      </c>
    </row>
    <row r="7092">
      <c r="A7092" t="inlineStr">
        <is>
          <t>曹念昌</t>
        </is>
      </c>
      <c r="B7092" t="inlineStr">
        <is>
          <t>12200068</t>
        </is>
      </c>
    </row>
    <row r="7093">
      <c r="A7093" t="inlineStr">
        <is>
          <t>曹春艳</t>
        </is>
      </c>
      <c r="B7093" t="inlineStr">
        <is>
          <t>CUT2888</t>
        </is>
      </c>
    </row>
    <row r="7094">
      <c r="A7094" t="inlineStr">
        <is>
          <t>曹普阔-朱茂林</t>
        </is>
      </c>
      <c r="B7094" t="inlineStr">
        <is>
          <t>CUST1503</t>
        </is>
      </c>
    </row>
    <row r="7095">
      <c r="A7095" t="inlineStr">
        <is>
          <t>曹杨路店</t>
        </is>
      </c>
      <c r="B7095" t="inlineStr">
        <is>
          <t>30520003</t>
        </is>
      </c>
    </row>
    <row r="7096">
      <c r="A7096" t="inlineStr">
        <is>
          <t>曹波</t>
        </is>
      </c>
      <c r="B7096" t="inlineStr">
        <is>
          <t>CUST2178</t>
        </is>
      </c>
    </row>
    <row r="7097">
      <c r="A7097" t="inlineStr">
        <is>
          <t>曹涛</t>
        </is>
      </c>
      <c r="B7097" t="inlineStr">
        <is>
          <t>06011253</t>
        </is>
      </c>
    </row>
    <row r="7098">
      <c r="A7098" t="inlineStr">
        <is>
          <t>曹秀秀</t>
        </is>
      </c>
      <c r="B7098" t="inlineStr">
        <is>
          <t>0029</t>
        </is>
      </c>
    </row>
    <row r="7099">
      <c r="A7099" t="inlineStr">
        <is>
          <t>曹进霞</t>
        </is>
      </c>
      <c r="B7099" t="inlineStr">
        <is>
          <t>CUT2687</t>
        </is>
      </c>
    </row>
    <row r="7100">
      <c r="A7100" t="inlineStr">
        <is>
          <t>曹述龙</t>
        </is>
      </c>
      <c r="B7100" t="inlineStr">
        <is>
          <t>010046</t>
        </is>
      </c>
    </row>
    <row r="7101">
      <c r="A7101" t="inlineStr">
        <is>
          <t>曹长征</t>
        </is>
      </c>
      <c r="B7101" t="inlineStr">
        <is>
          <t>211049</t>
        </is>
      </c>
    </row>
    <row r="7102">
      <c r="A7102" t="inlineStr">
        <is>
          <t>曹雨婷</t>
        </is>
      </c>
      <c r="B7102" t="inlineStr">
        <is>
          <t>06032402</t>
        </is>
      </c>
    </row>
    <row r="7103">
      <c r="A7103" t="inlineStr">
        <is>
          <t>曾丽琴</t>
        </is>
      </c>
      <c r="B7103" t="inlineStr">
        <is>
          <t>06070603</t>
        </is>
      </c>
    </row>
    <row r="7104">
      <c r="A7104" t="inlineStr">
        <is>
          <t>曾令明-北京中润长江食品有限公司-刘伟东</t>
        </is>
      </c>
      <c r="B7104" t="inlineStr">
        <is>
          <t>06060041</t>
        </is>
      </c>
    </row>
    <row r="7105">
      <c r="A7105" t="inlineStr">
        <is>
          <t>曾令明-重庆市利联餐饮管理有限公司-刘伟东</t>
        </is>
      </c>
      <c r="B7105" t="inlineStr">
        <is>
          <t>012660</t>
        </is>
      </c>
    </row>
    <row r="7106">
      <c r="A7106" t="inlineStr">
        <is>
          <t>曾令明-陕西华盛兴勇商贸有限公司-孙海波</t>
        </is>
      </c>
      <c r="B7106" t="inlineStr">
        <is>
          <t>06060094</t>
        </is>
      </c>
    </row>
    <row r="7107">
      <c r="A7107" t="inlineStr">
        <is>
          <t>曾小东</t>
        </is>
      </c>
      <c r="B7107" t="inlineStr">
        <is>
          <t>06070600</t>
        </is>
      </c>
    </row>
    <row r="7108">
      <c r="A7108" t="inlineStr">
        <is>
          <t>曾强</t>
        </is>
      </c>
      <c r="B7108" t="inlineStr">
        <is>
          <t>CUT2981</t>
        </is>
      </c>
    </row>
    <row r="7109">
      <c r="A7109" t="inlineStr">
        <is>
          <t>曾春蕊</t>
        </is>
      </c>
      <c r="B7109" t="inlineStr">
        <is>
          <t>06033501</t>
        </is>
      </c>
    </row>
    <row r="7110">
      <c r="A7110" t="inlineStr">
        <is>
          <t>曾昭岭-徐新春</t>
        </is>
      </c>
      <c r="B7110" t="inlineStr">
        <is>
          <t>CUST1087</t>
        </is>
      </c>
    </row>
    <row r="7111">
      <c r="A7111" t="inlineStr">
        <is>
          <t>曾森源</t>
        </is>
      </c>
      <c r="B7111" t="inlineStr">
        <is>
          <t>06090065</t>
        </is>
      </c>
    </row>
    <row r="7112">
      <c r="A7112" t="inlineStr">
        <is>
          <t>曾波</t>
        </is>
      </c>
      <c r="B7112" t="inlineStr">
        <is>
          <t>CUT2962</t>
        </is>
      </c>
    </row>
    <row r="7113">
      <c r="A7113" t="inlineStr">
        <is>
          <t>曾满生</t>
        </is>
      </c>
      <c r="B7113" t="inlineStr">
        <is>
          <t>06021559</t>
        </is>
      </c>
    </row>
    <row r="7114">
      <c r="A7114" t="inlineStr">
        <is>
          <t>曾荣斌</t>
        </is>
      </c>
      <c r="B7114" t="inlineStr">
        <is>
          <t>06033615</t>
        </is>
      </c>
    </row>
    <row r="7115">
      <c r="A7115" t="inlineStr">
        <is>
          <t>曾都区麦迪尼商贸</t>
        </is>
      </c>
      <c r="B7115" t="inlineStr">
        <is>
          <t>CUST2260</t>
        </is>
      </c>
    </row>
    <row r="7116">
      <c r="A7116" t="inlineStr">
        <is>
          <t>朔州市智涵商贸有限公司</t>
        </is>
      </c>
      <c r="B7116" t="inlineStr">
        <is>
          <t>06010156</t>
        </is>
      </c>
    </row>
    <row r="7117">
      <c r="A7117" t="inlineStr">
        <is>
          <t>朔州市永银连锁超市有限公司</t>
        </is>
      </c>
      <c r="B7117" t="inlineStr">
        <is>
          <t>CUT2552</t>
        </is>
      </c>
    </row>
    <row r="7118">
      <c r="A7118" t="inlineStr">
        <is>
          <t>朔州市鑫源食品有限公司</t>
        </is>
      </c>
      <c r="B7118" t="inlineStr">
        <is>
          <t>CUT2779</t>
        </is>
      </c>
    </row>
    <row r="7119">
      <c r="A7119" t="inlineStr">
        <is>
          <t>望莎莎</t>
        </is>
      </c>
      <c r="B7119" t="inlineStr">
        <is>
          <t>06110075</t>
        </is>
      </c>
    </row>
    <row r="7120">
      <c r="A7120" t="inlineStr">
        <is>
          <t>朝家甄品(包头)供应链管理有限公司</t>
        </is>
      </c>
      <c r="B7120" t="inlineStr">
        <is>
          <t>06071554</t>
        </is>
      </c>
    </row>
    <row r="7121">
      <c r="A7121" t="inlineStr">
        <is>
          <t>朝阳佳惠超市有限公司</t>
        </is>
      </c>
      <c r="B7121" t="inlineStr">
        <is>
          <t>CUST2158</t>
        </is>
      </c>
    </row>
    <row r="7122">
      <c r="A7122" t="inlineStr">
        <is>
          <t>朝阳区巨扒房悦荟餐厅</t>
        </is>
      </c>
      <c r="B7122" t="inlineStr">
        <is>
          <t>CUT2395</t>
        </is>
      </c>
    </row>
    <row r="7123">
      <c r="A7123" t="inlineStr">
        <is>
          <t>朝阳区缤客悦荟餐厅(个体工商户)</t>
        </is>
      </c>
      <c r="B7123" t="inlineStr">
        <is>
          <t>0033624</t>
        </is>
      </c>
    </row>
    <row r="7124">
      <c r="A7124" t="inlineStr">
        <is>
          <t>朝阳天工伟业餐饮配送管理有限公司</t>
        </is>
      </c>
      <c r="B7124" t="inlineStr">
        <is>
          <t>06100151</t>
        </is>
      </c>
    </row>
    <row r="7125">
      <c r="A7125" t="inlineStr">
        <is>
          <t>朝阳宏发发展有限公司</t>
        </is>
      </c>
      <c r="B7125" t="inlineStr">
        <is>
          <t>06010273</t>
        </is>
      </c>
    </row>
    <row r="7126">
      <c r="A7126" t="inlineStr">
        <is>
          <t>朝阳市双塔区亿鑫速冻食品店(个体工商户)</t>
        </is>
      </c>
      <c r="B7126" t="inlineStr">
        <is>
          <t>06060856</t>
        </is>
      </c>
    </row>
    <row r="7127">
      <c r="A7127" t="inlineStr">
        <is>
          <t>朝阳市品东商贸有限公司</t>
        </is>
      </c>
      <c r="B7127" t="inlineStr">
        <is>
          <t>CUST2160</t>
        </is>
      </c>
    </row>
    <row r="7128">
      <c r="A7128" t="inlineStr">
        <is>
          <t>朝阳慈毅</t>
        </is>
      </c>
      <c r="B7128" t="inlineStr">
        <is>
          <t>06060260</t>
        </is>
      </c>
    </row>
    <row r="7129">
      <c r="A7129" t="inlineStr">
        <is>
          <t>木冲</t>
        </is>
      </c>
      <c r="B7129" t="inlineStr">
        <is>
          <t>06064401</t>
        </is>
      </c>
    </row>
    <row r="7130">
      <c r="A7130" t="inlineStr">
        <is>
          <t>未开发票</t>
        </is>
      </c>
      <c r="B7130" t="inlineStr">
        <is>
          <t>CUST0079</t>
        </is>
      </c>
    </row>
    <row r="7131">
      <c r="A7131" t="inlineStr">
        <is>
          <t>未知单位</t>
        </is>
      </c>
      <c r="B7131" t="inlineStr">
        <is>
          <t>06050035</t>
        </is>
      </c>
    </row>
    <row r="7132">
      <c r="A7132" t="inlineStr">
        <is>
          <t>本单位</t>
        </is>
      </c>
      <c r="B7132" t="inlineStr">
        <is>
          <t>06110102</t>
        </is>
      </c>
    </row>
    <row r="7133">
      <c r="A7133" t="inlineStr">
        <is>
          <t>朱云</t>
        </is>
      </c>
      <c r="B7133" t="inlineStr">
        <is>
          <t>0073445</t>
        </is>
      </c>
    </row>
    <row r="7134">
      <c r="A7134" t="inlineStr">
        <is>
          <t>朱俊朋</t>
        </is>
      </c>
      <c r="B7134" t="inlineStr">
        <is>
          <t>06059601</t>
        </is>
      </c>
    </row>
    <row r="7135">
      <c r="A7135" t="inlineStr">
        <is>
          <t>朱元元</t>
        </is>
      </c>
      <c r="B7135" t="inlineStr">
        <is>
          <t>211111</t>
        </is>
      </c>
    </row>
    <row r="7136">
      <c r="A7136" t="inlineStr">
        <is>
          <t>朱凤荣</t>
        </is>
      </c>
      <c r="B7136" t="inlineStr">
        <is>
          <t>CUT2479</t>
        </is>
      </c>
    </row>
    <row r="7137">
      <c r="A7137" t="inlineStr">
        <is>
          <t>朱刚亮</t>
        </is>
      </c>
      <c r="B7137" t="inlineStr">
        <is>
          <t>06030248</t>
        </is>
      </c>
    </row>
    <row r="7138">
      <c r="A7138" t="inlineStr">
        <is>
          <t>朱吉祥-华莱士-孙海波</t>
        </is>
      </c>
      <c r="B7138" t="inlineStr">
        <is>
          <t>CUST1247</t>
        </is>
      </c>
    </row>
    <row r="7139">
      <c r="A7139" t="inlineStr">
        <is>
          <t>朱向泽</t>
        </is>
      </c>
      <c r="B7139" t="inlineStr">
        <is>
          <t>06035000</t>
        </is>
      </c>
    </row>
    <row r="7140">
      <c r="A7140" t="inlineStr">
        <is>
          <t>朱吕亮</t>
        </is>
      </c>
      <c r="B7140" t="inlineStr">
        <is>
          <t>06023516</t>
        </is>
      </c>
    </row>
    <row r="7141">
      <c r="A7141" t="inlineStr">
        <is>
          <t>朱命中</t>
        </is>
      </c>
      <c r="B7141" t="inlineStr">
        <is>
          <t>CUST0090</t>
        </is>
      </c>
    </row>
    <row r="7142">
      <c r="A7142" t="inlineStr">
        <is>
          <t>朱培森</t>
        </is>
      </c>
      <c r="B7142" t="inlineStr">
        <is>
          <t>011156</t>
        </is>
      </c>
    </row>
    <row r="7143">
      <c r="A7143" t="inlineStr">
        <is>
          <t>朱定君</t>
        </is>
      </c>
      <c r="B7143" t="inlineStr">
        <is>
          <t>06090107</t>
        </is>
      </c>
    </row>
    <row r="7144">
      <c r="A7144" t="inlineStr">
        <is>
          <t>朱岗峰</t>
        </is>
      </c>
      <c r="B7144" t="inlineStr">
        <is>
          <t>011154</t>
        </is>
      </c>
    </row>
    <row r="7145">
      <c r="A7145" t="inlineStr">
        <is>
          <t>朱希枝</t>
        </is>
      </c>
      <c r="B7145" t="inlineStr">
        <is>
          <t>06050374</t>
        </is>
      </c>
    </row>
    <row r="7146">
      <c r="A7146" t="inlineStr">
        <is>
          <t>朱建明</t>
        </is>
      </c>
      <c r="B7146" t="inlineStr">
        <is>
          <t>12200032</t>
        </is>
      </c>
    </row>
    <row r="7147">
      <c r="A7147" t="inlineStr">
        <is>
          <t>朱性杰</t>
        </is>
      </c>
      <c r="B7147" t="inlineStr">
        <is>
          <t>06061804</t>
        </is>
      </c>
    </row>
    <row r="7148">
      <c r="A7148" t="inlineStr">
        <is>
          <t>朱新波</t>
        </is>
      </c>
      <c r="B7148" t="inlineStr">
        <is>
          <t>90010201</t>
        </is>
      </c>
    </row>
    <row r="7149">
      <c r="A7149" t="inlineStr">
        <is>
          <t>朱星佳</t>
        </is>
      </c>
      <c r="B7149" t="inlineStr">
        <is>
          <t>06057800</t>
        </is>
      </c>
    </row>
    <row r="7150">
      <c r="A7150" t="inlineStr">
        <is>
          <t>朱晓锋-刘洋</t>
        </is>
      </c>
      <c r="B7150" t="inlineStr">
        <is>
          <t>CUST1515</t>
        </is>
      </c>
    </row>
    <row r="7151">
      <c r="A7151" t="inlineStr">
        <is>
          <t>朱曙光</t>
        </is>
      </c>
      <c r="B7151" t="inlineStr">
        <is>
          <t>12200075</t>
        </is>
      </c>
    </row>
    <row r="7152">
      <c r="A7152" t="inlineStr">
        <is>
          <t>朱桂云</t>
        </is>
      </c>
      <c r="B7152" t="inlineStr">
        <is>
          <t>211008</t>
        </is>
      </c>
    </row>
    <row r="7153">
      <c r="A7153" t="inlineStr">
        <is>
          <t>朱法安</t>
        </is>
      </c>
      <c r="B7153" t="inlineStr">
        <is>
          <t>011274</t>
        </is>
      </c>
    </row>
    <row r="7154">
      <c r="A7154" t="inlineStr">
        <is>
          <t>朱泽旺</t>
        </is>
      </c>
      <c r="B7154" t="inlineStr">
        <is>
          <t>011158</t>
        </is>
      </c>
    </row>
    <row r="7155">
      <c r="A7155" t="inlineStr">
        <is>
          <t>朱焕娣</t>
        </is>
      </c>
      <c r="B7155" t="inlineStr">
        <is>
          <t>211012</t>
        </is>
      </c>
    </row>
    <row r="7156">
      <c r="A7156" t="inlineStr">
        <is>
          <t>朱燕飞</t>
        </is>
      </c>
      <c r="B7156" t="inlineStr">
        <is>
          <t>06080097</t>
        </is>
      </c>
    </row>
    <row r="7157">
      <c r="A7157" t="inlineStr">
        <is>
          <t>朱玉华</t>
        </is>
      </c>
      <c r="B7157" t="inlineStr">
        <is>
          <t>06050054</t>
        </is>
      </c>
    </row>
    <row r="7158">
      <c r="A7158" t="inlineStr">
        <is>
          <t>朱磊磊</t>
        </is>
      </c>
      <c r="B7158" t="inlineStr">
        <is>
          <t>12200120</t>
        </is>
      </c>
    </row>
    <row r="7159">
      <c r="A7159" t="inlineStr">
        <is>
          <t>朱秋云</t>
        </is>
      </c>
      <c r="B7159" t="inlineStr">
        <is>
          <t>06080904</t>
        </is>
      </c>
    </row>
    <row r="7160">
      <c r="A7160" t="inlineStr">
        <is>
          <t>朱红伟</t>
        </is>
      </c>
      <c r="B7160" t="inlineStr">
        <is>
          <t>CUT2702</t>
        </is>
      </c>
    </row>
    <row r="7161">
      <c r="A7161" t="inlineStr">
        <is>
          <t>朱红梅-徐新春</t>
        </is>
      </c>
      <c r="B7161" t="inlineStr">
        <is>
          <t>CUST1565</t>
        </is>
      </c>
    </row>
    <row r="7162">
      <c r="A7162" t="inlineStr">
        <is>
          <t>朱红玉—刘伟东</t>
        </is>
      </c>
      <c r="B7162" t="inlineStr">
        <is>
          <t>06050474</t>
        </is>
      </c>
    </row>
    <row r="7163">
      <c r="A7163" t="inlineStr">
        <is>
          <t>朱纪伟</t>
        </is>
      </c>
      <c r="B7163" t="inlineStr">
        <is>
          <t>06060723</t>
        </is>
      </c>
    </row>
    <row r="7164">
      <c r="A7164" t="inlineStr">
        <is>
          <t>朱贵荣</t>
        </is>
      </c>
      <c r="B7164" t="inlineStr">
        <is>
          <t>CUT2998</t>
        </is>
      </c>
    </row>
    <row r="7165">
      <c r="A7165" t="inlineStr">
        <is>
          <t>朱转琴</t>
        </is>
      </c>
      <c r="B7165" t="inlineStr">
        <is>
          <t>CUT2473</t>
        </is>
      </c>
    </row>
    <row r="7166">
      <c r="A7166" t="inlineStr">
        <is>
          <t>朱金勇</t>
        </is>
      </c>
      <c r="B7166" t="inlineStr">
        <is>
          <t>011155</t>
        </is>
      </c>
    </row>
    <row r="7167">
      <c r="A7167" t="inlineStr">
        <is>
          <t>朱银花</t>
        </is>
      </c>
      <c r="B7167" t="inlineStr">
        <is>
          <t>06080104</t>
        </is>
      </c>
    </row>
    <row r="7168">
      <c r="A7168" t="inlineStr">
        <is>
          <t>朱高新</t>
        </is>
      </c>
      <c r="B7168" t="inlineStr">
        <is>
          <t>CUT2471</t>
        </is>
      </c>
    </row>
    <row r="7169">
      <c r="A7169" t="inlineStr">
        <is>
          <t>朱鸿刚</t>
        </is>
      </c>
      <c r="B7169" t="inlineStr">
        <is>
          <t>0013291</t>
        </is>
      </c>
    </row>
    <row r="7170">
      <c r="A7170" t="inlineStr">
        <is>
          <t>李上海</t>
        </is>
      </c>
      <c r="B7170" t="inlineStr">
        <is>
          <t>06057002</t>
        </is>
      </c>
    </row>
    <row r="7171">
      <c r="A7171" t="inlineStr">
        <is>
          <t>李东元</t>
        </is>
      </c>
      <c r="B7171" t="inlineStr">
        <is>
          <t>1220014</t>
        </is>
      </c>
    </row>
    <row r="7172">
      <c r="A7172" t="inlineStr">
        <is>
          <t>李东明</t>
        </is>
      </c>
      <c r="B7172" t="inlineStr">
        <is>
          <t>06057009</t>
        </is>
      </c>
    </row>
    <row r="7173">
      <c r="A7173" t="inlineStr">
        <is>
          <t>李中伟</t>
        </is>
      </c>
      <c r="B7173" t="inlineStr">
        <is>
          <t>011461</t>
        </is>
      </c>
    </row>
    <row r="7174">
      <c r="A7174" t="inlineStr">
        <is>
          <t>李丰收</t>
        </is>
      </c>
      <c r="B7174" t="inlineStr">
        <is>
          <t>08010084</t>
        </is>
      </c>
    </row>
    <row r="7175">
      <c r="A7175" t="inlineStr">
        <is>
          <t>李丽</t>
        </is>
      </c>
      <c r="B7175" t="inlineStr">
        <is>
          <t>06012900</t>
        </is>
      </c>
    </row>
    <row r="7176">
      <c r="A7176" t="inlineStr">
        <is>
          <t>李丽萍-朱茂林</t>
        </is>
      </c>
      <c r="B7176" t="inlineStr">
        <is>
          <t>CUST1135</t>
        </is>
      </c>
    </row>
    <row r="7177">
      <c r="A7177" t="inlineStr">
        <is>
          <t>李丽萍（调熟）</t>
        </is>
      </c>
      <c r="B7177" t="inlineStr">
        <is>
          <t>06051641</t>
        </is>
      </c>
    </row>
    <row r="7178">
      <c r="A7178" t="inlineStr">
        <is>
          <t>李书科</t>
        </is>
      </c>
      <c r="B7178" t="inlineStr">
        <is>
          <t>05020006</t>
        </is>
      </c>
    </row>
    <row r="7179">
      <c r="A7179" t="inlineStr">
        <is>
          <t>李仁爱</t>
        </is>
      </c>
      <c r="B7179" t="inlineStr">
        <is>
          <t>0113110</t>
        </is>
      </c>
    </row>
    <row r="7180">
      <c r="A7180" t="inlineStr">
        <is>
          <t>李以春</t>
        </is>
      </c>
      <c r="B7180" t="inlineStr">
        <is>
          <t>CUST1939</t>
        </is>
      </c>
    </row>
    <row r="7181">
      <c r="A7181" t="inlineStr">
        <is>
          <t>李会民-北京-北京市西南郊食品冷冻厂-刘团结</t>
        </is>
      </c>
      <c r="B7181" t="inlineStr">
        <is>
          <t>06040067</t>
        </is>
      </c>
    </row>
    <row r="7182">
      <c r="A7182" t="inlineStr">
        <is>
          <t>李伟</t>
        </is>
      </c>
      <c r="B7182" t="inlineStr">
        <is>
          <t>011476</t>
        </is>
      </c>
    </row>
    <row r="7183">
      <c r="A7183" t="inlineStr">
        <is>
          <t>李伟强</t>
        </is>
      </c>
      <c r="B7183" t="inlineStr">
        <is>
          <t>06071300</t>
        </is>
      </c>
    </row>
    <row r="7184">
      <c r="A7184" t="inlineStr">
        <is>
          <t>李伟林-孙海波</t>
        </is>
      </c>
      <c r="B7184" t="inlineStr">
        <is>
          <t>CUST1095</t>
        </is>
      </c>
    </row>
    <row r="7185">
      <c r="A7185" t="inlineStr">
        <is>
          <t>李佳诺</t>
        </is>
      </c>
      <c r="B7185" t="inlineStr">
        <is>
          <t>06056202</t>
        </is>
      </c>
    </row>
    <row r="7186">
      <c r="A7186" t="inlineStr">
        <is>
          <t>李俊（南昌）</t>
        </is>
      </c>
      <c r="B7186" t="inlineStr">
        <is>
          <t>06033601</t>
        </is>
      </c>
    </row>
    <row r="7187">
      <c r="A7187" t="inlineStr">
        <is>
          <t>李修才</t>
        </is>
      </c>
      <c r="B7187" t="inlineStr">
        <is>
          <t>011323</t>
        </is>
      </c>
    </row>
    <row r="7188">
      <c r="A7188" t="inlineStr">
        <is>
          <t>李修欣</t>
        </is>
      </c>
      <c r="B7188" t="inlineStr">
        <is>
          <t>12200066</t>
        </is>
      </c>
    </row>
    <row r="7189">
      <c r="A7189" t="inlineStr">
        <is>
          <t>李元娣-刘洋</t>
        </is>
      </c>
      <c r="B7189" t="inlineStr">
        <is>
          <t>CUST1403</t>
        </is>
      </c>
    </row>
    <row r="7190">
      <c r="A7190" t="inlineStr">
        <is>
          <t>李元海</t>
        </is>
      </c>
      <c r="B7190" t="inlineStr">
        <is>
          <t>06057006</t>
        </is>
      </c>
    </row>
    <row r="7191">
      <c r="A7191" t="inlineStr">
        <is>
          <t>李先盈</t>
        </is>
      </c>
      <c r="B7191" t="inlineStr">
        <is>
          <t>CUT2499</t>
        </is>
      </c>
    </row>
    <row r="7192">
      <c r="A7192" t="inlineStr">
        <is>
          <t>李兰</t>
        </is>
      </c>
      <c r="B7192" t="inlineStr">
        <is>
          <t>06035804</t>
        </is>
      </c>
    </row>
    <row r="7193">
      <c r="A7193" t="inlineStr">
        <is>
          <t>李兴威</t>
        </is>
      </c>
      <c r="B7193" t="inlineStr">
        <is>
          <t>CUST2331</t>
        </is>
      </c>
    </row>
    <row r="7194">
      <c r="A7194" t="inlineStr">
        <is>
          <t>李兴福</t>
        </is>
      </c>
      <c r="B7194" t="inlineStr">
        <is>
          <t>1220036</t>
        </is>
      </c>
    </row>
    <row r="7195">
      <c r="A7195" t="inlineStr">
        <is>
          <t>李军</t>
        </is>
      </c>
      <c r="B7195" t="inlineStr">
        <is>
          <t>010362</t>
        </is>
      </c>
    </row>
    <row r="7196">
      <c r="A7196" t="inlineStr">
        <is>
          <t>李军祥 -刘洋</t>
        </is>
      </c>
      <c r="B7196" t="inlineStr">
        <is>
          <t>06062622</t>
        </is>
      </c>
    </row>
    <row r="7197">
      <c r="A7197" t="inlineStr">
        <is>
          <t>李冬梅</t>
        </is>
      </c>
      <c r="B7197" t="inlineStr">
        <is>
          <t>06081300</t>
        </is>
      </c>
    </row>
    <row r="7198">
      <c r="A7198" t="inlineStr">
        <is>
          <t>李凌</t>
        </is>
      </c>
      <c r="B7198" t="inlineStr">
        <is>
          <t>06035700</t>
        </is>
      </c>
    </row>
    <row r="7199">
      <c r="A7199" t="inlineStr">
        <is>
          <t>李利强-刘洋</t>
        </is>
      </c>
      <c r="B7199" t="inlineStr">
        <is>
          <t>CUST1346</t>
        </is>
      </c>
    </row>
    <row r="7200">
      <c r="A7200" t="inlineStr">
        <is>
          <t>李剑东</t>
        </is>
      </c>
      <c r="B7200" t="inlineStr">
        <is>
          <t>CUST2048</t>
        </is>
      </c>
    </row>
    <row r="7201">
      <c r="A7201" t="inlineStr">
        <is>
          <t>李匀</t>
        </is>
      </c>
      <c r="B7201" t="inlineStr">
        <is>
          <t>06016604</t>
        </is>
      </c>
    </row>
    <row r="7202">
      <c r="A7202" t="inlineStr">
        <is>
          <t>李华慧</t>
        </is>
      </c>
      <c r="B7202" t="inlineStr">
        <is>
          <t>06010326</t>
        </is>
      </c>
    </row>
    <row r="7203">
      <c r="A7203" t="inlineStr">
        <is>
          <t>李华慧山东</t>
        </is>
      </c>
      <c r="B7203" t="inlineStr">
        <is>
          <t>10003</t>
        </is>
      </c>
    </row>
    <row r="7204">
      <c r="A7204" t="inlineStr">
        <is>
          <t>李卫正</t>
        </is>
      </c>
      <c r="B7204" t="inlineStr">
        <is>
          <t>CUT3002</t>
        </is>
      </c>
    </row>
    <row r="7205">
      <c r="A7205" t="inlineStr">
        <is>
          <t>李厚刚</t>
        </is>
      </c>
      <c r="B7205" t="inlineStr">
        <is>
          <t>06016605</t>
        </is>
      </c>
    </row>
    <row r="7206">
      <c r="A7206" t="inlineStr">
        <is>
          <t>李友法(禁用,出纳专用)</t>
        </is>
      </c>
      <c r="B7206" t="inlineStr">
        <is>
          <t>06050014</t>
        </is>
      </c>
    </row>
    <row r="7207">
      <c r="A7207" t="inlineStr">
        <is>
          <t>李君家</t>
        </is>
      </c>
      <c r="B7207" t="inlineStr">
        <is>
          <t>06051711</t>
        </is>
      </c>
    </row>
    <row r="7208">
      <c r="A7208" t="inlineStr">
        <is>
          <t>李喜官</t>
        </is>
      </c>
      <c r="B7208" t="inlineStr">
        <is>
          <t>06012901</t>
        </is>
      </c>
    </row>
    <row r="7209">
      <c r="A7209" t="inlineStr">
        <is>
          <t>李国利</t>
        </is>
      </c>
      <c r="B7209" t="inlineStr">
        <is>
          <t>CUT2910</t>
        </is>
      </c>
    </row>
    <row r="7210">
      <c r="A7210" t="inlineStr">
        <is>
          <t>李国利（山东寒亭）-徐新春</t>
        </is>
      </c>
      <c r="B7210" t="inlineStr">
        <is>
          <t>06050658</t>
        </is>
      </c>
    </row>
    <row r="7211">
      <c r="A7211" t="inlineStr">
        <is>
          <t>李国林</t>
        </is>
      </c>
      <c r="B7211" t="inlineStr">
        <is>
          <t>06095100</t>
        </is>
      </c>
    </row>
    <row r="7212">
      <c r="A7212" t="inlineStr">
        <is>
          <t>李圣万</t>
        </is>
      </c>
      <c r="B7212" t="inlineStr">
        <is>
          <t>06094700</t>
        </is>
      </c>
    </row>
    <row r="7213">
      <c r="A7213" t="inlineStr">
        <is>
          <t>李坤-徐新春</t>
        </is>
      </c>
      <c r="B7213" t="inlineStr">
        <is>
          <t>CUST1318</t>
        </is>
      </c>
    </row>
    <row r="7214">
      <c r="A7214" t="inlineStr">
        <is>
          <t>李培东</t>
        </is>
      </c>
      <c r="B7214" t="inlineStr">
        <is>
          <t>06030800</t>
        </is>
      </c>
    </row>
    <row r="7215">
      <c r="A7215" t="inlineStr">
        <is>
          <t>李培东（冻鲜）</t>
        </is>
      </c>
      <c r="B7215" t="inlineStr">
        <is>
          <t>06030195</t>
        </is>
      </c>
    </row>
    <row r="7216">
      <c r="A7216" t="inlineStr">
        <is>
          <t>李士芳</t>
        </is>
      </c>
      <c r="B7216" t="inlineStr">
        <is>
          <t>211050</t>
        </is>
      </c>
    </row>
    <row r="7217">
      <c r="A7217" t="inlineStr">
        <is>
          <t>李大伟</t>
        </is>
      </c>
      <c r="B7217" t="inlineStr">
        <is>
          <t>CUT2574</t>
        </is>
      </c>
    </row>
    <row r="7218">
      <c r="A7218" t="inlineStr">
        <is>
          <t>李奇峰</t>
        </is>
      </c>
      <c r="B7218" t="inlineStr">
        <is>
          <t>12200054</t>
        </is>
      </c>
    </row>
    <row r="7219">
      <c r="A7219" t="inlineStr">
        <is>
          <t>李娜</t>
        </is>
      </c>
      <c r="B7219" t="inlineStr">
        <is>
          <t>06050183</t>
        </is>
      </c>
    </row>
    <row r="7220">
      <c r="A7220" t="inlineStr">
        <is>
          <t>李娟</t>
        </is>
      </c>
      <c r="B7220" t="inlineStr">
        <is>
          <t>CUT2542</t>
        </is>
      </c>
    </row>
    <row r="7221">
      <c r="A7221" t="inlineStr">
        <is>
          <t>李婷</t>
        </is>
      </c>
      <c r="B7221" t="inlineStr">
        <is>
          <t>06061522</t>
        </is>
      </c>
    </row>
    <row r="7222">
      <c r="A7222" t="inlineStr">
        <is>
          <t>李学东</t>
        </is>
      </c>
      <c r="B7222" t="inlineStr">
        <is>
          <t>06013501</t>
        </is>
      </c>
    </row>
    <row r="7223">
      <c r="A7223" t="inlineStr">
        <is>
          <t>李学安</t>
        </is>
      </c>
      <c r="B7223" t="inlineStr">
        <is>
          <t>06060025</t>
        </is>
      </c>
    </row>
    <row r="7224">
      <c r="A7224" t="inlineStr">
        <is>
          <t>李学智</t>
        </is>
      </c>
      <c r="B7224" t="inlineStr">
        <is>
          <t>010375</t>
        </is>
      </c>
    </row>
    <row r="7225">
      <c r="A7225" t="inlineStr">
        <is>
          <t>李学艺</t>
        </is>
      </c>
      <c r="B7225" t="inlineStr">
        <is>
          <t>010374</t>
        </is>
      </c>
    </row>
    <row r="7226">
      <c r="A7226" t="inlineStr">
        <is>
          <t>李守全-刘洋</t>
        </is>
      </c>
      <c r="B7226" t="inlineStr">
        <is>
          <t>CUST0572</t>
        </is>
      </c>
    </row>
    <row r="7227">
      <c r="A7227" t="inlineStr">
        <is>
          <t>李宜君</t>
        </is>
      </c>
      <c r="B7227" t="inlineStr">
        <is>
          <t>06071900</t>
        </is>
      </c>
    </row>
    <row r="7228">
      <c r="A7228" t="inlineStr">
        <is>
          <t>李宝山</t>
        </is>
      </c>
      <c r="B7228" t="inlineStr">
        <is>
          <t>06018500</t>
        </is>
      </c>
    </row>
    <row r="7229">
      <c r="A7229" t="inlineStr">
        <is>
          <t>李宝玲</t>
        </is>
      </c>
      <c r="B7229" t="inlineStr">
        <is>
          <t>280001</t>
        </is>
      </c>
    </row>
    <row r="7230">
      <c r="A7230" t="inlineStr">
        <is>
          <t>李小亭</t>
        </is>
      </c>
      <c r="B7230" t="inlineStr">
        <is>
          <t>0013539</t>
        </is>
      </c>
    </row>
    <row r="7231">
      <c r="A7231" t="inlineStr">
        <is>
          <t>李小英</t>
        </is>
      </c>
      <c r="B7231" t="inlineStr">
        <is>
          <t>CUT2430</t>
        </is>
      </c>
    </row>
    <row r="7232">
      <c r="A7232" t="inlineStr">
        <is>
          <t>李少华-王鑫</t>
        </is>
      </c>
      <c r="B7232" t="inlineStr">
        <is>
          <t>CUST1650</t>
        </is>
      </c>
    </row>
    <row r="7233">
      <c r="A7233" t="inlineStr">
        <is>
          <t>李岩</t>
        </is>
      </c>
      <c r="B7233" t="inlineStr">
        <is>
          <t>06501461</t>
        </is>
      </c>
    </row>
    <row r="7234">
      <c r="A7234" t="inlineStr">
        <is>
          <t>李崇宁</t>
        </is>
      </c>
      <c r="B7234" t="inlineStr">
        <is>
          <t>06100126</t>
        </is>
      </c>
    </row>
    <row r="7235">
      <c r="A7235" t="inlineStr">
        <is>
          <t>李崴暄</t>
        </is>
      </c>
      <c r="B7235" t="inlineStr">
        <is>
          <t>CUT2833</t>
        </is>
      </c>
    </row>
    <row r="7236">
      <c r="A7236" t="inlineStr">
        <is>
          <t>李帅</t>
        </is>
      </c>
      <c r="B7236" t="inlineStr">
        <is>
          <t>06010188</t>
        </is>
      </c>
    </row>
    <row r="7237">
      <c r="A7237" t="inlineStr">
        <is>
          <t>李平华</t>
        </is>
      </c>
      <c r="B7237" t="inlineStr">
        <is>
          <t>CUT27278</t>
        </is>
      </c>
    </row>
    <row r="7238">
      <c r="A7238" t="inlineStr">
        <is>
          <t>李庆</t>
        </is>
      </c>
      <c r="B7238" t="inlineStr">
        <is>
          <t>06030353</t>
        </is>
      </c>
    </row>
    <row r="7239">
      <c r="A7239" t="inlineStr">
        <is>
          <t>李庆-新力生化制品有限公司</t>
        </is>
      </c>
      <c r="B7239" t="inlineStr">
        <is>
          <t>06040036</t>
        </is>
      </c>
    </row>
    <row r="7240">
      <c r="A7240" t="inlineStr">
        <is>
          <t>李建亮</t>
        </is>
      </c>
      <c r="B7240" t="inlineStr">
        <is>
          <t>06060402</t>
        </is>
      </c>
    </row>
    <row r="7241">
      <c r="A7241" t="inlineStr">
        <is>
          <t>李弥义</t>
        </is>
      </c>
      <c r="B7241" t="inlineStr">
        <is>
          <t>011208</t>
        </is>
      </c>
    </row>
    <row r="7242">
      <c r="A7242" t="inlineStr">
        <is>
          <t>李彦昊</t>
        </is>
      </c>
      <c r="B7242" t="inlineStr">
        <is>
          <t>211123</t>
        </is>
      </c>
    </row>
    <row r="7243">
      <c r="A7243" t="inlineStr">
        <is>
          <t>李彩霞</t>
        </is>
      </c>
      <c r="B7243" t="inlineStr">
        <is>
          <t>06060209</t>
        </is>
      </c>
    </row>
    <row r="7244">
      <c r="A7244" t="inlineStr">
        <is>
          <t>李德明</t>
        </is>
      </c>
      <c r="B7244" t="inlineStr">
        <is>
          <t>010350</t>
        </is>
      </c>
    </row>
    <row r="7245">
      <c r="A7245" t="inlineStr">
        <is>
          <t>李志勇</t>
        </is>
      </c>
      <c r="B7245" t="inlineStr">
        <is>
          <t>010381</t>
        </is>
      </c>
    </row>
    <row r="7246">
      <c r="A7246" t="inlineStr">
        <is>
          <t>李志山</t>
        </is>
      </c>
      <c r="B7246" t="inlineStr">
        <is>
          <t>010380</t>
        </is>
      </c>
    </row>
    <row r="7247">
      <c r="A7247" t="inlineStr">
        <is>
          <t>李忠臣-济南嘉鹏酒店管理有限公司-刘洋</t>
        </is>
      </c>
      <c r="B7247" t="inlineStr">
        <is>
          <t>06050948</t>
        </is>
      </c>
    </row>
    <row r="7248">
      <c r="A7248" t="inlineStr">
        <is>
          <t>李恩德</t>
        </is>
      </c>
      <c r="B7248" t="inlineStr">
        <is>
          <t>CUT2980</t>
        </is>
      </c>
    </row>
    <row r="7249">
      <c r="A7249" t="inlineStr">
        <is>
          <t>李想</t>
        </is>
      </c>
      <c r="B7249" t="inlineStr">
        <is>
          <t>CUST1588</t>
        </is>
      </c>
    </row>
    <row r="7250">
      <c r="A7250" t="inlineStr">
        <is>
          <t>李扬（常州）</t>
        </is>
      </c>
      <c r="B7250" t="inlineStr">
        <is>
          <t>06036101</t>
        </is>
      </c>
    </row>
    <row r="7251">
      <c r="A7251" t="inlineStr">
        <is>
          <t>李改叶</t>
        </is>
      </c>
      <c r="B7251" t="inlineStr">
        <is>
          <t>CUT2753</t>
        </is>
      </c>
    </row>
    <row r="7252">
      <c r="A7252" t="inlineStr">
        <is>
          <t>李敬柱</t>
        </is>
      </c>
      <c r="B7252" t="inlineStr">
        <is>
          <t>CUT3007</t>
        </is>
      </c>
    </row>
    <row r="7253">
      <c r="A7253" t="inlineStr">
        <is>
          <t>李文富</t>
        </is>
      </c>
      <c r="B7253" t="inlineStr">
        <is>
          <t>06050013</t>
        </is>
      </c>
    </row>
    <row r="7254">
      <c r="A7254" t="inlineStr">
        <is>
          <t>李文瑛</t>
        </is>
      </c>
      <c r="B7254" t="inlineStr">
        <is>
          <t>010373</t>
        </is>
      </c>
    </row>
    <row r="7255">
      <c r="A7255" t="inlineStr">
        <is>
          <t>李斌生</t>
        </is>
      </c>
      <c r="B7255" t="inlineStr">
        <is>
          <t>06012000</t>
        </is>
      </c>
    </row>
    <row r="7256">
      <c r="A7256" t="inlineStr">
        <is>
          <t>李新昌</t>
        </is>
      </c>
      <c r="B7256" t="inlineStr">
        <is>
          <t>0605D100</t>
        </is>
      </c>
    </row>
    <row r="7257">
      <c r="A7257" t="inlineStr">
        <is>
          <t>李方方</t>
        </is>
      </c>
      <c r="B7257" t="inlineStr">
        <is>
          <t>0033382</t>
        </is>
      </c>
    </row>
    <row r="7258">
      <c r="A7258" t="inlineStr">
        <is>
          <t>李旭东</t>
        </is>
      </c>
      <c r="B7258" t="inlineStr">
        <is>
          <t>06011156</t>
        </is>
      </c>
    </row>
    <row r="7259">
      <c r="A7259" t="inlineStr">
        <is>
          <t>李明珍</t>
        </is>
      </c>
      <c r="B7259" t="inlineStr">
        <is>
          <t>CUT2462</t>
        </is>
      </c>
    </row>
    <row r="7260">
      <c r="A7260" t="inlineStr">
        <is>
          <t>李映萱</t>
        </is>
      </c>
      <c r="B7260" t="inlineStr">
        <is>
          <t>06091906</t>
        </is>
      </c>
    </row>
    <row r="7261">
      <c r="A7261" t="inlineStr">
        <is>
          <t>李晓君</t>
        </is>
      </c>
      <c r="B7261" t="inlineStr">
        <is>
          <t>0605D600</t>
        </is>
      </c>
    </row>
    <row r="7262">
      <c r="A7262" t="inlineStr">
        <is>
          <t>李晓琴</t>
        </is>
      </c>
      <c r="B7262" t="inlineStr">
        <is>
          <t>CUST0184</t>
        </is>
      </c>
    </row>
    <row r="7263">
      <c r="A7263" t="inlineStr">
        <is>
          <t>李晓萍-王鑫</t>
        </is>
      </c>
      <c r="B7263" t="inlineStr">
        <is>
          <t>CUST1063</t>
        </is>
      </c>
    </row>
    <row r="7264">
      <c r="A7264" t="inlineStr">
        <is>
          <t>李晴</t>
        </is>
      </c>
      <c r="B7264" t="inlineStr">
        <is>
          <t>06056201</t>
        </is>
      </c>
    </row>
    <row r="7265">
      <c r="A7265" t="inlineStr">
        <is>
          <t>李杨</t>
        </is>
      </c>
      <c r="B7265" t="inlineStr">
        <is>
          <t>06100146</t>
        </is>
      </c>
    </row>
    <row r="7266">
      <c r="A7266" t="inlineStr">
        <is>
          <t>李桂兰</t>
        </is>
      </c>
      <c r="B7266" t="inlineStr">
        <is>
          <t>12200018</t>
        </is>
      </c>
    </row>
    <row r="7267">
      <c r="A7267" t="inlineStr">
        <is>
          <t>李桂霞（高密）</t>
        </is>
      </c>
      <c r="B7267" t="inlineStr">
        <is>
          <t>0605A800</t>
        </is>
      </c>
    </row>
    <row r="7268">
      <c r="A7268" t="inlineStr">
        <is>
          <t>李梅</t>
        </is>
      </c>
      <c r="B7268" t="inlineStr">
        <is>
          <t>06061808</t>
        </is>
      </c>
    </row>
    <row r="7269">
      <c r="A7269" t="inlineStr">
        <is>
          <t>李梦超-刘洋</t>
        </is>
      </c>
      <c r="B7269" t="inlineStr">
        <is>
          <t>CUST1289</t>
        </is>
      </c>
    </row>
    <row r="7270">
      <c r="A7270" t="inlineStr">
        <is>
          <t>李永和</t>
        </is>
      </c>
      <c r="B7270" t="inlineStr">
        <is>
          <t>06080001</t>
        </is>
      </c>
    </row>
    <row r="7271">
      <c r="A7271" t="inlineStr">
        <is>
          <t>李永永</t>
        </is>
      </c>
      <c r="B7271" t="inlineStr">
        <is>
          <t>06051826</t>
        </is>
      </c>
    </row>
    <row r="7272">
      <c r="A7272" t="inlineStr">
        <is>
          <t>李永涛</t>
        </is>
      </c>
      <c r="B7272" t="inlineStr">
        <is>
          <t>90010926</t>
        </is>
      </c>
    </row>
    <row r="7273">
      <c r="A7273" t="inlineStr">
        <is>
          <t>李江淮</t>
        </is>
      </c>
      <c r="B7273" t="inlineStr">
        <is>
          <t>CUT2418</t>
        </is>
      </c>
    </row>
    <row r="7274">
      <c r="A7274" t="inlineStr">
        <is>
          <t>李泽瑭</t>
        </is>
      </c>
      <c r="B7274" t="inlineStr">
        <is>
          <t>0085</t>
        </is>
      </c>
    </row>
    <row r="7275">
      <c r="A7275" t="inlineStr">
        <is>
          <t>李洪涛</t>
        </is>
      </c>
      <c r="B7275" t="inlineStr">
        <is>
          <t>010356</t>
        </is>
      </c>
    </row>
    <row r="7276">
      <c r="A7276" t="inlineStr">
        <is>
          <t>李海洋-赵海亮</t>
        </is>
      </c>
      <c r="B7276" t="inlineStr">
        <is>
          <t>06051946</t>
        </is>
      </c>
    </row>
    <row r="7277">
      <c r="A7277" t="inlineStr">
        <is>
          <t>李海涛</t>
        </is>
      </c>
      <c r="B7277" t="inlineStr">
        <is>
          <t>06057500</t>
        </is>
      </c>
    </row>
    <row r="7278">
      <c r="A7278" t="inlineStr">
        <is>
          <t>李海涛（济南）</t>
        </is>
      </c>
      <c r="B7278" t="inlineStr">
        <is>
          <t>0013225</t>
        </is>
      </c>
    </row>
    <row r="7279">
      <c r="A7279" t="inlineStr">
        <is>
          <t>李清雅</t>
        </is>
      </c>
      <c r="B7279" t="inlineStr">
        <is>
          <t>0086</t>
        </is>
      </c>
    </row>
    <row r="7280">
      <c r="A7280" t="inlineStr">
        <is>
          <t>李灵杰</t>
        </is>
      </c>
      <c r="B7280" t="inlineStr">
        <is>
          <t>06012405</t>
        </is>
      </c>
    </row>
    <row r="7281">
      <c r="A7281" t="inlineStr">
        <is>
          <t>李灿-孙海波</t>
        </is>
      </c>
      <c r="B7281" t="inlineStr">
        <is>
          <t>CUST1576</t>
        </is>
      </c>
    </row>
    <row r="7282">
      <c r="A7282" t="inlineStr">
        <is>
          <t>李炜</t>
        </is>
      </c>
      <c r="B7282" t="inlineStr">
        <is>
          <t>06059300</t>
        </is>
      </c>
    </row>
    <row r="7283">
      <c r="A7283" t="inlineStr">
        <is>
          <t>李煜-刘洋</t>
        </is>
      </c>
      <c r="B7283" t="inlineStr">
        <is>
          <t>CUST1648</t>
        </is>
      </c>
    </row>
    <row r="7284">
      <c r="A7284" t="inlineStr">
        <is>
          <t>李爱金</t>
        </is>
      </c>
      <c r="B7284" t="inlineStr">
        <is>
          <t>06056505</t>
        </is>
      </c>
    </row>
    <row r="7285">
      <c r="A7285" t="inlineStr">
        <is>
          <t>李爽</t>
        </is>
      </c>
      <c r="B7285" t="inlineStr">
        <is>
          <t>12200110</t>
        </is>
      </c>
    </row>
    <row r="7286">
      <c r="A7286" t="inlineStr">
        <is>
          <t>李玉海</t>
        </is>
      </c>
      <c r="B7286" t="inlineStr">
        <is>
          <t>010379</t>
        </is>
      </c>
    </row>
    <row r="7287">
      <c r="A7287" t="inlineStr">
        <is>
          <t>李玫瑛</t>
        </is>
      </c>
      <c r="B7287" t="inlineStr">
        <is>
          <t>06064802</t>
        </is>
      </c>
    </row>
    <row r="7288">
      <c r="A7288" t="inlineStr">
        <is>
          <t>李玲（亳州）</t>
        </is>
      </c>
      <c r="B7288" t="inlineStr">
        <is>
          <t>06030487</t>
        </is>
      </c>
    </row>
    <row r="7289">
      <c r="A7289" t="inlineStr">
        <is>
          <t>李玲（重庆）</t>
        </is>
      </c>
      <c r="B7289" t="inlineStr">
        <is>
          <t>06095500</t>
        </is>
      </c>
    </row>
    <row r="7290">
      <c r="A7290" t="inlineStr">
        <is>
          <t>李瑜</t>
        </is>
      </c>
      <c r="B7290" t="inlineStr">
        <is>
          <t>CUST2217</t>
        </is>
      </c>
    </row>
    <row r="7291">
      <c r="A7291" t="inlineStr">
        <is>
          <t>李瑞</t>
        </is>
      </c>
      <c r="B7291" t="inlineStr">
        <is>
          <t>06064500</t>
        </is>
      </c>
    </row>
    <row r="7292">
      <c r="A7292" t="inlineStr">
        <is>
          <t>李璐</t>
        </is>
      </c>
      <c r="B7292" t="inlineStr">
        <is>
          <t>CUT2485</t>
        </is>
      </c>
    </row>
    <row r="7293">
      <c r="A7293" t="inlineStr">
        <is>
          <t>李盼龙</t>
        </is>
      </c>
      <c r="B7293" t="inlineStr">
        <is>
          <t>06059900</t>
        </is>
      </c>
    </row>
    <row r="7294">
      <c r="A7294" t="inlineStr">
        <is>
          <t>李硕</t>
        </is>
      </c>
      <c r="B7294" t="inlineStr">
        <is>
          <t>CUT2402</t>
        </is>
      </c>
    </row>
    <row r="7295">
      <c r="A7295" t="inlineStr">
        <is>
          <t>李磊（黑龙江）</t>
        </is>
      </c>
      <c r="B7295" t="inlineStr">
        <is>
          <t>06010364</t>
        </is>
      </c>
    </row>
    <row r="7296">
      <c r="A7296" t="inlineStr">
        <is>
          <t>李祥科</t>
        </is>
      </c>
      <c r="B7296" t="inlineStr">
        <is>
          <t>CUT3019</t>
        </is>
      </c>
    </row>
    <row r="7297">
      <c r="A7297" t="inlineStr">
        <is>
          <t>李秀红</t>
        </is>
      </c>
      <c r="B7297" t="inlineStr">
        <is>
          <t>0033358</t>
        </is>
      </c>
    </row>
    <row r="7298">
      <c r="A7298" t="inlineStr">
        <is>
          <t>李秀芹</t>
        </is>
      </c>
      <c r="B7298" t="inlineStr">
        <is>
          <t>CUST1145</t>
        </is>
      </c>
    </row>
    <row r="7299">
      <c r="A7299" t="inlineStr">
        <is>
          <t>李秀芹--徐新春</t>
        </is>
      </c>
      <c r="B7299" t="inlineStr">
        <is>
          <t>CUST1147</t>
        </is>
      </c>
    </row>
    <row r="7300">
      <c r="A7300" t="inlineStr">
        <is>
          <t>李秀芹-徐新春</t>
        </is>
      </c>
      <c r="B7300" t="inlineStr">
        <is>
          <t>CUST1097</t>
        </is>
      </c>
    </row>
    <row r="7301">
      <c r="A7301" t="inlineStr">
        <is>
          <t>李素芬</t>
        </is>
      </c>
      <c r="B7301" t="inlineStr">
        <is>
          <t>0605210C</t>
        </is>
      </c>
    </row>
    <row r="7302">
      <c r="A7302" t="inlineStr">
        <is>
          <t>李纪强</t>
        </is>
      </c>
      <c r="B7302" t="inlineStr">
        <is>
          <t>1220034</t>
        </is>
      </c>
    </row>
    <row r="7303">
      <c r="A7303" t="inlineStr">
        <is>
          <t>李继龙</t>
        </is>
      </c>
      <c r="B7303" t="inlineStr">
        <is>
          <t>12200042</t>
        </is>
      </c>
    </row>
    <row r="7304">
      <c r="A7304" t="inlineStr">
        <is>
          <t>李美花</t>
        </is>
      </c>
      <c r="B7304" t="inlineStr">
        <is>
          <t>910013</t>
        </is>
      </c>
    </row>
    <row r="7305">
      <c r="A7305" t="inlineStr">
        <is>
          <t>李翔</t>
        </is>
      </c>
      <c r="B7305" t="inlineStr">
        <is>
          <t>CUST2070</t>
        </is>
      </c>
    </row>
    <row r="7306">
      <c r="A7306" t="inlineStr">
        <is>
          <t>李翔（妙可缤纷）</t>
        </is>
      </c>
      <c r="B7306" t="inlineStr">
        <is>
          <t>213029</t>
        </is>
      </c>
    </row>
    <row r="7307">
      <c r="A7307" t="inlineStr">
        <is>
          <t>李翠华</t>
        </is>
      </c>
      <c r="B7307" t="inlineStr">
        <is>
          <t>CUT2842</t>
        </is>
      </c>
    </row>
    <row r="7308">
      <c r="A7308" t="inlineStr">
        <is>
          <t>李肖萌</t>
        </is>
      </c>
      <c r="B7308" t="inlineStr">
        <is>
          <t>06057007</t>
        </is>
      </c>
    </row>
    <row r="7309">
      <c r="A7309" t="inlineStr">
        <is>
          <t>李致安</t>
        </is>
      </c>
      <c r="B7309" t="inlineStr">
        <is>
          <t>90010755</t>
        </is>
      </c>
    </row>
    <row r="7310">
      <c r="A7310" t="inlineStr">
        <is>
          <t>李良明</t>
        </is>
      </c>
      <c r="B7310" t="inlineStr">
        <is>
          <t>010364</t>
        </is>
      </c>
    </row>
    <row r="7311">
      <c r="A7311" t="inlineStr">
        <is>
          <t>李艳梅</t>
        </is>
      </c>
      <c r="B7311" t="inlineStr">
        <is>
          <t>06012414</t>
        </is>
      </c>
    </row>
    <row r="7312">
      <c r="A7312" t="inlineStr">
        <is>
          <t>李芳</t>
        </is>
      </c>
      <c r="B7312" t="inlineStr">
        <is>
          <t>010351</t>
        </is>
      </c>
    </row>
    <row r="7313">
      <c r="A7313" t="inlineStr">
        <is>
          <t>李芳（财务回款）</t>
        </is>
      </c>
      <c r="B7313" t="inlineStr">
        <is>
          <t>CUST0319</t>
        </is>
      </c>
    </row>
    <row r="7314">
      <c r="A7314" t="inlineStr">
        <is>
          <t>李茂林</t>
        </is>
      </c>
      <c r="B7314" t="inlineStr">
        <is>
          <t>06051811</t>
        </is>
      </c>
    </row>
    <row r="7315">
      <c r="A7315" t="inlineStr">
        <is>
          <t>李蒙</t>
        </is>
      </c>
      <c r="B7315" t="inlineStr">
        <is>
          <t>06050190</t>
        </is>
      </c>
    </row>
    <row r="7316">
      <c r="A7316" t="inlineStr">
        <is>
          <t>李虎</t>
        </is>
      </c>
      <c r="B7316" t="inlineStr">
        <is>
          <t>06060164</t>
        </is>
      </c>
    </row>
    <row r="7317">
      <c r="A7317" t="inlineStr">
        <is>
          <t>李西</t>
        </is>
      </c>
      <c r="B7317" t="inlineStr">
        <is>
          <t>06061800</t>
        </is>
      </c>
    </row>
    <row r="7318">
      <c r="A7318" t="inlineStr">
        <is>
          <t>李贤强-王鑫</t>
        </is>
      </c>
      <c r="B7318" t="inlineStr">
        <is>
          <t>CUST1118</t>
        </is>
      </c>
    </row>
    <row r="7319">
      <c r="A7319" t="inlineStr">
        <is>
          <t>李贵斌</t>
        </is>
      </c>
      <c r="B7319" t="inlineStr">
        <is>
          <t>CUST2342</t>
        </is>
      </c>
    </row>
    <row r="7320">
      <c r="A7320" t="inlineStr">
        <is>
          <t>李超</t>
        </is>
      </c>
      <c r="B7320" t="inlineStr">
        <is>
          <t>0073447</t>
        </is>
      </c>
    </row>
    <row r="7321">
      <c r="A7321" t="inlineStr">
        <is>
          <t>李迎科</t>
        </is>
      </c>
      <c r="B7321" t="inlineStr">
        <is>
          <t>CUST2305</t>
        </is>
      </c>
    </row>
    <row r="7322">
      <c r="A7322" t="inlineStr">
        <is>
          <t>李连军</t>
        </is>
      </c>
      <c r="B7322" t="inlineStr">
        <is>
          <t>06057700</t>
        </is>
      </c>
    </row>
    <row r="7323">
      <c r="A7323" t="inlineStr">
        <is>
          <t>李述政</t>
        </is>
      </c>
      <c r="B7323" t="inlineStr">
        <is>
          <t>12200097</t>
        </is>
      </c>
    </row>
    <row r="7324">
      <c r="A7324" t="inlineStr">
        <is>
          <t>李金凤</t>
        </is>
      </c>
      <c r="B7324" t="inlineStr">
        <is>
          <t>06090108</t>
        </is>
      </c>
    </row>
    <row r="7325">
      <c r="A7325" t="inlineStr">
        <is>
          <t>李金宏</t>
        </is>
      </c>
      <c r="B7325" t="inlineStr">
        <is>
          <t>010360</t>
        </is>
      </c>
    </row>
    <row r="7326">
      <c r="A7326" t="inlineStr">
        <is>
          <t>李金强</t>
        </is>
      </c>
      <c r="B7326" t="inlineStr">
        <is>
          <t>010361</t>
        </is>
      </c>
    </row>
    <row r="7327">
      <c r="A7327" t="inlineStr">
        <is>
          <t>李金栋</t>
        </is>
      </c>
      <c r="B7327" t="inlineStr">
        <is>
          <t>06092105</t>
        </is>
      </c>
    </row>
    <row r="7328">
      <c r="A7328" t="inlineStr">
        <is>
          <t>李鑫（四川）</t>
        </is>
      </c>
      <c r="B7328" t="inlineStr">
        <is>
          <t>06060991</t>
        </is>
      </c>
    </row>
    <row r="7329">
      <c r="A7329" t="inlineStr">
        <is>
          <t>李钰英</t>
        </is>
      </c>
      <c r="B7329" t="inlineStr">
        <is>
          <t>06060529</t>
        </is>
      </c>
    </row>
    <row r="7330">
      <c r="A7330" t="inlineStr">
        <is>
          <t>李银波</t>
        </is>
      </c>
      <c r="B7330" t="inlineStr">
        <is>
          <t>30070053</t>
        </is>
      </c>
    </row>
    <row r="7331">
      <c r="A7331" t="inlineStr">
        <is>
          <t>李雅峰</t>
        </is>
      </c>
      <c r="B7331" t="inlineStr">
        <is>
          <t>06063300</t>
        </is>
      </c>
    </row>
    <row r="7332">
      <c r="A7332" t="inlineStr">
        <is>
          <t>李雪  -江苏香道食品有限公司-----高晓龙</t>
        </is>
      </c>
      <c r="B7332" t="inlineStr">
        <is>
          <t>011966</t>
        </is>
      </c>
    </row>
    <row r="7333">
      <c r="A7333" t="inlineStr">
        <is>
          <t>李雪-安徽和县太阳岛食品有限公司</t>
        </is>
      </c>
      <c r="B7333" t="inlineStr">
        <is>
          <t>06020143</t>
        </is>
      </c>
    </row>
    <row r="7334">
      <c r="A7334" t="inlineStr">
        <is>
          <t>李雪-江苏骥洋食品有限公司</t>
        </is>
      </c>
      <c r="B7334" t="inlineStr">
        <is>
          <t>06030059</t>
        </is>
      </c>
    </row>
    <row r="7335">
      <c r="A7335" t="inlineStr">
        <is>
          <t>李雪瑶</t>
        </is>
      </c>
      <c r="B7335" t="inlineStr">
        <is>
          <t>06015901</t>
        </is>
      </c>
    </row>
    <row r="7336">
      <c r="A7336" t="inlineStr">
        <is>
          <t>李雪鹏</t>
        </is>
      </c>
      <c r="B7336" t="inlineStr">
        <is>
          <t>CUT2752</t>
        </is>
      </c>
    </row>
    <row r="7337">
      <c r="A7337" t="inlineStr">
        <is>
          <t>李霞</t>
        </is>
      </c>
      <c r="B7337" t="inlineStr">
        <is>
          <t>06060837</t>
        </is>
      </c>
    </row>
    <row r="7338">
      <c r="A7338" t="inlineStr">
        <is>
          <t>李霞（调熟）</t>
        </is>
      </c>
      <c r="B7338" t="inlineStr">
        <is>
          <t>0605C802</t>
        </is>
      </c>
    </row>
    <row r="7339">
      <c r="A7339" t="inlineStr">
        <is>
          <t>李青干鲜</t>
        </is>
      </c>
      <c r="B7339" t="inlineStr">
        <is>
          <t>06020035</t>
        </is>
      </c>
    </row>
    <row r="7340">
      <c r="A7340" t="inlineStr">
        <is>
          <t>李靖宇</t>
        </is>
      </c>
      <c r="B7340" t="inlineStr">
        <is>
          <t>012370</t>
        </is>
      </c>
    </row>
    <row r="7341">
      <c r="A7341" t="inlineStr">
        <is>
          <t>李静</t>
        </is>
      </c>
      <c r="B7341" t="inlineStr">
        <is>
          <t>06051554</t>
        </is>
      </c>
    </row>
    <row r="7342">
      <c r="A7342" t="inlineStr">
        <is>
          <t>李飚</t>
        </is>
      </c>
      <c r="B7342" t="inlineStr">
        <is>
          <t>06070101</t>
        </is>
      </c>
    </row>
    <row r="7343">
      <c r="A7343" t="inlineStr">
        <is>
          <t>李飞龙</t>
        </is>
      </c>
      <c r="B7343" t="inlineStr">
        <is>
          <t>211024</t>
        </is>
      </c>
    </row>
    <row r="7344">
      <c r="A7344" t="inlineStr">
        <is>
          <t>李飞龙-孙海波</t>
        </is>
      </c>
      <c r="B7344" t="inlineStr">
        <is>
          <t>CUST1048</t>
        </is>
      </c>
    </row>
    <row r="7345">
      <c r="A7345" t="inlineStr">
        <is>
          <t>李馨</t>
        </is>
      </c>
      <c r="B7345" t="inlineStr">
        <is>
          <t>06061500</t>
        </is>
      </c>
    </row>
    <row r="7346">
      <c r="A7346" t="inlineStr">
        <is>
          <t>李鹏飞</t>
        </is>
      </c>
      <c r="B7346" t="inlineStr">
        <is>
          <t>07110029</t>
        </is>
      </c>
    </row>
    <row r="7347">
      <c r="A7347" t="inlineStr">
        <is>
          <t>李龙</t>
        </is>
      </c>
      <c r="B7347" t="inlineStr">
        <is>
          <t>211072</t>
        </is>
      </c>
    </row>
    <row r="7348">
      <c r="A7348" t="inlineStr">
        <is>
          <t>杜克军---杜克军</t>
        </is>
      </c>
      <c r="B7348" t="inlineStr">
        <is>
          <t>06010097</t>
        </is>
      </c>
    </row>
    <row r="7349">
      <c r="A7349" t="inlineStr">
        <is>
          <t>杜卫利</t>
        </is>
      </c>
      <c r="B7349" t="inlineStr">
        <is>
          <t>06110031</t>
        </is>
      </c>
    </row>
    <row r="7350">
      <c r="A7350" t="inlineStr">
        <is>
          <t>杜娜</t>
        </is>
      </c>
      <c r="B7350" t="inlineStr">
        <is>
          <t>06055605</t>
        </is>
      </c>
    </row>
    <row r="7351">
      <c r="A7351" t="inlineStr">
        <is>
          <t>杜宝鑫</t>
        </is>
      </c>
      <c r="B7351" t="inlineStr">
        <is>
          <t>06011113</t>
        </is>
      </c>
    </row>
    <row r="7352">
      <c r="A7352" t="inlineStr">
        <is>
          <t>杜录恩</t>
        </is>
      </c>
      <c r="B7352" t="inlineStr">
        <is>
          <t>1220012</t>
        </is>
      </c>
    </row>
    <row r="7353">
      <c r="A7353" t="inlineStr">
        <is>
          <t>杜心霞</t>
        </is>
      </c>
      <c r="B7353" t="inlineStr">
        <is>
          <t>0605C500</t>
        </is>
      </c>
    </row>
    <row r="7354">
      <c r="A7354" t="inlineStr">
        <is>
          <t>杜晓东</t>
        </is>
      </c>
      <c r="B7354" t="inlineStr">
        <is>
          <t>06020244</t>
        </is>
      </c>
    </row>
    <row r="7355">
      <c r="A7355" t="inlineStr">
        <is>
          <t>杜灵</t>
        </is>
      </c>
      <c r="B7355" t="inlineStr">
        <is>
          <t>06016101</t>
        </is>
      </c>
    </row>
    <row r="7356">
      <c r="A7356" t="inlineStr">
        <is>
          <t>杜皓洁</t>
        </is>
      </c>
      <c r="B7356" t="inlineStr">
        <is>
          <t>06061810</t>
        </is>
      </c>
    </row>
    <row r="7357">
      <c r="A7357" t="inlineStr">
        <is>
          <t>杜艳莉</t>
        </is>
      </c>
      <c r="B7357" t="inlineStr">
        <is>
          <t>06051821</t>
        </is>
      </c>
    </row>
    <row r="7358">
      <c r="A7358" t="inlineStr">
        <is>
          <t>杜道智</t>
        </is>
      </c>
      <c r="B7358" t="inlineStr">
        <is>
          <t>06051809</t>
        </is>
      </c>
    </row>
    <row r="7359">
      <c r="A7359" t="inlineStr">
        <is>
          <t>杜静</t>
        </is>
      </c>
      <c r="B7359" t="inlineStr">
        <is>
          <t>CUST2146</t>
        </is>
      </c>
    </row>
    <row r="7360">
      <c r="A7360" t="inlineStr">
        <is>
          <t>杜飞</t>
        </is>
      </c>
      <c r="B7360" t="inlineStr">
        <is>
          <t>06016100</t>
        </is>
      </c>
    </row>
    <row r="7361">
      <c r="A7361" t="inlineStr">
        <is>
          <t>杨万里</t>
        </is>
      </c>
      <c r="B7361" t="inlineStr">
        <is>
          <t>06010377</t>
        </is>
      </c>
    </row>
    <row r="7362">
      <c r="A7362" t="inlineStr">
        <is>
          <t>杨东波</t>
        </is>
      </c>
      <c r="B7362" t="inlineStr">
        <is>
          <t>06010387</t>
        </is>
      </c>
    </row>
    <row r="7363">
      <c r="A7363" t="inlineStr">
        <is>
          <t>杨中伟-四川众合一家食品有限公司-孙海波</t>
        </is>
      </c>
      <c r="B7363" t="inlineStr">
        <is>
          <t>90010800</t>
        </is>
      </c>
    </row>
    <row r="7364">
      <c r="A7364" t="inlineStr">
        <is>
          <t>杨中伟-四川天富餐饮管理服务有限公司-孙海波</t>
        </is>
      </c>
      <c r="B7364" t="inlineStr">
        <is>
          <t>06020317</t>
        </is>
      </c>
    </row>
    <row r="7365">
      <c r="A7365" t="inlineStr">
        <is>
          <t>杨中伟-四川蜀康源家禽有限责任公司-刘伟东</t>
        </is>
      </c>
      <c r="B7365" t="inlineStr">
        <is>
          <t>06020225</t>
        </is>
      </c>
    </row>
    <row r="7366">
      <c r="A7366" t="inlineStr">
        <is>
          <t>杨中伟-广汉腾祥食品有限公司-孙海波</t>
        </is>
      </c>
      <c r="B7366" t="inlineStr">
        <is>
          <t>06020315</t>
        </is>
      </c>
    </row>
    <row r="7367">
      <c r="A7367" t="inlineStr">
        <is>
          <t>杨中伟-成都中德华顿食品有限责任公司</t>
        </is>
      </c>
      <c r="B7367" t="inlineStr">
        <is>
          <t>190002</t>
        </is>
      </c>
    </row>
    <row r="7368">
      <c r="A7368" t="inlineStr">
        <is>
          <t>杨中伟-成都优橙生活企业管理有限公司</t>
        </is>
      </c>
      <c r="B7368" t="inlineStr">
        <is>
          <t>190007</t>
        </is>
      </c>
    </row>
    <row r="7369">
      <c r="A7369" t="inlineStr">
        <is>
          <t>杨中伟-成都冻采网络科技有限公司-刘伟东</t>
        </is>
      </c>
      <c r="B7369" t="inlineStr">
        <is>
          <t>06020224</t>
        </is>
      </c>
    </row>
    <row r="7370">
      <c r="A7370" t="inlineStr">
        <is>
          <t>杨中伟-成都好手艺餐饮管理有限公司</t>
        </is>
      </c>
      <c r="B7370" t="inlineStr">
        <is>
          <t>190001</t>
        </is>
      </c>
    </row>
    <row r="7371">
      <c r="A7371" t="inlineStr">
        <is>
          <t>杨中伟-成都市好诺美食品有限公司-孙海波</t>
        </is>
      </c>
      <c r="B7371" t="inlineStr">
        <is>
          <t>06020318</t>
        </is>
      </c>
    </row>
    <row r="7372">
      <c r="A7372" t="inlineStr">
        <is>
          <t>杨中伟-成都市川味记忆食品有限公司-刘伟东</t>
        </is>
      </c>
      <c r="B7372" t="inlineStr">
        <is>
          <t>190009</t>
        </is>
      </c>
    </row>
    <row r="7373">
      <c r="A7373" t="inlineStr">
        <is>
          <t>杨中伟-成都昌禄源商贸有限公司-孙海波</t>
        </is>
      </c>
      <c r="B7373" t="inlineStr">
        <is>
          <t>06020338</t>
        </is>
      </c>
    </row>
    <row r="7374">
      <c r="A7374" t="inlineStr">
        <is>
          <t>杨中伟-成都玉之轩贸易有限公司</t>
        </is>
      </c>
      <c r="B7374" t="inlineStr">
        <is>
          <t>190006</t>
        </is>
      </c>
    </row>
    <row r="7375">
      <c r="A7375" t="inlineStr">
        <is>
          <t>杨中伟-成都金金雁食品有限公司-孙海波</t>
        </is>
      </c>
      <c r="B7375" t="inlineStr">
        <is>
          <t>06052005</t>
        </is>
      </c>
    </row>
    <row r="7376">
      <c r="A7376" t="inlineStr">
        <is>
          <t>杨中伟-攀枝花市东区西海岸鑫宏达海鲜商行</t>
        </is>
      </c>
      <c r="B7376" t="inlineStr">
        <is>
          <t>06020310</t>
        </is>
      </c>
    </row>
    <row r="7377">
      <c r="A7377" t="inlineStr">
        <is>
          <t>杨中伟-昌邑市优玛特商贸有限公司-孙海波</t>
        </is>
      </c>
      <c r="B7377" t="inlineStr">
        <is>
          <t>06051989</t>
        </is>
      </c>
    </row>
    <row r="7378">
      <c r="A7378" t="inlineStr">
        <is>
          <t>杨中伟-龙泉驿区西河镇龚氏家禽配送部</t>
        </is>
      </c>
      <c r="B7378" t="inlineStr">
        <is>
          <t>06020311</t>
        </is>
      </c>
    </row>
    <row r="7379">
      <c r="A7379" t="inlineStr">
        <is>
          <t>杨丽梅-丽江市古城区丽客隆超市</t>
        </is>
      </c>
      <c r="B7379" t="inlineStr">
        <is>
          <t>06020321</t>
        </is>
      </c>
    </row>
    <row r="7380">
      <c r="A7380" t="inlineStr">
        <is>
          <t>杨丽梅-云南永润食品有限公司</t>
        </is>
      </c>
      <c r="B7380" t="inlineStr">
        <is>
          <t>06020322</t>
        </is>
      </c>
    </row>
    <row r="7381">
      <c r="A7381" t="inlineStr">
        <is>
          <t>杨丽梅-云南诚召万美商贸有限公司-孙海波</t>
        </is>
      </c>
      <c r="B7381" t="inlineStr">
        <is>
          <t>200003</t>
        </is>
      </c>
    </row>
    <row r="7382">
      <c r="A7382" t="inlineStr">
        <is>
          <t>杨丽梅-昆明赐宁商贸有限公司-孙海波</t>
        </is>
      </c>
      <c r="B7382" t="inlineStr">
        <is>
          <t>200004</t>
        </is>
      </c>
    </row>
    <row r="7383">
      <c r="A7383" t="inlineStr">
        <is>
          <t>杨丽（云南）</t>
        </is>
      </c>
      <c r="B7383" t="inlineStr">
        <is>
          <t>06020320</t>
        </is>
      </c>
    </row>
    <row r="7384">
      <c r="A7384" t="inlineStr">
        <is>
          <t>杨丽（胶州）</t>
        </is>
      </c>
      <c r="B7384" t="inlineStr">
        <is>
          <t>06051656</t>
        </is>
      </c>
    </row>
    <row r="7385">
      <c r="A7385" t="inlineStr">
        <is>
          <t>杨伟锋</t>
        </is>
      </c>
      <c r="B7385" t="inlineStr">
        <is>
          <t>06053008</t>
        </is>
      </c>
    </row>
    <row r="7386">
      <c r="A7386" t="inlineStr">
        <is>
          <t>杨佩佩-王鑫</t>
        </is>
      </c>
      <c r="B7386" t="inlineStr">
        <is>
          <t>CUST1363</t>
        </is>
      </c>
    </row>
    <row r="7387">
      <c r="A7387" t="inlineStr">
        <is>
          <t>杨光灿</t>
        </is>
      </c>
      <c r="B7387" t="inlineStr">
        <is>
          <t>06110033</t>
        </is>
      </c>
    </row>
    <row r="7388">
      <c r="A7388" t="inlineStr">
        <is>
          <t>杨冰</t>
        </is>
      </c>
      <c r="B7388" t="inlineStr">
        <is>
          <t>CUT2734</t>
        </is>
      </c>
    </row>
    <row r="7389">
      <c r="A7389" t="inlineStr">
        <is>
          <t>杨凌五环水产经销部</t>
        </is>
      </c>
      <c r="B7389" t="inlineStr">
        <is>
          <t>06060174</t>
        </is>
      </c>
    </row>
    <row r="7390">
      <c r="A7390" t="inlineStr">
        <is>
          <t>杨凌福宁商行</t>
        </is>
      </c>
      <c r="B7390" t="inlineStr">
        <is>
          <t>06060183</t>
        </is>
      </c>
    </row>
    <row r="7391">
      <c r="A7391" t="inlineStr">
        <is>
          <t>杨凌秦禾源商贸有限公司</t>
        </is>
      </c>
      <c r="B7391" t="inlineStr">
        <is>
          <t>CUST1755</t>
        </is>
      </c>
    </row>
    <row r="7392">
      <c r="A7392" t="inlineStr">
        <is>
          <t>杨凤杰</t>
        </is>
      </c>
      <c r="B7392" t="inlineStr">
        <is>
          <t>CUT2852</t>
        </is>
      </c>
    </row>
    <row r="7393">
      <c r="A7393" t="inlineStr">
        <is>
          <t>杨凯清（福春园）</t>
        </is>
      </c>
      <c r="B7393" t="inlineStr">
        <is>
          <t>06055700</t>
        </is>
      </c>
    </row>
    <row r="7394">
      <c r="A7394" t="inlineStr">
        <is>
          <t>杨凯芝</t>
        </is>
      </c>
      <c r="B7394" t="inlineStr">
        <is>
          <t>06012100</t>
        </is>
      </c>
    </row>
    <row r="7395">
      <c r="A7395" t="inlineStr">
        <is>
          <t>杨利娟</t>
        </is>
      </c>
      <c r="B7395" t="inlineStr">
        <is>
          <t>06033800</t>
        </is>
      </c>
    </row>
    <row r="7396">
      <c r="A7396" t="inlineStr">
        <is>
          <t>杨利朋-上海杨利朋生煎餐饮管理有限公司—张瑶瑶</t>
        </is>
      </c>
      <c r="B7396" t="inlineStr">
        <is>
          <t>06050130</t>
        </is>
      </c>
    </row>
    <row r="7397">
      <c r="A7397" t="inlineStr">
        <is>
          <t>杨利红（河南）</t>
        </is>
      </c>
      <c r="B7397" t="inlineStr">
        <is>
          <t>06040090</t>
        </is>
      </c>
    </row>
    <row r="7398">
      <c r="A7398" t="inlineStr">
        <is>
          <t>杨利红（陕西）</t>
        </is>
      </c>
      <c r="B7398" t="inlineStr">
        <is>
          <t>06060895</t>
        </is>
      </c>
    </row>
    <row r="7399">
      <c r="A7399" t="inlineStr">
        <is>
          <t>杨华</t>
        </is>
      </c>
      <c r="B7399" t="inlineStr">
        <is>
          <t>06100300</t>
        </is>
      </c>
    </row>
    <row r="7400">
      <c r="A7400" t="inlineStr">
        <is>
          <t>杨同恩</t>
        </is>
      </c>
      <c r="B7400" t="inlineStr">
        <is>
          <t>06051532</t>
        </is>
      </c>
    </row>
    <row r="7401">
      <c r="A7401" t="inlineStr">
        <is>
          <t>杨同钢</t>
        </is>
      </c>
      <c r="B7401" t="inlineStr">
        <is>
          <t>12200009</t>
        </is>
      </c>
    </row>
    <row r="7402">
      <c r="A7402" t="inlineStr">
        <is>
          <t>杨吕鹏</t>
        </is>
      </c>
      <c r="B7402" t="inlineStr">
        <is>
          <t>CUST2223</t>
        </is>
      </c>
    </row>
    <row r="7403">
      <c r="A7403" t="inlineStr">
        <is>
          <t>杨圣</t>
        </is>
      </c>
      <c r="B7403" t="inlineStr">
        <is>
          <t>06020197</t>
        </is>
      </c>
    </row>
    <row r="7404">
      <c r="A7404" t="inlineStr">
        <is>
          <t>杨圣鸿-湖南润香源食品有限公司-赵磊</t>
        </is>
      </c>
      <c r="B7404" t="inlineStr">
        <is>
          <t>06020254</t>
        </is>
      </c>
    </row>
    <row r="7405">
      <c r="A7405" t="inlineStr">
        <is>
          <t>杨在春</t>
        </is>
      </c>
      <c r="B7405" t="inlineStr">
        <is>
          <t>06051525</t>
        </is>
      </c>
    </row>
    <row r="7406">
      <c r="A7406" t="inlineStr">
        <is>
          <t>杨培军</t>
        </is>
      </c>
      <c r="B7406" t="inlineStr">
        <is>
          <t>011015</t>
        </is>
      </c>
    </row>
    <row r="7407">
      <c r="A7407" t="inlineStr">
        <is>
          <t>杨大江</t>
        </is>
      </c>
      <c r="B7407" t="inlineStr">
        <is>
          <t>011012</t>
        </is>
      </c>
    </row>
    <row r="7408">
      <c r="A7408" t="inlineStr">
        <is>
          <t>杨奎深</t>
        </is>
      </c>
      <c r="B7408" t="inlineStr">
        <is>
          <t>1220001</t>
        </is>
      </c>
    </row>
    <row r="7409">
      <c r="A7409" t="inlineStr">
        <is>
          <t>杨娜</t>
        </is>
      </c>
      <c r="B7409" t="inlineStr">
        <is>
          <t>06014101</t>
        </is>
      </c>
    </row>
    <row r="7410">
      <c r="A7410" t="inlineStr">
        <is>
          <t>杨娟</t>
        </is>
      </c>
      <c r="B7410" t="inlineStr">
        <is>
          <t>06051618</t>
        </is>
      </c>
    </row>
    <row r="7411">
      <c r="A7411" t="inlineStr">
        <is>
          <t>杨娟（广西）</t>
        </is>
      </c>
      <c r="B7411" t="inlineStr">
        <is>
          <t>0023429</t>
        </is>
      </c>
    </row>
    <row r="7412">
      <c r="A7412" t="inlineStr">
        <is>
          <t>杨娣</t>
        </is>
      </c>
      <c r="B7412" t="inlineStr">
        <is>
          <t>06017301</t>
        </is>
      </c>
    </row>
    <row r="7413">
      <c r="A7413" t="inlineStr">
        <is>
          <t>杨孟</t>
        </is>
      </c>
      <c r="B7413" t="inlineStr">
        <is>
          <t>011014</t>
        </is>
      </c>
    </row>
    <row r="7414">
      <c r="A7414" t="inlineStr">
        <is>
          <t>杨宇鹏</t>
        </is>
      </c>
      <c r="B7414" t="inlineStr">
        <is>
          <t>CUST2053</t>
        </is>
      </c>
    </row>
    <row r="7415">
      <c r="A7415" t="inlineStr">
        <is>
          <t>杨寿亮</t>
        </is>
      </c>
      <c r="B7415" t="inlineStr">
        <is>
          <t>011017</t>
        </is>
      </c>
    </row>
    <row r="7416">
      <c r="A7416" t="inlineStr">
        <is>
          <t>杨小妹</t>
        </is>
      </c>
      <c r="B7416" t="inlineStr">
        <is>
          <t>CUST1730</t>
        </is>
      </c>
    </row>
    <row r="7417">
      <c r="A7417" t="inlineStr">
        <is>
          <t>杨小林</t>
        </is>
      </c>
      <c r="B7417" t="inlineStr">
        <is>
          <t>06062800</t>
        </is>
      </c>
    </row>
    <row r="7418">
      <c r="A7418" t="inlineStr">
        <is>
          <t>杨帆-朱茂林</t>
        </is>
      </c>
      <c r="B7418" t="inlineStr">
        <is>
          <t>CUST1528</t>
        </is>
      </c>
    </row>
    <row r="7419">
      <c r="A7419" t="inlineStr">
        <is>
          <t>杨平盛-刘洋</t>
        </is>
      </c>
      <c r="B7419" t="inlineStr">
        <is>
          <t>CUST1082</t>
        </is>
      </c>
    </row>
    <row r="7420">
      <c r="A7420" t="inlineStr">
        <is>
          <t>杨平盛（中凯）</t>
        </is>
      </c>
      <c r="B7420" t="inlineStr">
        <is>
          <t>06060203</t>
        </is>
      </c>
    </row>
    <row r="7421">
      <c r="A7421" t="inlineStr">
        <is>
          <t>杨广廷</t>
        </is>
      </c>
      <c r="B7421" t="inlineStr">
        <is>
          <t>211038</t>
        </is>
      </c>
    </row>
    <row r="7422">
      <c r="A7422" t="inlineStr">
        <is>
          <t>杨庆文</t>
        </is>
      </c>
      <c r="B7422" t="inlineStr">
        <is>
          <t>06090902</t>
        </is>
      </c>
    </row>
    <row r="7423">
      <c r="A7423" t="inlineStr">
        <is>
          <t>杨建磊</t>
        </is>
      </c>
      <c r="B7423" t="inlineStr">
        <is>
          <t>06020298</t>
        </is>
      </c>
    </row>
    <row r="7424">
      <c r="A7424" t="inlineStr">
        <is>
          <t>杨建磊--上海友武副食品销售有限公司</t>
        </is>
      </c>
      <c r="B7424" t="inlineStr">
        <is>
          <t>06030046</t>
        </is>
      </c>
    </row>
    <row r="7425">
      <c r="A7425" t="inlineStr">
        <is>
          <t>杨建磊--上海聿岳农产品有限公司-孙海波</t>
        </is>
      </c>
      <c r="B7425" t="inlineStr">
        <is>
          <t>0603187</t>
        </is>
      </c>
    </row>
    <row r="7426">
      <c r="A7426" t="inlineStr">
        <is>
          <t>杨建磊--昆山市佑威德盛冷冻食品有限公司</t>
        </is>
      </c>
      <c r="B7426" t="inlineStr">
        <is>
          <t>06030206</t>
        </is>
      </c>
    </row>
    <row r="7427">
      <c r="A7427" t="inlineStr">
        <is>
          <t>杨建磊-上海丰鲜生态农业发展有限公司-孙海波</t>
        </is>
      </c>
      <c r="B7427" t="inlineStr">
        <is>
          <t>06020217</t>
        </is>
      </c>
    </row>
    <row r="7428">
      <c r="A7428" t="inlineStr">
        <is>
          <t>杨建磊-上海乐胥国际贸易有限公司-孙海波</t>
        </is>
      </c>
      <c r="B7428" t="inlineStr">
        <is>
          <t>06030302</t>
        </is>
      </c>
    </row>
    <row r="7429">
      <c r="A7429" t="inlineStr">
        <is>
          <t>杨建磊-上海华樱食品有限公司-刘伟东</t>
        </is>
      </c>
      <c r="B7429" t="inlineStr">
        <is>
          <t>120041</t>
        </is>
      </c>
    </row>
    <row r="7430">
      <c r="A7430" t="inlineStr">
        <is>
          <t>杨建磊-上海友武副食品销售有限公司</t>
        </is>
      </c>
      <c r="B7430" t="inlineStr">
        <is>
          <t>06020208</t>
        </is>
      </c>
    </row>
    <row r="7431">
      <c r="A7431" t="inlineStr">
        <is>
          <t>杨建磊-上海君慧快餐有限公司-孙海波</t>
        </is>
      </c>
      <c r="B7431" t="inlineStr">
        <is>
          <t>06030074</t>
        </is>
      </c>
    </row>
    <row r="7432">
      <c r="A7432" t="inlineStr">
        <is>
          <t>杨建磊-上海喜阳来餐饮有限公司-孙海波</t>
        </is>
      </c>
      <c r="B7432" t="inlineStr">
        <is>
          <t>06031301</t>
        </is>
      </c>
    </row>
    <row r="7433">
      <c r="A7433" t="inlineStr">
        <is>
          <t>杨建磊-上海嘉耀餐饮管理有限公司太仓分公司</t>
        </is>
      </c>
      <c r="B7433" t="inlineStr">
        <is>
          <t>120025</t>
        </is>
      </c>
    </row>
    <row r="7434">
      <c r="A7434" t="inlineStr">
        <is>
          <t>杨建磊-上海多邦餐饮管理有限公司</t>
        </is>
      </c>
      <c r="B7434" t="inlineStr">
        <is>
          <t>120027</t>
        </is>
      </c>
    </row>
    <row r="7435">
      <c r="A7435" t="inlineStr">
        <is>
          <t>杨建磊-上海天予食品有限公司</t>
        </is>
      </c>
      <c r="B7435" t="inlineStr">
        <is>
          <t>120034</t>
        </is>
      </c>
    </row>
    <row r="7436">
      <c r="A7436" t="inlineStr">
        <is>
          <t>杨建磊-上海契惠贸易有限公司-刘伟东-孙海波</t>
        </is>
      </c>
      <c r="B7436" t="inlineStr">
        <is>
          <t>06020212</t>
        </is>
      </c>
    </row>
    <row r="7437">
      <c r="A7437" t="inlineStr">
        <is>
          <t>杨建磊-上海孝恩贸易有限公司-刘伟东-孙海波</t>
        </is>
      </c>
      <c r="B7437" t="inlineStr">
        <is>
          <t>06020211</t>
        </is>
      </c>
    </row>
    <row r="7438">
      <c r="A7438" t="inlineStr">
        <is>
          <t>杨建磊-上海宫喜餐饮管理有限公司</t>
        </is>
      </c>
      <c r="B7438" t="inlineStr">
        <is>
          <t>06030205</t>
        </is>
      </c>
    </row>
    <row r="7439">
      <c r="A7439" t="inlineStr">
        <is>
          <t>杨建磊-上海峰歌食品有限公司 -孙海波</t>
        </is>
      </c>
      <c r="B7439" t="inlineStr">
        <is>
          <t>06030182</t>
        </is>
      </c>
    </row>
    <row r="7440">
      <c r="A7440" t="inlineStr">
        <is>
          <t>杨建磊-上海崧禾餐饮配送有限公司</t>
        </is>
      </c>
      <c r="B7440" t="inlineStr">
        <is>
          <t>120030</t>
        </is>
      </c>
    </row>
    <row r="7441">
      <c r="A7441" t="inlineStr">
        <is>
          <t>杨建磊-上海市松江区九亭镇家炳副食品经营部-于凯军</t>
        </is>
      </c>
      <c r="B7441" t="inlineStr">
        <is>
          <t>120046</t>
        </is>
      </c>
    </row>
    <row r="7442">
      <c r="A7442" t="inlineStr">
        <is>
          <t>杨建磊-上海忆洁餐饮配送有限公司-孙海波</t>
        </is>
      </c>
      <c r="B7442" t="inlineStr">
        <is>
          <t>06030118</t>
        </is>
      </c>
    </row>
    <row r="7443">
      <c r="A7443" t="inlineStr">
        <is>
          <t>杨建磊-上海惠茗餐饮企业管理有限公司-孙海波</t>
        </is>
      </c>
      <c r="B7443" t="inlineStr">
        <is>
          <t>06031320</t>
        </is>
      </c>
    </row>
    <row r="7444">
      <c r="A7444" t="inlineStr">
        <is>
          <t>杨建磊-上海掌膳餐饮管理有限公司-孙海波</t>
        </is>
      </c>
      <c r="B7444" t="inlineStr">
        <is>
          <t>06030201</t>
        </is>
      </c>
    </row>
    <row r="7445">
      <c r="A7445" t="inlineStr">
        <is>
          <t>杨建磊-上海旭膳实业发展有限公司</t>
        </is>
      </c>
      <c r="B7445" t="inlineStr">
        <is>
          <t>120014</t>
        </is>
      </c>
    </row>
    <row r="7446">
      <c r="A7446" t="inlineStr">
        <is>
          <t>杨建磊-上海晴朗食品有限公司-孙海波</t>
        </is>
      </c>
      <c r="B7446" t="inlineStr">
        <is>
          <t>06030150</t>
        </is>
      </c>
    </row>
    <row r="7447">
      <c r="A7447" t="inlineStr">
        <is>
          <t>杨建磊-上海楷玉农产品有限公司-孙海波</t>
        </is>
      </c>
      <c r="B7447" t="inlineStr">
        <is>
          <t>06020205</t>
        </is>
      </c>
    </row>
    <row r="7448">
      <c r="A7448" t="inlineStr">
        <is>
          <t>杨建磊-上海泰浦食品有限公司-孙海波</t>
        </is>
      </c>
      <c r="B7448" t="inlineStr">
        <is>
          <t>06031305</t>
        </is>
      </c>
    </row>
    <row r="7449">
      <c r="A7449" t="inlineStr">
        <is>
          <t>杨建磊-上海洁佳餐饮配送有限公司-孙海波</t>
        </is>
      </c>
      <c r="B7449" t="inlineStr">
        <is>
          <t>06031313</t>
        </is>
      </c>
    </row>
    <row r="7450">
      <c r="A7450" t="inlineStr">
        <is>
          <t>杨建磊-上海浩民快餐服务有限公司-孙海波</t>
        </is>
      </c>
      <c r="B7450" t="inlineStr">
        <is>
          <t>06031303</t>
        </is>
      </c>
    </row>
    <row r="7451">
      <c r="A7451" t="inlineStr">
        <is>
          <t>杨建磊-上海煜若贸易有限公司-刘伟东</t>
        </is>
      </c>
      <c r="B7451" t="inlineStr">
        <is>
          <t>06031321</t>
        </is>
      </c>
    </row>
    <row r="7452">
      <c r="A7452" t="inlineStr">
        <is>
          <t>杨建磊-上海照亮食品销售有限公司</t>
        </is>
      </c>
      <c r="B7452" t="inlineStr">
        <is>
          <t>120016</t>
        </is>
      </c>
    </row>
    <row r="7453">
      <c r="A7453" t="inlineStr">
        <is>
          <t>杨建磊-上海甜益快餐有限公司</t>
        </is>
      </c>
      <c r="B7453" t="inlineStr">
        <is>
          <t>120013</t>
        </is>
      </c>
    </row>
    <row r="7454">
      <c r="A7454" t="inlineStr">
        <is>
          <t>杨建磊-上海申爱供应链有限公司-孙海波</t>
        </is>
      </c>
      <c r="B7454" t="inlineStr">
        <is>
          <t>06031308</t>
        </is>
      </c>
    </row>
    <row r="7455">
      <c r="A7455" t="inlineStr">
        <is>
          <t>杨建磊-上海百代旺餐饮管理有限公司</t>
        </is>
      </c>
      <c r="B7455" t="inlineStr">
        <is>
          <t>06051461</t>
        </is>
      </c>
    </row>
    <row r="7456">
      <c r="A7456" t="inlineStr">
        <is>
          <t>杨建磊-上海皖盟食品有限公司-刘伟东</t>
        </is>
      </c>
      <c r="B7456" t="inlineStr">
        <is>
          <t>120037</t>
        </is>
      </c>
    </row>
    <row r="7457">
      <c r="A7457" t="inlineStr">
        <is>
          <t>杨建磊-上海皖盟食品有限公司-孙海波-刘伟东</t>
        </is>
      </c>
      <c r="B7457" t="inlineStr">
        <is>
          <t>06020219</t>
        </is>
      </c>
    </row>
    <row r="7458">
      <c r="A7458" t="inlineStr">
        <is>
          <t>杨建磊-上海翔康餐饮管理有限公司-孙海波</t>
        </is>
      </c>
      <c r="B7458" t="inlineStr">
        <is>
          <t>06031310</t>
        </is>
      </c>
    </row>
    <row r="7459">
      <c r="A7459" t="inlineStr">
        <is>
          <t>杨建磊-上海联盛食品销售有限公司-刘伟东</t>
        </is>
      </c>
      <c r="B7459" t="inlineStr">
        <is>
          <t>120038</t>
        </is>
      </c>
    </row>
    <row r="7460">
      <c r="A7460" t="inlineStr">
        <is>
          <t>杨建磊-上海联盛食量销售有限公司-孙海波</t>
        </is>
      </c>
      <c r="B7460" t="inlineStr">
        <is>
          <t>06020218</t>
        </is>
      </c>
    </row>
    <row r="7461">
      <c r="A7461" t="inlineStr">
        <is>
          <t>杨建磊-上海艺佳投资管理有限公司-孙海波</t>
        </is>
      </c>
      <c r="B7461" t="inlineStr">
        <is>
          <t>06030151</t>
        </is>
      </c>
    </row>
    <row r="7462">
      <c r="A7462" t="inlineStr">
        <is>
          <t>杨建磊-上海艾硕餐饮管理有限公司</t>
        </is>
      </c>
      <c r="B7462" t="inlineStr">
        <is>
          <t>06030149</t>
        </is>
      </c>
    </row>
    <row r="7463">
      <c r="A7463" t="inlineStr">
        <is>
          <t>杨建磊-上海谷力餐饮管理有限公司-孙海波</t>
        </is>
      </c>
      <c r="B7463" t="inlineStr">
        <is>
          <t>06031311</t>
        </is>
      </c>
    </row>
    <row r="7464">
      <c r="A7464" t="inlineStr">
        <is>
          <t>杨建磊-上海赐恩食品销售有限公司</t>
        </is>
      </c>
      <c r="B7464" t="inlineStr">
        <is>
          <t>0603189</t>
        </is>
      </c>
    </row>
    <row r="7465">
      <c r="A7465" t="inlineStr">
        <is>
          <t>杨建磊-上海辉旺食品有限公司-刘伟东</t>
        </is>
      </c>
      <c r="B7465" t="inlineStr">
        <is>
          <t>120029</t>
        </is>
      </c>
    </row>
    <row r="7466">
      <c r="A7466" t="inlineStr">
        <is>
          <t>杨建磊-上海鼎金食品有限公司-孙海波</t>
        </is>
      </c>
      <c r="B7466" t="inlineStr">
        <is>
          <t>06030179</t>
        </is>
      </c>
    </row>
    <row r="7467">
      <c r="A7467" t="inlineStr">
        <is>
          <t>杨建磊-上海龙厨食品有限公司昆山分公司-刘伟东</t>
        </is>
      </c>
      <c r="B7467" t="inlineStr">
        <is>
          <t>120032</t>
        </is>
      </c>
    </row>
    <row r="7468">
      <c r="A7468" t="inlineStr">
        <is>
          <t>杨建磊-优味鲜餐饮（上海）有限公司-孙海波</t>
        </is>
      </c>
      <c r="B7468" t="inlineStr">
        <is>
          <t>06031318</t>
        </is>
      </c>
    </row>
    <row r="7469">
      <c r="A7469" t="inlineStr">
        <is>
          <t>杨建磊-吴中区甪直老阿爸餐馆-孙海波</t>
        </is>
      </c>
      <c r="B7469" t="inlineStr">
        <is>
          <t>06030178</t>
        </is>
      </c>
    </row>
    <row r="7470">
      <c r="A7470" t="inlineStr">
        <is>
          <t>杨建磊-吴江区黎里镇老阿爸炖鱼汤馆-孙海波</t>
        </is>
      </c>
      <c r="B7470" t="inlineStr">
        <is>
          <t>06031317</t>
        </is>
      </c>
    </row>
    <row r="7471">
      <c r="A7471" t="inlineStr">
        <is>
          <t>杨建磊-嘉兴常青农副产品配送有限公司-孙海波</t>
        </is>
      </c>
      <c r="B7471" t="inlineStr">
        <is>
          <t>CUST1019</t>
        </is>
      </c>
    </row>
    <row r="7472">
      <c r="A7472" t="inlineStr">
        <is>
          <t>杨建磊-太仓天厨餐饮管理有限公司-孙海波</t>
        </is>
      </c>
      <c r="B7472" t="inlineStr">
        <is>
          <t>06031307</t>
        </is>
      </c>
    </row>
    <row r="7473">
      <c r="A7473" t="inlineStr">
        <is>
          <t>杨建磊-太仓好阿姨餐饮管理服务有限公司-刘伟东-孙海波</t>
        </is>
      </c>
      <c r="B7473" t="inlineStr">
        <is>
          <t>06020207</t>
        </is>
      </c>
    </row>
    <row r="7474">
      <c r="A7474" t="inlineStr">
        <is>
          <t>杨建磊-太仓富强快餐有限公司-孙海波</t>
        </is>
      </c>
      <c r="B7474" t="inlineStr">
        <is>
          <t>06030145</t>
        </is>
      </c>
    </row>
    <row r="7475">
      <c r="A7475" t="inlineStr">
        <is>
          <t>杨建磊-常州市宁宁调味品有限公司</t>
        </is>
      </c>
      <c r="B7475" t="inlineStr">
        <is>
          <t>120003</t>
        </is>
      </c>
    </row>
    <row r="7476">
      <c r="A7476" t="inlineStr">
        <is>
          <t>杨建磊-常熟市品创食品销售有限公司</t>
        </is>
      </c>
      <c r="B7476" t="inlineStr">
        <is>
          <t>120002</t>
        </is>
      </c>
    </row>
    <row r="7477">
      <c r="A7477" t="inlineStr">
        <is>
          <t>杨建磊-常熟市顺邦食品贸易有限公司-孙海波</t>
        </is>
      </c>
      <c r="B7477" t="inlineStr">
        <is>
          <t>90010476</t>
        </is>
      </c>
    </row>
    <row r="7478">
      <c r="A7478" t="inlineStr">
        <is>
          <t>杨建磊-平湖市平一贸易有限公司-孙海波-刘伟东</t>
        </is>
      </c>
      <c r="B7478" t="inlineStr">
        <is>
          <t>06030204</t>
        </is>
      </c>
    </row>
    <row r="7479">
      <c r="A7479" t="inlineStr">
        <is>
          <t>杨建磊-张家港市佳润贸易有限公司-刘伟东-孙海波</t>
        </is>
      </c>
      <c r="B7479" t="inlineStr">
        <is>
          <t>06020214</t>
        </is>
      </c>
    </row>
    <row r="7480">
      <c r="A7480" t="inlineStr">
        <is>
          <t>杨建磊-张家港市青草巷生鲜配送有限公司-孙海波</t>
        </is>
      </c>
      <c r="B7480" t="inlineStr">
        <is>
          <t>06031304</t>
        </is>
      </c>
    </row>
    <row r="7481">
      <c r="A7481" t="inlineStr">
        <is>
          <t>杨建磊-意醨客食品（上海）有限公司 -刘伟东-孙海波</t>
        </is>
      </c>
      <c r="B7481" t="inlineStr">
        <is>
          <t>06020215</t>
        </is>
      </c>
    </row>
    <row r="7482">
      <c r="A7482" t="inlineStr">
        <is>
          <t>杨建磊-昆山味全餐饮有限公-孙海波</t>
        </is>
      </c>
      <c r="B7482" t="inlineStr">
        <is>
          <t>06020204</t>
        </is>
      </c>
    </row>
    <row r="7483">
      <c r="A7483" t="inlineStr">
        <is>
          <t>杨建磊-昆山味全餐饮有限公司</t>
        </is>
      </c>
      <c r="B7483" t="inlineStr">
        <is>
          <t>120028</t>
        </is>
      </c>
    </row>
    <row r="7484">
      <c r="A7484" t="inlineStr">
        <is>
          <t>杨建磊-昆山市千灯镇老阿爸野鱼馆-孙海波</t>
        </is>
      </c>
      <c r="B7484" t="inlineStr">
        <is>
          <t>90010991</t>
        </is>
      </c>
    </row>
    <row r="7485">
      <c r="A7485" t="inlineStr">
        <is>
          <t>杨建磊-昆山市周市镇壹块柒时尚餐厅-孙海波</t>
        </is>
      </c>
      <c r="B7485" t="inlineStr">
        <is>
          <t>06031314</t>
        </is>
      </c>
    </row>
    <row r="7486">
      <c r="A7486" t="inlineStr">
        <is>
          <t>杨建磊-昆山市周市镇老阿爸野鱼馆</t>
        </is>
      </c>
      <c r="B7486" t="inlineStr">
        <is>
          <t>06031309</t>
        </is>
      </c>
    </row>
    <row r="7487">
      <c r="A7487" t="inlineStr">
        <is>
          <t>杨建磊-昆山市嘿叔餐饮服务有限公司-孙海波</t>
        </is>
      </c>
      <c r="B7487" t="inlineStr">
        <is>
          <t>06030143</t>
        </is>
      </c>
    </row>
    <row r="7488">
      <c r="A7488" t="inlineStr">
        <is>
          <t>杨建磊-昆山市家禾管理服务有限公司</t>
        </is>
      </c>
      <c r="B7488" t="inlineStr">
        <is>
          <t>120008</t>
        </is>
      </c>
    </row>
    <row r="7489">
      <c r="A7489" t="inlineStr">
        <is>
          <t>杨建磊-昆山市开发区老阿爸野鱼馆-孙海波</t>
        </is>
      </c>
      <c r="B7489" t="inlineStr">
        <is>
          <t>06030301</t>
        </is>
      </c>
    </row>
    <row r="7490">
      <c r="A7490" t="inlineStr">
        <is>
          <t>杨建磊-昆山源有鱼餐饮服务合伙企业（有限合伙）-孙海波</t>
        </is>
      </c>
      <c r="B7490" t="inlineStr">
        <is>
          <t>06030141</t>
        </is>
      </c>
    </row>
    <row r="7491">
      <c r="A7491" t="inlineStr">
        <is>
          <t>杨建磊-昆山百元永商贸有限公司</t>
        </is>
      </c>
      <c r="B7491" t="inlineStr">
        <is>
          <t>120007</t>
        </is>
      </c>
    </row>
    <row r="7492">
      <c r="A7492" t="inlineStr">
        <is>
          <t>杨建磊-昆山艾风团膳管理有限公司</t>
        </is>
      </c>
      <c r="B7492" t="inlineStr">
        <is>
          <t>120006</t>
        </is>
      </c>
    </row>
    <row r="7493">
      <c r="A7493" t="inlineStr">
        <is>
          <t>杨建磊-江苏康利餐饮管理有限公司-孙海波</t>
        </is>
      </c>
      <c r="B7493" t="inlineStr">
        <is>
          <t>06031302</t>
        </is>
      </c>
    </row>
    <row r="7494">
      <c r="A7494" t="inlineStr">
        <is>
          <t>杨建磊-江苏绿品食品配送有限公司-孙海波</t>
        </is>
      </c>
      <c r="B7494" t="inlineStr">
        <is>
          <t>06030147</t>
        </is>
      </c>
    </row>
    <row r="7495">
      <c r="A7495" t="inlineStr">
        <is>
          <t>杨建磊-江阴飞鹏膳食服务有限公司</t>
        </is>
      </c>
      <c r="B7495" t="inlineStr">
        <is>
          <t>06030148</t>
        </is>
      </c>
    </row>
    <row r="7496">
      <c r="A7496" t="inlineStr">
        <is>
          <t>杨建磊-沁昕企业管理服务（上海）有限公司-刘伟东</t>
        </is>
      </c>
      <c r="B7496" t="inlineStr">
        <is>
          <t>0603201</t>
        </is>
      </c>
    </row>
    <row r="7497">
      <c r="A7497" t="inlineStr">
        <is>
          <t>杨建磊-湖州先峰农副产品配送有限公司  -孙海波</t>
        </is>
      </c>
      <c r="B7497" t="inlineStr">
        <is>
          <t>90010878</t>
        </is>
      </c>
    </row>
    <row r="7498">
      <c r="A7498" t="inlineStr">
        <is>
          <t>杨建磊-湖州周生记餐饮管理有限公司</t>
        </is>
      </c>
      <c r="B7498" t="inlineStr">
        <is>
          <t>120026</t>
        </is>
      </c>
    </row>
    <row r="7499">
      <c r="A7499" t="inlineStr">
        <is>
          <t>杨建磊-福麒同鑫（上海）餐饮配送有限公司-刘伟东</t>
        </is>
      </c>
      <c r="B7499" t="inlineStr">
        <is>
          <t>120033</t>
        </is>
      </c>
    </row>
    <row r="7500">
      <c r="A7500" t="inlineStr">
        <is>
          <t>杨建磊-福麒同鑫（上海）餐饮配送有限公司-孙海波</t>
        </is>
      </c>
      <c r="B7500" t="inlineStr">
        <is>
          <t>06030176</t>
        </is>
      </c>
    </row>
    <row r="7501">
      <c r="A7501" t="inlineStr">
        <is>
          <t>杨建磊-胜鲜餐饮（上海）有限公司-孙海波</t>
        </is>
      </c>
      <c r="B7501" t="inlineStr">
        <is>
          <t>06030144</t>
        </is>
      </c>
    </row>
    <row r="7502">
      <c r="A7502" t="inlineStr">
        <is>
          <t>杨建磊-苏州冻品链电子商务有限公司-孙海波</t>
        </is>
      </c>
      <c r="B7502" t="inlineStr">
        <is>
          <t>06020210</t>
        </is>
      </c>
    </row>
    <row r="7503">
      <c r="A7503" t="inlineStr">
        <is>
          <t>杨建磊-苏州刘璇小厨电子商务有限工资-孙海波</t>
        </is>
      </c>
      <c r="B7503" t="inlineStr">
        <is>
          <t>06031306</t>
        </is>
      </c>
    </row>
    <row r="7504">
      <c r="A7504" t="inlineStr">
        <is>
          <t>杨建磊-苏州市鸿顺达农副产品有限公司-孙海波</t>
        </is>
      </c>
      <c r="B7504" t="inlineStr">
        <is>
          <t>06030152</t>
        </is>
      </c>
    </row>
    <row r="7505">
      <c r="A7505" t="inlineStr">
        <is>
          <t>杨建磊-苏州康时捷餐饮管理服务有限公司</t>
        </is>
      </c>
      <c r="B7505" t="inlineStr">
        <is>
          <t>120018</t>
        </is>
      </c>
    </row>
    <row r="7506">
      <c r="A7506" t="inlineStr">
        <is>
          <t>杨建磊-苏州新英华餐饮有限公司</t>
        </is>
      </c>
      <c r="B7506" t="inlineStr">
        <is>
          <t>120021</t>
        </is>
      </c>
    </row>
    <row r="7507">
      <c r="A7507" t="inlineStr">
        <is>
          <t>杨建磊-苏州旺客缘餐饮管理有限公司-孙海波</t>
        </is>
      </c>
      <c r="B7507" t="inlineStr">
        <is>
          <t>06030303</t>
        </is>
      </c>
    </row>
    <row r="7508">
      <c r="A7508" t="inlineStr">
        <is>
          <t>杨建磊-苏州润安生态农业科技发展有限公司-孙海波</t>
        </is>
      </c>
      <c r="B7508" t="inlineStr">
        <is>
          <t>06020411</t>
        </is>
      </c>
    </row>
    <row r="7509">
      <c r="A7509" t="inlineStr">
        <is>
          <t>杨建磊-苏州爱吉尔国际贸易有限公司</t>
        </is>
      </c>
      <c r="B7509" t="inlineStr">
        <is>
          <t>06030209</t>
        </is>
      </c>
    </row>
    <row r="7510">
      <c r="A7510" t="inlineStr">
        <is>
          <t>杨建磊-苏州盛瑞肴源食品有限公司-孙海波</t>
        </is>
      </c>
      <c r="B7510" t="inlineStr">
        <is>
          <t>06031315</t>
        </is>
      </c>
    </row>
    <row r="7511">
      <c r="A7511" t="inlineStr">
        <is>
          <t>杨建磊-苏州祥惠食品配送有限公司-孙海波</t>
        </is>
      </c>
      <c r="B7511" t="inlineStr">
        <is>
          <t>06030180</t>
        </is>
      </c>
    </row>
    <row r="7512">
      <c r="A7512" t="inlineStr">
        <is>
          <t>杨建磊-苏州聚荣祥食品有限公司-孙海波</t>
        </is>
      </c>
      <c r="B7512" t="inlineStr">
        <is>
          <t>90010891</t>
        </is>
      </c>
    </row>
    <row r="7513">
      <c r="A7513" t="inlineStr">
        <is>
          <t>杨建磊-苏州良缘农副产品有限公司-刘伟东-孙海波</t>
        </is>
      </c>
      <c r="B7513" t="inlineStr">
        <is>
          <t>06020213</t>
        </is>
      </c>
    </row>
    <row r="7514">
      <c r="A7514" t="inlineStr">
        <is>
          <t>杨建磊-苏州高新区枫桥一品鲜快餐服务有限公司</t>
        </is>
      </c>
      <c r="B7514" t="inlineStr">
        <is>
          <t>120017</t>
        </is>
      </c>
    </row>
    <row r="7515">
      <c r="A7515" t="inlineStr">
        <is>
          <t>杨建磊-金华市好潘食品生产有限公司-孙海波</t>
        </is>
      </c>
      <c r="B7515" t="inlineStr">
        <is>
          <t>06030308</t>
        </is>
      </c>
    </row>
    <row r="7516">
      <c r="A7516" t="inlineStr">
        <is>
          <t>杨建磊-顶淳大厨房食品(苏州)有限公司-刘伟东-孙海波</t>
        </is>
      </c>
      <c r="B7516" t="inlineStr">
        <is>
          <t>06020216</t>
        </is>
      </c>
    </row>
    <row r="7517">
      <c r="A7517" t="inlineStr">
        <is>
          <t>杨建磊—上海绿珏食品有限公司—于凯军</t>
        </is>
      </c>
      <c r="B7517" t="inlineStr">
        <is>
          <t>012017</t>
        </is>
      </c>
    </row>
    <row r="7518">
      <c r="A7518" t="inlineStr">
        <is>
          <t>杨建磊—南通宝膳餐饮管理有限公司-刘伟东</t>
        </is>
      </c>
      <c r="B7518" t="inlineStr">
        <is>
          <t>120009</t>
        </is>
      </c>
    </row>
    <row r="7519">
      <c r="A7519" t="inlineStr">
        <is>
          <t>杨强-孙海波</t>
        </is>
      </c>
      <c r="B7519" t="inlineStr">
        <is>
          <t>CUST1516</t>
        </is>
      </c>
    </row>
    <row r="7520">
      <c r="A7520" t="inlineStr">
        <is>
          <t>杨德鑫</t>
        </is>
      </c>
      <c r="B7520" t="inlineStr">
        <is>
          <t>CUST1229</t>
        </is>
      </c>
    </row>
    <row r="7521">
      <c r="A7521" t="inlineStr">
        <is>
          <t>杨志伟</t>
        </is>
      </c>
      <c r="B7521" t="inlineStr">
        <is>
          <t>CUST2232</t>
        </is>
      </c>
    </row>
    <row r="7522">
      <c r="A7522" t="inlineStr">
        <is>
          <t>杨志佳</t>
        </is>
      </c>
      <c r="B7522" t="inlineStr">
        <is>
          <t>0088</t>
        </is>
      </c>
    </row>
    <row r="7523">
      <c r="A7523" t="inlineStr">
        <is>
          <t>杨志强-南下河-徐新春</t>
        </is>
      </c>
      <c r="B7523" t="inlineStr">
        <is>
          <t>CUST1042</t>
        </is>
      </c>
    </row>
    <row r="7524">
      <c r="A7524" t="inlineStr">
        <is>
          <t>杨志强（调熟）</t>
        </is>
      </c>
      <c r="B7524" t="inlineStr">
        <is>
          <t>0605C801</t>
        </is>
      </c>
    </row>
    <row r="7525">
      <c r="A7525" t="inlineStr">
        <is>
          <t>杨悦</t>
        </is>
      </c>
      <c r="B7525" t="inlineStr">
        <is>
          <t>06062444</t>
        </is>
      </c>
    </row>
    <row r="7526">
      <c r="A7526" t="inlineStr">
        <is>
          <t>杨成业</t>
        </is>
      </c>
      <c r="B7526" t="inlineStr">
        <is>
          <t>06051747</t>
        </is>
      </c>
    </row>
    <row r="7527">
      <c r="A7527" t="inlineStr">
        <is>
          <t>杨文岗</t>
        </is>
      </c>
      <c r="B7527" t="inlineStr">
        <is>
          <t>06014400</t>
        </is>
      </c>
    </row>
    <row r="7528">
      <c r="A7528" t="inlineStr">
        <is>
          <t>杨文彬</t>
        </is>
      </c>
      <c r="B7528" t="inlineStr">
        <is>
          <t>211060</t>
        </is>
      </c>
    </row>
    <row r="7529">
      <c r="A7529" t="inlineStr">
        <is>
          <t>杨文斌</t>
        </is>
      </c>
      <c r="B7529" t="inlineStr">
        <is>
          <t>12200014</t>
        </is>
      </c>
    </row>
    <row r="7530">
      <c r="A7530" t="inlineStr">
        <is>
          <t>杨文超</t>
        </is>
      </c>
      <c r="B7530" t="inlineStr">
        <is>
          <t>211009</t>
        </is>
      </c>
    </row>
    <row r="7531">
      <c r="A7531" t="inlineStr">
        <is>
          <t>杨新新</t>
        </is>
      </c>
      <c r="B7531" t="inlineStr">
        <is>
          <t>0113666</t>
        </is>
      </c>
    </row>
    <row r="7532">
      <c r="A7532" t="inlineStr">
        <is>
          <t>杨昌江</t>
        </is>
      </c>
      <c r="B7532" t="inlineStr">
        <is>
          <t>0033044</t>
        </is>
      </c>
    </row>
    <row r="7533">
      <c r="A7533" t="inlineStr">
        <is>
          <t>杨明</t>
        </is>
      </c>
      <c r="B7533" t="inlineStr">
        <is>
          <t>CUT2535</t>
        </is>
      </c>
    </row>
    <row r="7534">
      <c r="A7534" t="inlineStr">
        <is>
          <t>杨春兴</t>
        </is>
      </c>
      <c r="B7534" t="inlineStr">
        <is>
          <t>06050743</t>
        </is>
      </c>
    </row>
    <row r="7535">
      <c r="A7535" t="inlineStr">
        <is>
          <t>杨晓威</t>
        </is>
      </c>
      <c r="B7535" t="inlineStr">
        <is>
          <t>06034201</t>
        </is>
      </c>
    </row>
    <row r="7536">
      <c r="A7536" t="inlineStr">
        <is>
          <t>杨晓威-杨建磊-孙海波</t>
        </is>
      </c>
      <c r="B7536" t="inlineStr">
        <is>
          <t>CUST1059</t>
        </is>
      </c>
    </row>
    <row r="7537">
      <c r="A7537" t="inlineStr">
        <is>
          <t>杨晓明</t>
        </is>
      </c>
      <c r="B7537" t="inlineStr">
        <is>
          <t>06092005</t>
        </is>
      </c>
    </row>
    <row r="7538">
      <c r="A7538" t="inlineStr">
        <is>
          <t>杨本成</t>
        </is>
      </c>
      <c r="B7538" t="inlineStr">
        <is>
          <t>06012407</t>
        </is>
      </c>
    </row>
    <row r="7539">
      <c r="A7539" t="inlineStr">
        <is>
          <t>杨柳青</t>
        </is>
      </c>
      <c r="B7539" t="inlineStr">
        <is>
          <t>06010381</t>
        </is>
      </c>
    </row>
    <row r="7540">
      <c r="A7540" t="inlineStr">
        <is>
          <t>杨树广-刘洋</t>
        </is>
      </c>
      <c r="B7540" t="inlineStr">
        <is>
          <t>CUST1201</t>
        </is>
      </c>
    </row>
    <row r="7541">
      <c r="A7541" t="inlineStr">
        <is>
          <t>杨永刚</t>
        </is>
      </c>
      <c r="B7541" t="inlineStr">
        <is>
          <t>06060696</t>
        </is>
      </c>
    </row>
    <row r="7542">
      <c r="A7542" t="inlineStr">
        <is>
          <t>杨法胜</t>
        </is>
      </c>
      <c r="B7542" t="inlineStr">
        <is>
          <t>06058570</t>
        </is>
      </c>
    </row>
    <row r="7543">
      <c r="A7543" t="inlineStr">
        <is>
          <t>杨洲</t>
        </is>
      </c>
      <c r="B7543" t="inlineStr">
        <is>
          <t>CUT3067</t>
        </is>
      </c>
    </row>
    <row r="7544">
      <c r="A7544" t="inlineStr">
        <is>
          <t>杨浩然</t>
        </is>
      </c>
      <c r="B7544" t="inlineStr">
        <is>
          <t>06060419</t>
        </is>
      </c>
    </row>
    <row r="7545">
      <c r="A7545" t="inlineStr">
        <is>
          <t>杨海洋</t>
        </is>
      </c>
      <c r="B7545" t="inlineStr">
        <is>
          <t>0113219</t>
        </is>
      </c>
    </row>
    <row r="7546">
      <c r="A7546" t="inlineStr">
        <is>
          <t>杨涛</t>
        </is>
      </c>
      <c r="B7546" t="inlineStr">
        <is>
          <t>06040027</t>
        </is>
      </c>
    </row>
    <row r="7547">
      <c r="A7547" t="inlineStr">
        <is>
          <t>杨涛-中凯</t>
        </is>
      </c>
      <c r="B7547" t="inlineStr">
        <is>
          <t>06060226</t>
        </is>
      </c>
    </row>
    <row r="7548">
      <c r="A7548" t="inlineStr">
        <is>
          <t>杨烈</t>
        </is>
      </c>
      <c r="B7548" t="inlineStr">
        <is>
          <t>0609020002</t>
        </is>
      </c>
    </row>
    <row r="7549">
      <c r="A7549" t="inlineStr">
        <is>
          <t>杨爱珍</t>
        </is>
      </c>
      <c r="B7549" t="inlineStr">
        <is>
          <t>06060698</t>
        </is>
      </c>
    </row>
    <row r="7550">
      <c r="A7550" t="inlineStr">
        <is>
          <t>杨猛</t>
        </is>
      </c>
      <c r="B7550" t="inlineStr">
        <is>
          <t>06090111</t>
        </is>
      </c>
    </row>
    <row r="7551">
      <c r="A7551" t="inlineStr">
        <is>
          <t>杨玉龙</t>
        </is>
      </c>
      <c r="B7551" t="inlineStr">
        <is>
          <t>06013202</t>
        </is>
      </c>
    </row>
    <row r="7552">
      <c r="A7552" t="inlineStr">
        <is>
          <t>杨石磊-王鑫</t>
        </is>
      </c>
      <c r="B7552" t="inlineStr">
        <is>
          <t>06051619</t>
        </is>
      </c>
    </row>
    <row r="7553">
      <c r="A7553" t="inlineStr">
        <is>
          <t>杨磊</t>
        </is>
      </c>
      <c r="B7553" t="inlineStr">
        <is>
          <t>06065000</t>
        </is>
      </c>
    </row>
    <row r="7554">
      <c r="A7554" t="inlineStr">
        <is>
          <t>杨福田</t>
        </is>
      </c>
      <c r="B7554" t="inlineStr">
        <is>
          <t>011013</t>
        </is>
      </c>
    </row>
    <row r="7555">
      <c r="A7555" t="inlineStr">
        <is>
          <t>杨程程</t>
        </is>
      </c>
      <c r="B7555" t="inlineStr">
        <is>
          <t>06016606</t>
        </is>
      </c>
    </row>
    <row r="7556">
      <c r="A7556" t="inlineStr">
        <is>
          <t>杨简熹</t>
        </is>
      </c>
      <c r="B7556" t="inlineStr">
        <is>
          <t>0013621</t>
        </is>
      </c>
    </row>
    <row r="7557">
      <c r="A7557" t="inlineStr">
        <is>
          <t>杨美玲</t>
        </is>
      </c>
      <c r="B7557" t="inlineStr">
        <is>
          <t>211067</t>
        </is>
      </c>
    </row>
    <row r="7558">
      <c r="A7558" t="inlineStr">
        <is>
          <t>杨艳清</t>
        </is>
      </c>
      <c r="B7558" t="inlineStr">
        <is>
          <t>CUT2597</t>
        </is>
      </c>
    </row>
    <row r="7559">
      <c r="A7559" t="inlineStr">
        <is>
          <t>杨苗苗</t>
        </is>
      </c>
      <c r="B7559" t="inlineStr">
        <is>
          <t>06061001</t>
        </is>
      </c>
    </row>
    <row r="7560">
      <c r="A7560" t="inlineStr">
        <is>
          <t>杨莉华</t>
        </is>
      </c>
      <c r="B7560" t="inlineStr">
        <is>
          <t>06061602</t>
        </is>
      </c>
    </row>
    <row r="7561">
      <c r="A7561" t="inlineStr">
        <is>
          <t>杨蕾</t>
        </is>
      </c>
      <c r="B7561" t="inlineStr">
        <is>
          <t>0091</t>
        </is>
      </c>
    </row>
    <row r="7562">
      <c r="A7562" t="inlineStr">
        <is>
          <t>杨谜</t>
        </is>
      </c>
      <c r="B7562" t="inlineStr">
        <is>
          <t>CUT2360</t>
        </is>
      </c>
    </row>
    <row r="7563">
      <c r="A7563" t="inlineStr">
        <is>
          <t>杨辉</t>
        </is>
      </c>
      <c r="B7563" t="inlineStr">
        <is>
          <t>06061900</t>
        </is>
      </c>
    </row>
    <row r="7564">
      <c r="A7564" t="inlineStr">
        <is>
          <t>杨陈娇</t>
        </is>
      </c>
      <c r="B7564" t="inlineStr">
        <is>
          <t>06031252</t>
        </is>
      </c>
    </row>
    <row r="7565">
      <c r="A7565" t="inlineStr">
        <is>
          <t>杨雪情</t>
        </is>
      </c>
      <c r="B7565" t="inlineStr">
        <is>
          <t>06080903</t>
        </is>
      </c>
    </row>
    <row r="7566">
      <c r="A7566" t="inlineStr">
        <is>
          <t>杨霞</t>
        </is>
      </c>
      <c r="B7566" t="inlineStr">
        <is>
          <t>06036300</t>
        </is>
      </c>
    </row>
    <row r="7567">
      <c r="A7567" t="inlineStr">
        <is>
          <t>杨静</t>
        </is>
      </c>
      <c r="B7567" t="inlineStr">
        <is>
          <t>06071500</t>
        </is>
      </c>
    </row>
    <row r="7568">
      <c r="A7568" t="inlineStr">
        <is>
          <t>杨顺凯</t>
        </is>
      </c>
      <c r="B7568" t="inlineStr">
        <is>
          <t>060600187</t>
        </is>
      </c>
    </row>
    <row r="7569">
      <c r="A7569" t="inlineStr">
        <is>
          <t>杭州-众犇</t>
        </is>
      </c>
      <c r="B7569" t="inlineStr">
        <is>
          <t>90010786</t>
        </is>
      </c>
    </row>
    <row r="7570">
      <c r="A7570" t="inlineStr">
        <is>
          <t>杭州-董文文-刘洋</t>
        </is>
      </c>
      <c r="B7570" t="inlineStr">
        <is>
          <t>0603191</t>
        </is>
      </c>
    </row>
    <row r="7571">
      <c r="A7571" t="inlineStr">
        <is>
          <t>杭州专诚食品有限公司</t>
        </is>
      </c>
      <c r="B7571" t="inlineStr">
        <is>
          <t>30010018</t>
        </is>
      </c>
    </row>
    <row r="7572">
      <c r="A7572" t="inlineStr">
        <is>
          <t>杭州世远贸易有限公司</t>
        </is>
      </c>
      <c r="B7572" t="inlineStr">
        <is>
          <t>06030505</t>
        </is>
      </c>
    </row>
    <row r="7573">
      <c r="A7573" t="inlineStr">
        <is>
          <t>杭州中惠食品科技有限公司</t>
        </is>
      </c>
      <c r="B7573" t="inlineStr">
        <is>
          <t>CUST0470</t>
        </is>
      </c>
    </row>
    <row r="7574">
      <c r="A7574" t="inlineStr">
        <is>
          <t>杭州临安鑫鑫冷库租赁有限公司 -孙海波</t>
        </is>
      </c>
      <c r="B7574" t="inlineStr">
        <is>
          <t>06032558</t>
        </is>
      </c>
    </row>
    <row r="7575">
      <c r="A7575" t="inlineStr">
        <is>
          <t>杭州久达后勤服务有限公司</t>
        </is>
      </c>
      <c r="B7575" t="inlineStr">
        <is>
          <t>30010011</t>
        </is>
      </c>
    </row>
    <row r="7576">
      <c r="A7576" t="inlineStr">
        <is>
          <t>杭州亨火食品有限公司</t>
        </is>
      </c>
      <c r="B7576" t="inlineStr">
        <is>
          <t>CUT3037</t>
        </is>
      </c>
    </row>
    <row r="7577">
      <c r="A7577" t="inlineStr">
        <is>
          <t>杭州余知橙食品有限公司</t>
        </is>
      </c>
      <c r="B7577" t="inlineStr">
        <is>
          <t>CUST0293</t>
        </is>
      </c>
    </row>
    <row r="7578">
      <c r="A7578" t="inlineStr">
        <is>
          <t>杭州冻易淘网络科技有限公司--刘伟东</t>
        </is>
      </c>
      <c r="B7578" t="inlineStr">
        <is>
          <t>0603195</t>
        </is>
      </c>
    </row>
    <row r="7579">
      <c r="A7579" t="inlineStr">
        <is>
          <t>杭州双昊食品有限公司</t>
        </is>
      </c>
      <c r="B7579" t="inlineStr">
        <is>
          <t>CUT2928</t>
        </is>
      </c>
    </row>
    <row r="7580">
      <c r="A7580" t="inlineStr">
        <is>
          <t>杭州台仟商贸有限公司-</t>
        </is>
      </c>
      <c r="B7580" t="inlineStr">
        <is>
          <t>012131</t>
        </is>
      </c>
    </row>
    <row r="7581">
      <c r="A7581" t="inlineStr">
        <is>
          <t>杭州味泰网络科技有限公司</t>
        </is>
      </c>
      <c r="B7581" t="inlineStr">
        <is>
          <t>CUT2927</t>
        </is>
      </c>
    </row>
    <row r="7582">
      <c r="A7582" t="inlineStr">
        <is>
          <t>杭州和洽生活用品有限公司</t>
        </is>
      </c>
      <c r="B7582" t="inlineStr">
        <is>
          <t>06030371</t>
        </is>
      </c>
    </row>
    <row r="7583">
      <c r="A7583" t="inlineStr">
        <is>
          <t>杭州喵趣餐饮管理有限公司</t>
        </is>
      </c>
      <c r="B7583" t="inlineStr">
        <is>
          <t>30480005</t>
        </is>
      </c>
    </row>
    <row r="7584">
      <c r="A7584" t="inlineStr">
        <is>
          <t>杭州大梵品牌管理有限公司</t>
        </is>
      </c>
      <c r="B7584" t="inlineStr">
        <is>
          <t>30450034</t>
        </is>
      </c>
    </row>
    <row r="7585">
      <c r="A7585" t="inlineStr">
        <is>
          <t>杭州大隆源水产有限公司-刘伟东</t>
        </is>
      </c>
      <c r="B7585" t="inlineStr">
        <is>
          <t>06030048</t>
        </is>
      </c>
    </row>
    <row r="7586">
      <c r="A7586" t="inlineStr">
        <is>
          <t>杭州天食食品商贸有限公司</t>
        </is>
      </c>
      <c r="B7586" t="inlineStr">
        <is>
          <t>CUST0429</t>
        </is>
      </c>
    </row>
    <row r="7587">
      <c r="A7587" t="inlineStr">
        <is>
          <t>杭州宏迈食品科技有限公司-孙海波</t>
        </is>
      </c>
      <c r="B7587" t="inlineStr">
        <is>
          <t>CUST0922</t>
        </is>
      </c>
    </row>
    <row r="7588">
      <c r="A7588" t="inlineStr">
        <is>
          <t>杭州密巢食品贸易有限公司</t>
        </is>
      </c>
      <c r="B7588" t="inlineStr">
        <is>
          <t>06030002</t>
        </is>
      </c>
    </row>
    <row r="7589">
      <c r="A7589" t="inlineStr">
        <is>
          <t>杭州小米米餐饮管理有限公司</t>
        </is>
      </c>
      <c r="B7589" t="inlineStr">
        <is>
          <t>06030362</t>
        </is>
      </c>
    </row>
    <row r="7590">
      <c r="A7590" t="inlineStr">
        <is>
          <t>杭州尹妙妙贸易有限公司</t>
        </is>
      </c>
      <c r="B7590" t="inlineStr">
        <is>
          <t>CUST0474</t>
        </is>
      </c>
    </row>
    <row r="7591">
      <c r="A7591" t="inlineStr">
        <is>
          <t>杭州岩波——刘洋</t>
        </is>
      </c>
      <c r="B7591" t="inlineStr">
        <is>
          <t>90011912924</t>
        </is>
      </c>
    </row>
    <row r="7592">
      <c r="A7592" t="inlineStr">
        <is>
          <t>杭州岳兴贸易有限公司</t>
        </is>
      </c>
      <c r="B7592" t="inlineStr">
        <is>
          <t>CUT2977</t>
        </is>
      </c>
    </row>
    <row r="7593">
      <c r="A7593" t="inlineStr">
        <is>
          <t>杭州市上城区在诚食品商行（个体工商户）</t>
        </is>
      </c>
      <c r="B7593" t="inlineStr">
        <is>
          <t>0070005</t>
        </is>
      </c>
    </row>
    <row r="7594">
      <c r="A7594" t="inlineStr">
        <is>
          <t>杭州市西湖区喵凯小吃店</t>
        </is>
      </c>
      <c r="B7594" t="inlineStr">
        <is>
          <t>30480002</t>
        </is>
      </c>
    </row>
    <row r="7595">
      <c r="A7595" t="inlineStr">
        <is>
          <t>杭州广瑞食品有限公司</t>
        </is>
      </c>
      <c r="B7595" t="inlineStr">
        <is>
          <t>30010024</t>
        </is>
      </c>
    </row>
    <row r="7596">
      <c r="A7596" t="inlineStr">
        <is>
          <t>杭州广瑞食品有限公司.</t>
        </is>
      </c>
      <c r="B7596" t="inlineStr">
        <is>
          <t>06030274</t>
        </is>
      </c>
    </row>
    <row r="7597">
      <c r="A7597" t="inlineStr">
        <is>
          <t>杭州康鲜达食品配送有限公司</t>
        </is>
      </c>
      <c r="B7597" t="inlineStr">
        <is>
          <t>07013289</t>
        </is>
      </c>
    </row>
    <row r="7598">
      <c r="A7598" t="inlineStr">
        <is>
          <t>杭州弋哥食品有限公司</t>
        </is>
      </c>
      <c r="B7598" t="inlineStr">
        <is>
          <t>0073401</t>
        </is>
      </c>
    </row>
    <row r="7599">
      <c r="A7599" t="inlineStr">
        <is>
          <t>杭州德立安食品有限公司</t>
        </is>
      </c>
      <c r="B7599" t="inlineStr">
        <is>
          <t>06030319</t>
        </is>
      </c>
    </row>
    <row r="7600">
      <c r="A7600" t="inlineStr">
        <is>
          <t>杭州志鹏冷冻食品商行</t>
        </is>
      </c>
      <c r="B7600" t="inlineStr">
        <is>
          <t>30010012</t>
        </is>
      </c>
    </row>
    <row r="7601">
      <c r="A7601" t="inlineStr">
        <is>
          <t>杭州快行线商贸有限公司</t>
        </is>
      </c>
      <c r="B7601" t="inlineStr">
        <is>
          <t>30010014</t>
        </is>
      </c>
    </row>
    <row r="7602">
      <c r="A7602" t="inlineStr">
        <is>
          <t>杭州怡斯宝特面包工业有限公司</t>
        </is>
      </c>
      <c r="B7602" t="inlineStr">
        <is>
          <t>06030454</t>
        </is>
      </c>
    </row>
    <row r="7603">
      <c r="A7603" t="inlineStr">
        <is>
          <t>杭州悦古里供应链管理有限公司</t>
        </is>
      </c>
      <c r="B7603" t="inlineStr">
        <is>
          <t>30070061</t>
        </is>
      </c>
    </row>
    <row r="7604">
      <c r="A7604" t="inlineStr">
        <is>
          <t>杭州慕玛餐饮管理有限公司</t>
        </is>
      </c>
      <c r="B7604" t="inlineStr">
        <is>
          <t>06030003</t>
        </is>
      </c>
    </row>
    <row r="7605">
      <c r="A7605" t="inlineStr">
        <is>
          <t>杭州拼爆款贸易有限公司</t>
        </is>
      </c>
      <c r="B7605" t="inlineStr">
        <is>
          <t>0603237</t>
        </is>
      </c>
    </row>
    <row r="7606">
      <c r="A7606" t="inlineStr">
        <is>
          <t>杭州新白鹿餐饮管理有限公司</t>
        </is>
      </c>
      <c r="B7606" t="inlineStr">
        <is>
          <t>06030250</t>
        </is>
      </c>
    </row>
    <row r="7607">
      <c r="A7607" t="inlineStr">
        <is>
          <t>杭州新鑫食品有限责任公司-孙海波</t>
        </is>
      </c>
      <c r="B7607" t="inlineStr">
        <is>
          <t>90010791</t>
        </is>
      </c>
    </row>
    <row r="7608">
      <c r="A7608" t="inlineStr">
        <is>
          <t>杭州新麦科技有限公司</t>
        </is>
      </c>
      <c r="B7608" t="inlineStr">
        <is>
          <t>30450030</t>
        </is>
      </c>
    </row>
    <row r="7609">
      <c r="A7609" t="inlineStr">
        <is>
          <t>杭州无涯企业管理有限公司</t>
        </is>
      </c>
      <c r="B7609" t="inlineStr">
        <is>
          <t>0070001</t>
        </is>
      </c>
    </row>
    <row r="7610">
      <c r="A7610" t="inlineStr">
        <is>
          <t>杭州昊欣农业科技有限公司</t>
        </is>
      </c>
      <c r="B7610" t="inlineStr">
        <is>
          <t>CUT2664</t>
        </is>
      </c>
    </row>
    <row r="7611">
      <c r="A7611" t="inlineStr">
        <is>
          <t>杭州明今食品商贸有限公司</t>
        </is>
      </c>
      <c r="B7611" t="inlineStr">
        <is>
          <t>0043065</t>
        </is>
      </c>
    </row>
    <row r="7612">
      <c r="A7612" t="inlineStr">
        <is>
          <t>杭州晨熙农产品有限公司</t>
        </is>
      </c>
      <c r="B7612" t="inlineStr">
        <is>
          <t>0073402</t>
        </is>
      </c>
    </row>
    <row r="7613">
      <c r="A7613" t="inlineStr">
        <is>
          <t>杭州景澜云印酒店管理有限公司</t>
        </is>
      </c>
      <c r="B7613" t="inlineStr">
        <is>
          <t>CUST1859</t>
        </is>
      </c>
    </row>
    <row r="7614">
      <c r="A7614" t="inlineStr">
        <is>
          <t>杭州本希生物科技股份有限公司</t>
        </is>
      </c>
      <c r="B7614" t="inlineStr">
        <is>
          <t>30450045</t>
        </is>
      </c>
    </row>
    <row r="7615">
      <c r="A7615" t="inlineStr">
        <is>
          <t>杭州李超餐饮管理有限公司</t>
        </is>
      </c>
      <c r="B7615" t="inlineStr">
        <is>
          <t>CUST1990</t>
        </is>
      </c>
    </row>
    <row r="7616">
      <c r="A7616" t="inlineStr">
        <is>
          <t>杭州欣臻食品有限公司</t>
        </is>
      </c>
      <c r="B7616" t="inlineStr">
        <is>
          <t>CUT2409</t>
        </is>
      </c>
    </row>
    <row r="7617">
      <c r="A7617" t="inlineStr">
        <is>
          <t>杭州欧岸食品有限公司</t>
        </is>
      </c>
      <c r="B7617" t="inlineStr">
        <is>
          <t>06030222</t>
        </is>
      </c>
    </row>
    <row r="7618">
      <c r="A7618" t="inlineStr">
        <is>
          <t>杭州永和大王餐饮有限公司</t>
        </is>
      </c>
      <c r="B7618" t="inlineStr">
        <is>
          <t>90011947</t>
        </is>
      </c>
    </row>
    <row r="7619">
      <c r="A7619" t="inlineStr">
        <is>
          <t>杭州永商氿悦情商业管理有限公司</t>
        </is>
      </c>
      <c r="B7619" t="inlineStr">
        <is>
          <t>06031263</t>
        </is>
      </c>
    </row>
    <row r="7620">
      <c r="A7620" t="inlineStr">
        <is>
          <t>杭州永通餐饮有限公司</t>
        </is>
      </c>
      <c r="B7620" t="inlineStr">
        <is>
          <t>90011948</t>
        </is>
      </c>
    </row>
    <row r="7621">
      <c r="A7621" t="inlineStr">
        <is>
          <t>杭州沐食客餐饮管理有限公司</t>
        </is>
      </c>
      <c r="B7621" t="inlineStr">
        <is>
          <t>06030285</t>
        </is>
      </c>
    </row>
    <row r="7622">
      <c r="A7622" t="inlineStr">
        <is>
          <t>杭州泗海食品有限公司</t>
        </is>
      </c>
      <c r="B7622" t="inlineStr">
        <is>
          <t>0603188</t>
        </is>
      </c>
    </row>
    <row r="7623">
      <c r="A7623" t="inlineStr">
        <is>
          <t>杭州满元农业科技有限公司</t>
        </is>
      </c>
      <c r="B7623" t="inlineStr">
        <is>
          <t>30160001</t>
        </is>
      </c>
    </row>
    <row r="7624">
      <c r="A7624" t="inlineStr">
        <is>
          <t>杭州澄新食品有限公司</t>
        </is>
      </c>
      <c r="B7624" t="inlineStr">
        <is>
          <t>060300547</t>
        </is>
      </c>
    </row>
    <row r="7625">
      <c r="A7625" t="inlineStr">
        <is>
          <t>杭州灵象贸易有限公司</t>
        </is>
      </c>
      <c r="B7625" t="inlineStr">
        <is>
          <t>CUT2604</t>
        </is>
      </c>
    </row>
    <row r="7626">
      <c r="A7626" t="inlineStr">
        <is>
          <t>杭州煜粮实业发展有限公司</t>
        </is>
      </c>
      <c r="B7626" t="inlineStr">
        <is>
          <t>06090159</t>
        </is>
      </c>
    </row>
    <row r="7627">
      <c r="A7627" t="inlineStr">
        <is>
          <t>杭州爱尚痴餐饮管理有限公司</t>
        </is>
      </c>
      <c r="B7627" t="inlineStr">
        <is>
          <t>06030377</t>
        </is>
      </c>
    </row>
    <row r="7628">
      <c r="A7628" t="inlineStr">
        <is>
          <t>杭州玉致贸易有限公司</t>
        </is>
      </c>
      <c r="B7628" t="inlineStr">
        <is>
          <t>06030510</t>
        </is>
      </c>
    </row>
    <row r="7629">
      <c r="A7629" t="inlineStr">
        <is>
          <t>杭州瑞发食品有限公司</t>
        </is>
      </c>
      <c r="B7629" t="inlineStr">
        <is>
          <t>CUT2640</t>
        </is>
      </c>
    </row>
    <row r="7630">
      <c r="A7630" t="inlineStr">
        <is>
          <t>杭州电象贸易有限公司</t>
        </is>
      </c>
      <c r="B7630" t="inlineStr">
        <is>
          <t>06030479</t>
        </is>
      </c>
    </row>
    <row r="7631">
      <c r="A7631" t="inlineStr">
        <is>
          <t>杭州盛涵餐饮管理有限公司</t>
        </is>
      </c>
      <c r="B7631" t="inlineStr">
        <is>
          <t>30010023</t>
        </is>
      </c>
    </row>
    <row r="7632">
      <c r="A7632" t="inlineStr">
        <is>
          <t>杭州盟友品牌管理有限公司</t>
        </is>
      </c>
      <c r="B7632" t="inlineStr">
        <is>
          <t>30150035</t>
        </is>
      </c>
    </row>
    <row r="7633">
      <c r="A7633" t="inlineStr">
        <is>
          <t>杭州真有料商贸有限公司</t>
        </is>
      </c>
      <c r="B7633" t="inlineStr">
        <is>
          <t>CUT3085</t>
        </is>
      </c>
    </row>
    <row r="7634">
      <c r="A7634" t="inlineStr">
        <is>
          <t>杭州知实食品有限公司</t>
        </is>
      </c>
      <c r="B7634" t="inlineStr">
        <is>
          <t>06030092</t>
        </is>
      </c>
    </row>
    <row r="7635">
      <c r="A7635" t="inlineStr">
        <is>
          <t>杭州福禄食品-徐新春</t>
        </is>
      </c>
      <c r="B7635" t="inlineStr">
        <is>
          <t>CUST1180</t>
        </is>
      </c>
    </row>
    <row r="7636">
      <c r="A7636" t="inlineStr">
        <is>
          <t>杭州米悦餐饮管理有限公司</t>
        </is>
      </c>
      <c r="B7636" t="inlineStr">
        <is>
          <t>CUT2617</t>
        </is>
      </c>
    </row>
    <row r="7637">
      <c r="A7637" t="inlineStr">
        <is>
          <t>杭州米欣餐饮管理有限公司</t>
        </is>
      </c>
      <c r="B7637" t="inlineStr">
        <is>
          <t>06120124</t>
        </is>
      </c>
    </row>
    <row r="7638">
      <c r="A7638" t="inlineStr">
        <is>
          <t>杭州红小厨食品科技股份有限公司</t>
        </is>
      </c>
      <c r="B7638" t="inlineStr">
        <is>
          <t>CUST0180</t>
        </is>
      </c>
    </row>
    <row r="7639">
      <c r="A7639" t="inlineStr">
        <is>
          <t>杭州美域供销发展有限公司</t>
        </is>
      </c>
      <c r="B7639" t="inlineStr">
        <is>
          <t>213061</t>
        </is>
      </c>
    </row>
    <row r="7640">
      <c r="A7640" t="inlineStr">
        <is>
          <t>杭州联华华商集团有限公司</t>
        </is>
      </c>
      <c r="B7640" t="inlineStr">
        <is>
          <t>CUT2557</t>
        </is>
      </c>
    </row>
    <row r="7641">
      <c r="A7641" t="inlineStr">
        <is>
          <t>杭州肯德基有限公司</t>
        </is>
      </c>
      <c r="B7641" t="inlineStr">
        <is>
          <t>020052</t>
        </is>
      </c>
    </row>
    <row r="7642">
      <c r="A7642" t="inlineStr">
        <is>
          <t>杭州腾誉供应链有限公司</t>
        </is>
      </c>
      <c r="B7642" t="inlineStr">
        <is>
          <t>CUT2830</t>
        </is>
      </c>
    </row>
    <row r="7643">
      <c r="A7643" t="inlineStr">
        <is>
          <t>杭州致农蔬菜配送有限公司</t>
        </is>
      </c>
      <c r="B7643" t="inlineStr">
        <is>
          <t>30010003</t>
        </is>
      </c>
    </row>
    <row r="7644">
      <c r="A7644" t="inlineStr">
        <is>
          <t>杭州苏食肉品有限公司-王鑫</t>
        </is>
      </c>
      <c r="B7644" t="inlineStr">
        <is>
          <t>06030186</t>
        </is>
      </c>
    </row>
    <row r="7645">
      <c r="A7645" t="inlineStr">
        <is>
          <t>杭州英每贸易有限公司</t>
        </is>
      </c>
      <c r="B7645" t="inlineStr">
        <is>
          <t>30450090</t>
        </is>
      </c>
    </row>
    <row r="7646">
      <c r="A7646" t="inlineStr">
        <is>
          <t>杭州莱茵农副产品有限公司</t>
        </is>
      </c>
      <c r="B7646" t="inlineStr">
        <is>
          <t>30160004</t>
        </is>
      </c>
    </row>
    <row r="7647">
      <c r="A7647" t="inlineStr">
        <is>
          <t>杭州萧山新丰食品有限公司</t>
        </is>
      </c>
      <c r="B7647" t="inlineStr">
        <is>
          <t>30010002</t>
        </is>
      </c>
    </row>
    <row r="7648">
      <c r="A7648" t="inlineStr">
        <is>
          <t>杭州萧山马楠冷冻食品商行</t>
        </is>
      </c>
      <c r="B7648" t="inlineStr">
        <is>
          <t>06020548</t>
        </is>
      </c>
    </row>
    <row r="7649">
      <c r="A7649" t="inlineStr">
        <is>
          <t>杭州蜜与奶食品有限公司</t>
        </is>
      </c>
      <c r="B7649" t="inlineStr">
        <is>
          <t>30010015</t>
        </is>
      </c>
    </row>
    <row r="7650">
      <c r="A7650" t="inlineStr">
        <is>
          <t>杭州象鲜科技有限公司</t>
        </is>
      </c>
      <c r="B7650" t="inlineStr">
        <is>
          <t>30160025</t>
        </is>
      </c>
    </row>
    <row r="7651">
      <c r="A7651" t="inlineStr">
        <is>
          <t>杭州贝创电子商务有限公司</t>
        </is>
      </c>
      <c r="B7651" t="inlineStr">
        <is>
          <t>30490006</t>
        </is>
      </c>
    </row>
    <row r="7652">
      <c r="A7652" t="inlineStr">
        <is>
          <t>杭州贝盛供应链管理有限公司</t>
        </is>
      </c>
      <c r="B7652" t="inlineStr">
        <is>
          <t>30490007</t>
        </is>
      </c>
    </row>
    <row r="7653">
      <c r="A7653" t="inlineStr">
        <is>
          <t>杭州贞贞贸易有限公司</t>
        </is>
      </c>
      <c r="B7653" t="inlineStr">
        <is>
          <t>30010020</t>
        </is>
      </c>
    </row>
    <row r="7654">
      <c r="A7654" t="inlineStr">
        <is>
          <t>杭州贤创食品有限公司</t>
        </is>
      </c>
      <c r="B7654" t="inlineStr">
        <is>
          <t>CUT2698</t>
        </is>
      </c>
    </row>
    <row r="7655">
      <c r="A7655" t="inlineStr">
        <is>
          <t>杭州迪鸿贸易有限公司</t>
        </is>
      </c>
      <c r="B7655" t="inlineStr">
        <is>
          <t>30010001</t>
        </is>
      </c>
    </row>
    <row r="7656">
      <c r="A7656" t="inlineStr">
        <is>
          <t>杭州重承贸易有限公司</t>
        </is>
      </c>
      <c r="B7656" t="inlineStr">
        <is>
          <t>06030395</t>
        </is>
      </c>
    </row>
    <row r="7657">
      <c r="A7657" t="inlineStr">
        <is>
          <t>杭州金盈供应链管理有限公司</t>
        </is>
      </c>
      <c r="B7657" t="inlineStr">
        <is>
          <t>0083516</t>
        </is>
      </c>
    </row>
    <row r="7658">
      <c r="A7658" t="inlineStr">
        <is>
          <t>杭州鑫杭食品供应链有限公司</t>
        </is>
      </c>
      <c r="B7658" t="inlineStr">
        <is>
          <t>CUST2257</t>
        </is>
      </c>
    </row>
    <row r="7659">
      <c r="A7659" t="inlineStr">
        <is>
          <t>杭州鑫蔬宝农业科技开发有限公司</t>
        </is>
      </c>
      <c r="B7659" t="inlineStr">
        <is>
          <t>30750008</t>
        </is>
      </c>
    </row>
    <row r="7660">
      <c r="A7660" t="inlineStr">
        <is>
          <t>杭州钰肴供应链管理有限公司</t>
        </is>
      </c>
      <c r="B7660" t="inlineStr">
        <is>
          <t>06030347</t>
        </is>
      </c>
    </row>
    <row r="7661">
      <c r="A7661" t="inlineStr">
        <is>
          <t>杭州钱小奴餐饮有限公司</t>
        </is>
      </c>
      <c r="B7661" t="inlineStr">
        <is>
          <t>06030061</t>
        </is>
      </c>
    </row>
    <row r="7662">
      <c r="A7662" t="inlineStr">
        <is>
          <t>杭州铭富商贸有限公司</t>
        </is>
      </c>
      <c r="B7662" t="inlineStr">
        <is>
          <t>06060604</t>
        </is>
      </c>
    </row>
    <row r="7663">
      <c r="A7663" t="inlineStr">
        <is>
          <t>杭州铭富贸易有限公司</t>
        </is>
      </c>
      <c r="B7663" t="inlineStr">
        <is>
          <t>08090011</t>
        </is>
      </c>
    </row>
    <row r="7664">
      <c r="A7664" t="inlineStr">
        <is>
          <t>杭州雀臻供应链管理有限公司</t>
        </is>
      </c>
      <c r="B7664" t="inlineStr">
        <is>
          <t>CUT2558</t>
        </is>
      </c>
    </row>
    <row r="7665">
      <c r="A7665" t="inlineStr">
        <is>
          <t>杭州雀赴贸易有限公司</t>
        </is>
      </c>
      <c r="B7665" t="inlineStr">
        <is>
          <t>06030432</t>
        </is>
      </c>
    </row>
    <row r="7666">
      <c r="A7666" t="inlineStr">
        <is>
          <t>杭州鲁傲食品有限公司JXS</t>
        </is>
      </c>
      <c r="B7666" t="inlineStr">
        <is>
          <t>010209</t>
        </is>
      </c>
    </row>
    <row r="7667">
      <c r="A7667" t="inlineStr">
        <is>
          <t>杭州鹏飞食品有限公司</t>
        </is>
      </c>
      <c r="B7667" t="inlineStr">
        <is>
          <t>012446</t>
        </is>
      </c>
    </row>
    <row r="7668">
      <c r="A7668" t="inlineStr">
        <is>
          <t>杭州鼎鲜汇贸易有限公司</t>
        </is>
      </c>
      <c r="B7668" t="inlineStr">
        <is>
          <t>30010010</t>
        </is>
      </c>
    </row>
    <row r="7669">
      <c r="A7669" t="inlineStr">
        <is>
          <t>杭州龙亿嘻贸易有限公司</t>
        </is>
      </c>
      <c r="B7669" t="inlineStr">
        <is>
          <t>CUT2426</t>
        </is>
      </c>
    </row>
    <row r="7670">
      <c r="A7670" t="inlineStr">
        <is>
          <t>杰森(山东)宠物食品有限公司-刘洋</t>
        </is>
      </c>
      <c r="B7670" t="inlineStr">
        <is>
          <t>06050533</t>
        </is>
      </c>
    </row>
    <row r="7671">
      <c r="A7671" t="inlineStr">
        <is>
          <t>杰欧（江苏）冷链装备有限公司</t>
        </is>
      </c>
      <c r="B7671" t="inlineStr">
        <is>
          <t>06030243</t>
        </is>
      </c>
    </row>
    <row r="7672">
      <c r="A7672" t="inlineStr">
        <is>
          <t>杰西伍</t>
        </is>
      </c>
      <c r="B7672" t="inlineStr">
        <is>
          <t>06060517</t>
        </is>
      </c>
    </row>
    <row r="7673">
      <c r="A7673" t="inlineStr">
        <is>
          <t>松滋乐乡凯瑞国际酒店管理有限公司-林涛-孙海波</t>
        </is>
      </c>
      <c r="B7673" t="inlineStr">
        <is>
          <t>CUST0725</t>
        </is>
      </c>
    </row>
    <row r="7674">
      <c r="A7674" t="inlineStr">
        <is>
          <t>极地湾</t>
        </is>
      </c>
      <c r="B7674" t="inlineStr">
        <is>
          <t>30050030</t>
        </is>
      </c>
    </row>
    <row r="7675">
      <c r="A7675" t="inlineStr">
        <is>
          <t>林上钰</t>
        </is>
      </c>
      <c r="B7675" t="inlineStr">
        <is>
          <t>06010201</t>
        </is>
      </c>
    </row>
    <row r="7676">
      <c r="A7676" t="inlineStr">
        <is>
          <t>林伟新</t>
        </is>
      </c>
      <c r="B7676" t="inlineStr">
        <is>
          <t>06033624</t>
        </is>
      </c>
    </row>
    <row r="7677">
      <c r="A7677" t="inlineStr">
        <is>
          <t>林凯</t>
        </is>
      </c>
      <c r="B7677" t="inlineStr">
        <is>
          <t>CUST2165</t>
        </is>
      </c>
    </row>
    <row r="7678">
      <c r="A7678" t="inlineStr">
        <is>
          <t>林升远</t>
        </is>
      </c>
      <c r="B7678" t="inlineStr">
        <is>
          <t>12200118</t>
        </is>
      </c>
    </row>
    <row r="7679">
      <c r="A7679" t="inlineStr">
        <is>
          <t>林友深</t>
        </is>
      </c>
      <c r="B7679" t="inlineStr">
        <is>
          <t>06071301</t>
        </is>
      </c>
    </row>
    <row r="7680">
      <c r="A7680" t="inlineStr">
        <is>
          <t>林口县家乐购超市（个体工商户）</t>
        </is>
      </c>
      <c r="B7680" t="inlineStr">
        <is>
          <t>3010097</t>
        </is>
      </c>
    </row>
    <row r="7681">
      <c r="A7681" t="inlineStr">
        <is>
          <t>林子余-平原达利食品厂--周宏亮</t>
        </is>
      </c>
      <c r="B7681" t="inlineStr">
        <is>
          <t>011841</t>
        </is>
      </c>
    </row>
    <row r="7682">
      <c r="A7682" t="inlineStr">
        <is>
          <t>林守添</t>
        </is>
      </c>
      <c r="B7682" t="inlineStr">
        <is>
          <t>06014503</t>
        </is>
      </c>
    </row>
    <row r="7683">
      <c r="A7683" t="inlineStr">
        <is>
          <t>林宝美</t>
        </is>
      </c>
      <c r="B7683" t="inlineStr">
        <is>
          <t>CUT2539</t>
        </is>
      </c>
    </row>
    <row r="7684">
      <c r="A7684" t="inlineStr">
        <is>
          <t>林小芳（妙多客超市）</t>
        </is>
      </c>
      <c r="B7684" t="inlineStr">
        <is>
          <t>3010107</t>
        </is>
      </c>
    </row>
    <row r="7685">
      <c r="A7685" t="inlineStr">
        <is>
          <t>林尚听</t>
        </is>
      </c>
      <c r="B7685" t="inlineStr">
        <is>
          <t>06092500</t>
        </is>
      </c>
    </row>
    <row r="7686">
      <c r="A7686" t="inlineStr">
        <is>
          <t>林康玲</t>
        </is>
      </c>
      <c r="B7686" t="inlineStr">
        <is>
          <t>CUT2970</t>
        </is>
      </c>
    </row>
    <row r="7687">
      <c r="A7687" t="inlineStr">
        <is>
          <t>林忆如</t>
        </is>
      </c>
      <c r="B7687" t="inlineStr">
        <is>
          <t>06081400</t>
        </is>
      </c>
    </row>
    <row r="7688">
      <c r="A7688" t="inlineStr">
        <is>
          <t>林旺清</t>
        </is>
      </c>
      <c r="B7688" t="inlineStr">
        <is>
          <t>CUT2436</t>
        </is>
      </c>
    </row>
    <row r="7689">
      <c r="A7689" t="inlineStr">
        <is>
          <t>林旺铨</t>
        </is>
      </c>
      <c r="B7689" t="inlineStr">
        <is>
          <t>06020037</t>
        </is>
      </c>
    </row>
    <row r="7690">
      <c r="A7690" t="inlineStr">
        <is>
          <t>林昱</t>
        </is>
      </c>
      <c r="B7690" t="inlineStr">
        <is>
          <t>06090701</t>
        </is>
      </c>
    </row>
    <row r="7691">
      <c r="A7691" t="inlineStr">
        <is>
          <t>林晓燕</t>
        </is>
      </c>
      <c r="B7691" t="inlineStr">
        <is>
          <t>06050509</t>
        </is>
      </c>
    </row>
    <row r="7692">
      <c r="A7692" t="inlineStr">
        <is>
          <t>林杉</t>
        </is>
      </c>
      <c r="B7692" t="inlineStr">
        <is>
          <t>06070100</t>
        </is>
      </c>
    </row>
    <row r="7693">
      <c r="A7693" t="inlineStr">
        <is>
          <t>林来坤</t>
        </is>
      </c>
      <c r="B7693" t="inlineStr">
        <is>
          <t>CUST1905</t>
        </is>
      </c>
    </row>
    <row r="7694">
      <c r="A7694" t="inlineStr">
        <is>
          <t>林森</t>
        </is>
      </c>
      <c r="B7694" t="inlineStr">
        <is>
          <t>CUST0440</t>
        </is>
      </c>
    </row>
    <row r="7695">
      <c r="A7695" t="inlineStr">
        <is>
          <t>林武澄（重庆）</t>
        </is>
      </c>
      <c r="B7695" t="inlineStr">
        <is>
          <t>06090711</t>
        </is>
      </c>
    </row>
    <row r="7696">
      <c r="A7696" t="inlineStr">
        <is>
          <t>林武澄（青岛）</t>
        </is>
      </c>
      <c r="B7696" t="inlineStr">
        <is>
          <t>06057600</t>
        </is>
      </c>
    </row>
    <row r="7697">
      <c r="A7697" t="inlineStr">
        <is>
          <t>林永煌</t>
        </is>
      </c>
      <c r="B7697" t="inlineStr">
        <is>
          <t>06033507</t>
        </is>
      </c>
    </row>
    <row r="7698">
      <c r="A7698" t="inlineStr">
        <is>
          <t>林涛-兴华鸿(武汉)供应链管理有限公司-孙海波</t>
        </is>
      </c>
      <c r="B7698" t="inlineStr">
        <is>
          <t>06040153</t>
        </is>
      </c>
    </row>
    <row r="7699">
      <c r="A7699" t="inlineStr">
        <is>
          <t>林涛-北京华汇至诚餐饮管理有限公司-孙海波</t>
        </is>
      </c>
      <c r="B7699" t="inlineStr">
        <is>
          <t>06040155</t>
        </is>
      </c>
    </row>
    <row r="7700">
      <c r="A7700" t="inlineStr">
        <is>
          <t>林涛-南昌众源餐饮管理有限公司罗田分公司</t>
        </is>
      </c>
      <c r="B7700" t="inlineStr">
        <is>
          <t>90010716</t>
        </is>
      </c>
    </row>
    <row r="7701">
      <c r="A7701" t="inlineStr">
        <is>
          <t>林涛-吉食上品（武汉）餐饮管理有限公司</t>
        </is>
      </c>
      <c r="B7701" t="inlineStr">
        <is>
          <t>06040163</t>
        </is>
      </c>
    </row>
    <row r="7702">
      <c r="A7702" t="inlineStr">
        <is>
          <t>林涛-安陆市恒泰商业贸易有限公司-刘伟东</t>
        </is>
      </c>
      <c r="B7702" t="inlineStr">
        <is>
          <t>011941</t>
        </is>
      </c>
    </row>
    <row r="7703">
      <c r="A7703" t="inlineStr">
        <is>
          <t>林涛-山东郡海置业有限公司</t>
        </is>
      </c>
      <c r="B7703" t="inlineStr">
        <is>
          <t>170010</t>
        </is>
      </c>
    </row>
    <row r="7704">
      <c r="A7704" t="inlineStr">
        <is>
          <t>林涛-武汉世纪嘉源仓储配送有限公司—于洋</t>
        </is>
      </c>
      <c r="B7704" t="inlineStr">
        <is>
          <t>170008</t>
        </is>
      </c>
    </row>
    <row r="7705">
      <c r="A7705" t="inlineStr">
        <is>
          <t>林涛-武汉中百古唐美膳中央厨房有限公司-刘伟东</t>
        </is>
      </c>
      <c r="B7705" t="inlineStr">
        <is>
          <t>06020278</t>
        </is>
      </c>
    </row>
    <row r="7706">
      <c r="A7706" t="inlineStr">
        <is>
          <t>林涛-武汉中盛祥餐饮管理有限公司武昌分公司—于洋</t>
        </is>
      </c>
      <c r="B7706" t="inlineStr">
        <is>
          <t>170009</t>
        </is>
      </c>
    </row>
    <row r="7707">
      <c r="A7707" t="inlineStr">
        <is>
          <t>林涛-武汉千禧百顺商贸有限公司</t>
        </is>
      </c>
      <c r="B7707" t="inlineStr">
        <is>
          <t>170013</t>
        </is>
      </c>
    </row>
    <row r="7708">
      <c r="A7708" t="inlineStr">
        <is>
          <t>林涛-武汉华大餐饮有限公司</t>
        </is>
      </c>
      <c r="B7708" t="inlineStr">
        <is>
          <t>170012</t>
        </is>
      </c>
    </row>
    <row r="7709">
      <c r="A7709" t="inlineStr">
        <is>
          <t>林涛-武汉商品鲜商贸有限责任公司—于洋</t>
        </is>
      </c>
      <c r="B7709" t="inlineStr">
        <is>
          <t>170007</t>
        </is>
      </c>
    </row>
    <row r="7710">
      <c r="A7710" t="inlineStr">
        <is>
          <t>林涛-武汉婷志渲食品有限公司-孙海波</t>
        </is>
      </c>
      <c r="B7710" t="inlineStr">
        <is>
          <t>06040154</t>
        </is>
      </c>
    </row>
    <row r="7711">
      <c r="A7711" t="inlineStr">
        <is>
          <t>林涛-武汉市东方红食品有限公司-孙海波</t>
        </is>
      </c>
      <c r="B7711" t="inlineStr">
        <is>
          <t>06020308</t>
        </is>
      </c>
    </row>
    <row r="7712">
      <c r="A7712" t="inlineStr">
        <is>
          <t>林涛-武汉市魏氏食品有限公司-孙海波</t>
        </is>
      </c>
      <c r="B7712" t="inlineStr">
        <is>
          <t>06020307</t>
        </is>
      </c>
    </row>
    <row r="7713">
      <c r="A7713" t="inlineStr">
        <is>
          <t>林涛-武汉德悦餐饮管理有限公司</t>
        </is>
      </c>
      <c r="B7713" t="inlineStr">
        <is>
          <t>06020396</t>
        </is>
      </c>
    </row>
    <row r="7714">
      <c r="A7714" t="inlineStr">
        <is>
          <t>林涛-武汉悠蕾食品有限公司-刘伟东</t>
        </is>
      </c>
      <c r="B7714" t="inlineStr">
        <is>
          <t>06020280</t>
        </is>
      </c>
    </row>
    <row r="7715">
      <c r="A7715" t="inlineStr">
        <is>
          <t>林涛-武汉易华伟业商贸有限公司</t>
        </is>
      </c>
      <c r="B7715" t="inlineStr">
        <is>
          <t>06020405</t>
        </is>
      </c>
    </row>
    <row r="7716">
      <c r="A7716" t="inlineStr">
        <is>
          <t>林涛-武汉润通食品有限公司-刘伟东-孙海波</t>
        </is>
      </c>
      <c r="B7716" t="inlineStr">
        <is>
          <t>06020327</t>
        </is>
      </c>
    </row>
    <row r="7717">
      <c r="A7717" t="inlineStr">
        <is>
          <t>林涛-武汉爱尚冻品商贸有限公司—孙海波</t>
        </is>
      </c>
      <c r="B7717" t="inlineStr">
        <is>
          <t>06020306</t>
        </is>
      </c>
    </row>
    <row r="7718">
      <c r="A7718" t="inlineStr">
        <is>
          <t>林涛-武汉禾隆记食品有限公司-刘伟东</t>
        </is>
      </c>
      <c r="B7718" t="inlineStr">
        <is>
          <t>06020419</t>
        </is>
      </c>
    </row>
    <row r="7719">
      <c r="A7719" t="inlineStr">
        <is>
          <t>林涛-武汉金汇通食品有限公司-孙海波</t>
        </is>
      </c>
      <c r="B7719" t="inlineStr">
        <is>
          <t>06020264</t>
        </is>
      </c>
    </row>
    <row r="7720">
      <c r="A7720" t="inlineStr">
        <is>
          <t>林涛-武汉鲜滋汇商贸有限公司-孙海波</t>
        </is>
      </c>
      <c r="B7720" t="inlineStr">
        <is>
          <t>06020406</t>
        </is>
      </c>
    </row>
    <row r="7721">
      <c r="A7721" t="inlineStr">
        <is>
          <t>林涛-武汉鸿泰丰食品有限公司</t>
        </is>
      </c>
      <c r="B7721" t="inlineStr">
        <is>
          <t>06040161</t>
        </is>
      </c>
    </row>
    <row r="7722">
      <c r="A7722" t="inlineStr">
        <is>
          <t>林涛-武汉鸿泰丰食品有限公司-刘伟东</t>
        </is>
      </c>
      <c r="B7722" t="inlineStr">
        <is>
          <t>06040137</t>
        </is>
      </c>
    </row>
    <row r="7723">
      <c r="A7723" t="inlineStr">
        <is>
          <t>林涛-泽沃企业管理（武汉）有限公司-孙海波</t>
        </is>
      </c>
      <c r="B7723" t="inlineStr">
        <is>
          <t>06020408</t>
        </is>
      </c>
    </row>
    <row r="7724">
      <c r="A7724" t="inlineStr">
        <is>
          <t>林涛-湖北合意劼劼商贸有限公司</t>
        </is>
      </c>
      <c r="B7724" t="inlineStr">
        <is>
          <t>06020377</t>
        </is>
      </c>
    </row>
    <row r="7725">
      <c r="A7725" t="inlineStr">
        <is>
          <t>林涛-绍兴市裕龙食品有限公司—孙海波</t>
        </is>
      </c>
      <c r="B7725" t="inlineStr">
        <is>
          <t>06020304</t>
        </is>
      </c>
    </row>
    <row r="7726">
      <c r="A7726" t="inlineStr">
        <is>
          <t>林涛-绍兴市越城区惠明冷冻食品商行—孙海波</t>
        </is>
      </c>
      <c r="B7726" t="inlineStr">
        <is>
          <t>06020305</t>
        </is>
      </c>
    </row>
    <row r="7727">
      <c r="A7727" t="inlineStr">
        <is>
          <t>林涛-绍兴市迪荡园林大酒店有限公司—孙海波</t>
        </is>
      </c>
      <c r="B7727" t="inlineStr">
        <is>
          <t>06020303</t>
        </is>
      </c>
    </row>
    <row r="7728">
      <c r="A7728" t="inlineStr">
        <is>
          <t>林涛-莲丛（武汉）农业科技发展有限公司-孙海波</t>
        </is>
      </c>
      <c r="B7728" t="inlineStr">
        <is>
          <t>06040162</t>
        </is>
      </c>
    </row>
    <row r="7729">
      <c r="A7729" t="inlineStr">
        <is>
          <t>林涛—武汉市魏氏食品有限公司—于洋</t>
        </is>
      </c>
      <c r="B7729" t="inlineStr">
        <is>
          <t>170014</t>
        </is>
      </c>
    </row>
    <row r="7730">
      <c r="A7730" t="inlineStr">
        <is>
          <t>林涛（调熟）</t>
        </is>
      </c>
      <c r="B7730" t="inlineStr">
        <is>
          <t>06110032</t>
        </is>
      </c>
    </row>
    <row r="7731">
      <c r="A7731" t="inlineStr">
        <is>
          <t>林现亮</t>
        </is>
      </c>
      <c r="B7731" t="inlineStr">
        <is>
          <t>010394</t>
        </is>
      </c>
    </row>
    <row r="7732">
      <c r="A7732" t="inlineStr">
        <is>
          <t>林瑞珍</t>
        </is>
      </c>
      <c r="B7732" t="inlineStr">
        <is>
          <t>06011299</t>
        </is>
      </c>
    </row>
    <row r="7733">
      <c r="A7733" t="inlineStr">
        <is>
          <t>林盼盼</t>
        </is>
      </c>
      <c r="B7733" t="inlineStr">
        <is>
          <t>CUT2534</t>
        </is>
      </c>
    </row>
    <row r="7734">
      <c r="A7734" t="inlineStr">
        <is>
          <t>林秀芳</t>
        </is>
      </c>
      <c r="B7734" t="inlineStr">
        <is>
          <t>06033613</t>
        </is>
      </c>
    </row>
    <row r="7735">
      <c r="A7735" t="inlineStr">
        <is>
          <t>林网花</t>
        </is>
      </c>
      <c r="B7735" t="inlineStr">
        <is>
          <t>0073600</t>
        </is>
      </c>
    </row>
    <row r="7736">
      <c r="A7736" t="inlineStr">
        <is>
          <t>林艳清</t>
        </is>
      </c>
      <c r="B7736" t="inlineStr">
        <is>
          <t>06092007</t>
        </is>
      </c>
    </row>
    <row r="7737">
      <c r="A7737" t="inlineStr">
        <is>
          <t>林英</t>
        </is>
      </c>
      <c r="B7737" t="inlineStr">
        <is>
          <t>06021556</t>
        </is>
      </c>
    </row>
    <row r="7738">
      <c r="A7738" t="inlineStr">
        <is>
          <t>林财秀</t>
        </is>
      </c>
      <c r="B7738" t="inlineStr">
        <is>
          <t>06080700</t>
        </is>
      </c>
    </row>
    <row r="7739">
      <c r="A7739" t="inlineStr">
        <is>
          <t>林阳-刘洋</t>
        </is>
      </c>
      <c r="B7739" t="inlineStr">
        <is>
          <t>CUST1058</t>
        </is>
      </c>
    </row>
    <row r="7740">
      <c r="A7740" t="inlineStr">
        <is>
          <t>林风云</t>
        </is>
      </c>
      <c r="B7740" t="inlineStr">
        <is>
          <t>06033515</t>
        </is>
      </c>
    </row>
    <row r="7741">
      <c r="A7741" t="inlineStr">
        <is>
          <t>枣庄全品食品配送有限公司</t>
        </is>
      </c>
      <c r="B7741" t="inlineStr">
        <is>
          <t>CUST0425</t>
        </is>
      </c>
    </row>
    <row r="7742">
      <c r="A7742" t="inlineStr">
        <is>
          <t>枣庄宝煜商贸有限公司</t>
        </is>
      </c>
      <c r="B7742" t="inlineStr">
        <is>
          <t>CUST1762</t>
        </is>
      </c>
    </row>
    <row r="7743">
      <c r="A7743" t="inlineStr">
        <is>
          <t>枣庄峰润食品有限公司</t>
        </is>
      </c>
      <c r="B7743" t="inlineStr">
        <is>
          <t>06051709</t>
        </is>
      </c>
    </row>
    <row r="7744">
      <c r="A7744" t="inlineStr">
        <is>
          <t>枣庄晟喆餐饮管理有限公司</t>
        </is>
      </c>
      <c r="B7744" t="inlineStr">
        <is>
          <t>0013332</t>
        </is>
      </c>
    </row>
    <row r="7745">
      <c r="A7745" t="inlineStr">
        <is>
          <t>枣庄李政-刘洋</t>
        </is>
      </c>
      <c r="B7745" t="inlineStr">
        <is>
          <t>CUST1111</t>
        </is>
      </c>
    </row>
    <row r="7746">
      <c r="A7746" t="inlineStr">
        <is>
          <t>枣庄欧诺食品有限公司</t>
        </is>
      </c>
      <c r="B7746" t="inlineStr">
        <is>
          <t>06050272</t>
        </is>
      </c>
    </row>
    <row r="7747">
      <c r="A7747" t="inlineStr">
        <is>
          <t>枣庄牧园商贸有限公司</t>
        </is>
      </c>
      <c r="B7747" t="inlineStr">
        <is>
          <t>06051514</t>
        </is>
      </c>
    </row>
    <row r="7748">
      <c r="A7748" t="inlineStr">
        <is>
          <t>枣庄牧园食品有限公司</t>
        </is>
      </c>
      <c r="B7748" t="inlineStr">
        <is>
          <t>CUST0342</t>
        </is>
      </c>
    </row>
    <row r="7749">
      <c r="A7749" t="inlineStr">
        <is>
          <t>枣庄美味正新食品有限公司</t>
        </is>
      </c>
      <c r="B7749" t="inlineStr">
        <is>
          <t>90010133</t>
        </is>
      </c>
    </row>
    <row r="7750">
      <c r="A7750" t="inlineStr">
        <is>
          <t>枣庄谢静</t>
        </is>
      </c>
      <c r="B7750" t="inlineStr">
        <is>
          <t>06050273</t>
        </is>
      </c>
    </row>
    <row r="7751">
      <c r="A7751" t="inlineStr">
        <is>
          <t>枣庄赵曰振</t>
        </is>
      </c>
      <c r="B7751" t="inlineStr">
        <is>
          <t>06050353</t>
        </is>
      </c>
    </row>
    <row r="7752">
      <c r="A7752" t="inlineStr">
        <is>
          <t>枣强店</t>
        </is>
      </c>
      <c r="B7752" t="inlineStr">
        <is>
          <t>3010008</t>
        </is>
      </c>
    </row>
    <row r="7753">
      <c r="A7753" t="inlineStr">
        <is>
          <t>枫嘉餐饮管理（莱阳）有限公司</t>
        </is>
      </c>
      <c r="B7753" t="inlineStr">
        <is>
          <t>06052055</t>
        </is>
      </c>
    </row>
    <row r="7754">
      <c r="A7754" t="inlineStr">
        <is>
          <t>柳州市九根藤商贸有限公司</t>
        </is>
      </c>
      <c r="B7754" t="inlineStr">
        <is>
          <t>CUST0420</t>
        </is>
      </c>
    </row>
    <row r="7755">
      <c r="A7755" t="inlineStr">
        <is>
          <t>柳州市宏盛冷冻食品有限公司</t>
        </is>
      </c>
      <c r="B7755" t="inlineStr">
        <is>
          <t>06052227</t>
        </is>
      </c>
    </row>
    <row r="7756">
      <c r="A7756" t="inlineStr">
        <is>
          <t>柳州市瑞垚供应链管理有限公司</t>
        </is>
      </c>
      <c r="B7756" t="inlineStr">
        <is>
          <t>06052266</t>
        </is>
      </c>
    </row>
    <row r="7757">
      <c r="A7757" t="inlineStr">
        <is>
          <t>柳州市百圣食品有限公司</t>
        </is>
      </c>
      <c r="B7757" t="inlineStr">
        <is>
          <t>06051749</t>
        </is>
      </c>
    </row>
    <row r="7758">
      <c r="A7758" t="inlineStr">
        <is>
          <t>柳州市锦妙商贸有限公司</t>
        </is>
      </c>
      <c r="B7758" t="inlineStr">
        <is>
          <t>06020153</t>
        </is>
      </c>
    </row>
    <row r="7759">
      <c r="A7759" t="inlineStr">
        <is>
          <t>柳州市阳和新区胜一食品经营部</t>
        </is>
      </c>
      <c r="B7759" t="inlineStr">
        <is>
          <t>CUST1713</t>
        </is>
      </c>
    </row>
    <row r="7760">
      <c r="A7760" t="inlineStr">
        <is>
          <t>柳州市食为鲜食品有限公司</t>
        </is>
      </c>
      <c r="B7760" t="inlineStr">
        <is>
          <t>06080082</t>
        </is>
      </c>
    </row>
    <row r="7761">
      <c r="A7761" t="inlineStr">
        <is>
          <t>柳州柳道餐饮管理有限公司</t>
        </is>
      </c>
      <c r="B7761" t="inlineStr">
        <is>
          <t>CUST2299</t>
        </is>
      </c>
    </row>
    <row r="7762">
      <c r="A7762" t="inlineStr">
        <is>
          <t>柳州泽众</t>
        </is>
      </c>
      <c r="B7762" t="inlineStr">
        <is>
          <t>06060453</t>
        </is>
      </c>
    </row>
    <row r="7763">
      <c r="A7763" t="inlineStr">
        <is>
          <t>柳州泽众食品有限公司</t>
        </is>
      </c>
      <c r="B7763" t="inlineStr">
        <is>
          <t>06020390</t>
        </is>
      </c>
    </row>
    <row r="7764">
      <c r="A7764" t="inlineStr">
        <is>
          <t>柳巧红-孙海波</t>
        </is>
      </c>
      <c r="B7764" t="inlineStr">
        <is>
          <t>CUST1100</t>
        </is>
      </c>
    </row>
    <row r="7765">
      <c r="A7765" t="inlineStr">
        <is>
          <t>栖霞中新食品有限公司</t>
        </is>
      </c>
      <c r="B7765" t="inlineStr">
        <is>
          <t>12200123</t>
        </is>
      </c>
    </row>
    <row r="7766">
      <c r="A7766" t="inlineStr">
        <is>
          <t>栖霞汇鑫油脂有限公司</t>
        </is>
      </c>
      <c r="B7766" t="inlineStr">
        <is>
          <t>0013168</t>
        </is>
      </c>
    </row>
    <row r="7767">
      <c r="A7767" t="inlineStr">
        <is>
          <t>栗海英</t>
        </is>
      </c>
      <c r="B7767" t="inlineStr">
        <is>
          <t>06050015</t>
        </is>
      </c>
    </row>
    <row r="7768">
      <c r="A7768" t="inlineStr">
        <is>
          <t>根源餐厅-胡晓波</t>
        </is>
      </c>
      <c r="B7768" t="inlineStr">
        <is>
          <t>011777</t>
        </is>
      </c>
    </row>
    <row r="7769">
      <c r="A7769" t="inlineStr">
        <is>
          <t>栾兴军</t>
        </is>
      </c>
      <c r="B7769" t="inlineStr">
        <is>
          <t>010445</t>
        </is>
      </c>
    </row>
    <row r="7770">
      <c r="A7770" t="inlineStr">
        <is>
          <t>栾后利</t>
        </is>
      </c>
      <c r="B7770" t="inlineStr">
        <is>
          <t>12200098</t>
        </is>
      </c>
    </row>
    <row r="7771">
      <c r="A7771" t="inlineStr">
        <is>
          <t>栾城区升辉食品店</t>
        </is>
      </c>
      <c r="B7771" t="inlineStr">
        <is>
          <t>06066222</t>
        </is>
      </c>
    </row>
    <row r="7772">
      <c r="A7772" t="inlineStr">
        <is>
          <t>栾文秀</t>
        </is>
      </c>
      <c r="B7772" t="inlineStr">
        <is>
          <t>211122</t>
        </is>
      </c>
    </row>
    <row r="7773">
      <c r="A7773" t="inlineStr">
        <is>
          <t>栾明悦</t>
        </is>
      </c>
      <c r="B7773" t="inlineStr">
        <is>
          <t>211109</t>
        </is>
      </c>
    </row>
    <row r="7774">
      <c r="A7774" t="inlineStr">
        <is>
          <t>栾林林</t>
        </is>
      </c>
      <c r="B7774" t="inlineStr">
        <is>
          <t>010444</t>
        </is>
      </c>
    </row>
    <row r="7775">
      <c r="A7775" t="inlineStr">
        <is>
          <t>栾萍萍</t>
        </is>
      </c>
      <c r="B7775" t="inlineStr">
        <is>
          <t>211002</t>
        </is>
      </c>
    </row>
    <row r="7776">
      <c r="A7776" t="inlineStr">
        <is>
          <t>桂林三养胶麦生态食疗产业有限责任公司</t>
        </is>
      </c>
      <c r="B7776" t="inlineStr">
        <is>
          <t>CUST0318</t>
        </is>
      </c>
    </row>
    <row r="7777">
      <c r="A7777" t="inlineStr">
        <is>
          <t>桂林三力源</t>
        </is>
      </c>
      <c r="B7777" t="inlineStr">
        <is>
          <t>06060430</t>
        </is>
      </c>
    </row>
    <row r="7778">
      <c r="A7778" t="inlineStr">
        <is>
          <t>桂林三力源冷冻食品贸易有限公司</t>
        </is>
      </c>
      <c r="B7778" t="inlineStr">
        <is>
          <t>06020174</t>
        </is>
      </c>
    </row>
    <row r="7779">
      <c r="A7779" t="inlineStr">
        <is>
          <t>桂林好思胜食品贸易有限公司</t>
        </is>
      </c>
      <c r="B7779" t="inlineStr">
        <is>
          <t>06052212</t>
        </is>
      </c>
    </row>
    <row r="7780">
      <c r="A7780" t="inlineStr">
        <is>
          <t>桂林文章连发贸易有限公司</t>
        </is>
      </c>
      <c r="B7780" t="inlineStr">
        <is>
          <t>06020392</t>
        </is>
      </c>
    </row>
    <row r="7781">
      <c r="A7781" t="inlineStr">
        <is>
          <t>桂林松歌食品有限公司</t>
        </is>
      </c>
      <c r="B7781" t="inlineStr">
        <is>
          <t>0013116</t>
        </is>
      </c>
    </row>
    <row r="7782">
      <c r="A7782" t="inlineStr">
        <is>
          <t>桂林福达冷链城市配送有限公司</t>
        </is>
      </c>
      <c r="B7782" t="inlineStr">
        <is>
          <t>06090021</t>
        </is>
      </c>
    </row>
    <row r="7783">
      <c r="A7783" t="inlineStr">
        <is>
          <t>桂林航锟贸易有限公司</t>
        </is>
      </c>
      <c r="B7783" t="inlineStr">
        <is>
          <t>06052224</t>
        </is>
      </c>
    </row>
    <row r="7784">
      <c r="A7784" t="inlineStr">
        <is>
          <t>桂林荣发食品有限公司</t>
        </is>
      </c>
      <c r="B7784" t="inlineStr">
        <is>
          <t>06051810</t>
        </is>
      </c>
    </row>
    <row r="7785">
      <c r="A7785" t="inlineStr">
        <is>
          <t>桂林隆升隆</t>
        </is>
      </c>
      <c r="B7785" t="inlineStr">
        <is>
          <t>06050103</t>
        </is>
      </c>
    </row>
    <row r="7786">
      <c r="A7786" t="inlineStr">
        <is>
          <t>桂满陇（杭州）贸易有限公司</t>
        </is>
      </c>
      <c r="B7786" t="inlineStr">
        <is>
          <t>30080033</t>
        </is>
      </c>
    </row>
    <row r="7787">
      <c r="A7787" t="inlineStr">
        <is>
          <t>桥西区三啸食品销售中心（个体工商户）</t>
        </is>
      </c>
      <c r="B7787" t="inlineStr">
        <is>
          <t>0013144</t>
        </is>
      </c>
    </row>
    <row r="7788">
      <c r="A7788" t="inlineStr">
        <is>
          <t>桥西区逸龙食品经营部</t>
        </is>
      </c>
      <c r="B7788" t="inlineStr">
        <is>
          <t>010521</t>
        </is>
      </c>
    </row>
    <row r="7789">
      <c r="A7789" t="inlineStr">
        <is>
          <t>桦南县前进世纪家乐购超市</t>
        </is>
      </c>
      <c r="B7789" t="inlineStr">
        <is>
          <t>3010098</t>
        </is>
      </c>
    </row>
    <row r="7790">
      <c r="A7790" t="inlineStr">
        <is>
          <t>梁佩珊</t>
        </is>
      </c>
      <c r="B7790" t="inlineStr">
        <is>
          <t>06125221</t>
        </is>
      </c>
    </row>
    <row r="7791">
      <c r="A7791" t="inlineStr">
        <is>
          <t>梁利雄</t>
        </is>
      </c>
      <c r="B7791" t="inlineStr">
        <is>
          <t>CUST2065</t>
        </is>
      </c>
    </row>
    <row r="7792">
      <c r="A7792" t="inlineStr">
        <is>
          <t>梁国强</t>
        </is>
      </c>
      <c r="B7792" t="inlineStr">
        <is>
          <t>211001</t>
        </is>
      </c>
    </row>
    <row r="7793">
      <c r="A7793" t="inlineStr">
        <is>
          <t>梁国龙</t>
        </is>
      </c>
      <c r="B7793" t="inlineStr">
        <is>
          <t>06062201</t>
        </is>
      </c>
    </row>
    <row r="7794">
      <c r="A7794" t="inlineStr">
        <is>
          <t>梁家旺</t>
        </is>
      </c>
      <c r="B7794" t="inlineStr">
        <is>
          <t>06036501</t>
        </is>
      </c>
    </row>
    <row r="7795">
      <c r="A7795" t="inlineStr">
        <is>
          <t>梁德伟</t>
        </is>
      </c>
      <c r="B7795" t="inlineStr">
        <is>
          <t>06051725</t>
        </is>
      </c>
    </row>
    <row r="7796">
      <c r="A7796" t="inlineStr">
        <is>
          <t>梁文</t>
        </is>
      </c>
      <c r="B7796" t="inlineStr">
        <is>
          <t>06013203</t>
        </is>
      </c>
    </row>
    <row r="7797">
      <c r="A7797" t="inlineStr">
        <is>
          <t>梁旭初</t>
        </is>
      </c>
      <c r="B7797" t="inlineStr">
        <is>
          <t>06019001</t>
        </is>
      </c>
    </row>
    <row r="7798">
      <c r="A7798" t="inlineStr">
        <is>
          <t>梁氏冻品</t>
        </is>
      </c>
      <c r="B7798" t="inlineStr">
        <is>
          <t>010390</t>
        </is>
      </c>
    </row>
    <row r="7799">
      <c r="A7799" t="inlineStr">
        <is>
          <t>梁海亭</t>
        </is>
      </c>
      <c r="B7799" t="inlineStr">
        <is>
          <t>010389</t>
        </is>
      </c>
    </row>
    <row r="7800">
      <c r="A7800" t="inlineStr">
        <is>
          <t>梁溪区吉满满食品商行</t>
        </is>
      </c>
      <c r="B7800" t="inlineStr">
        <is>
          <t>0073573</t>
        </is>
      </c>
    </row>
    <row r="7801">
      <c r="A7801" t="inlineStr">
        <is>
          <t>梁福全-高晓龙</t>
        </is>
      </c>
      <c r="B7801" t="inlineStr">
        <is>
          <t>06050392</t>
        </is>
      </c>
    </row>
    <row r="7802">
      <c r="A7802" t="inlineStr">
        <is>
          <t>梁秀英</t>
        </is>
      </c>
      <c r="B7802" t="inlineStr">
        <is>
          <t>06037300</t>
        </is>
      </c>
    </row>
    <row r="7803">
      <c r="A7803" t="inlineStr">
        <is>
          <t>梁美超-赵明永</t>
        </is>
      </c>
      <c r="B7803" t="inlineStr">
        <is>
          <t>06060002</t>
        </is>
      </c>
    </row>
    <row r="7804">
      <c r="A7804" t="inlineStr">
        <is>
          <t>梁聪聪</t>
        </is>
      </c>
      <c r="B7804" t="inlineStr">
        <is>
          <t>211005</t>
        </is>
      </c>
    </row>
    <row r="7805">
      <c r="A7805" t="inlineStr">
        <is>
          <t>梁芬</t>
        </is>
      </c>
      <c r="B7805" t="inlineStr">
        <is>
          <t>06090501</t>
        </is>
      </c>
    </row>
    <row r="7806">
      <c r="A7806" t="inlineStr">
        <is>
          <t>梁英</t>
        </is>
      </c>
      <c r="B7806" t="inlineStr">
        <is>
          <t>0033660</t>
        </is>
      </c>
    </row>
    <row r="7807">
      <c r="A7807" t="inlineStr">
        <is>
          <t>梁菲菲</t>
        </is>
      </c>
      <c r="B7807" t="inlineStr">
        <is>
          <t>06060832</t>
        </is>
      </c>
    </row>
    <row r="7808">
      <c r="A7808" t="inlineStr">
        <is>
          <t>梅山银</t>
        </is>
      </c>
      <c r="B7808" t="inlineStr">
        <is>
          <t>010469</t>
        </is>
      </c>
    </row>
    <row r="7809">
      <c r="A7809" t="inlineStr">
        <is>
          <t>梅州市吴记副食品有限公司</t>
        </is>
      </c>
      <c r="B7809" t="inlineStr">
        <is>
          <t>010470</t>
        </is>
      </c>
    </row>
    <row r="7810">
      <c r="A7810" t="inlineStr">
        <is>
          <t>森盛(山东)食品有限公司</t>
        </is>
      </c>
      <c r="B7810" t="inlineStr">
        <is>
          <t>CUST2292</t>
        </is>
      </c>
    </row>
    <row r="7811">
      <c r="A7811" t="inlineStr">
        <is>
          <t>楚梦餐饮管理(青岛)有限公司</t>
        </is>
      </c>
      <c r="B7811" t="inlineStr">
        <is>
          <t>CUST2279</t>
        </is>
      </c>
    </row>
    <row r="7812">
      <c r="A7812" t="inlineStr">
        <is>
          <t>榆林恒生购物中心有限公司</t>
        </is>
      </c>
      <c r="B7812" t="inlineStr">
        <is>
          <t>3010113</t>
        </is>
      </c>
    </row>
    <row r="7813">
      <c r="A7813" t="inlineStr">
        <is>
          <t>樊传刚</t>
        </is>
      </c>
      <c r="B7813" t="inlineStr">
        <is>
          <t>90010633</t>
        </is>
      </c>
    </row>
    <row r="7814">
      <c r="A7814" t="inlineStr">
        <is>
          <t>樊攀攀</t>
        </is>
      </c>
      <c r="B7814" t="inlineStr">
        <is>
          <t>06014504</t>
        </is>
      </c>
    </row>
    <row r="7815">
      <c r="A7815" t="inlineStr">
        <is>
          <t>樊海云</t>
        </is>
      </c>
      <c r="B7815" t="inlineStr">
        <is>
          <t>06020018</t>
        </is>
      </c>
    </row>
    <row r="7816">
      <c r="A7816" t="inlineStr">
        <is>
          <t>檀硕兰</t>
        </is>
      </c>
      <c r="B7816" t="inlineStr">
        <is>
          <t>06062555</t>
        </is>
      </c>
    </row>
    <row r="7817">
      <c r="A7817" t="inlineStr">
        <is>
          <t>欧翔</t>
        </is>
      </c>
      <c r="B7817" t="inlineStr">
        <is>
          <t>06034701</t>
        </is>
      </c>
    </row>
    <row r="7818">
      <c r="A7818" t="inlineStr">
        <is>
          <t>欧阳婷</t>
        </is>
      </c>
      <c r="B7818" t="inlineStr">
        <is>
          <t>06092100</t>
        </is>
      </c>
    </row>
    <row r="7819">
      <c r="A7819" t="inlineStr">
        <is>
          <t>欧阳晖龙</t>
        </is>
      </c>
      <c r="B7819" t="inlineStr">
        <is>
          <t>06092901</t>
        </is>
      </c>
    </row>
    <row r="7820">
      <c r="A7820" t="inlineStr">
        <is>
          <t>欧阳梦诗</t>
        </is>
      </c>
      <c r="B7820" t="inlineStr">
        <is>
          <t>CUT2737</t>
        </is>
      </c>
    </row>
    <row r="7821">
      <c r="A7821" t="inlineStr">
        <is>
          <t>正大食品企业（秦皇岛）有限公司</t>
        </is>
      </c>
      <c r="B7821" t="inlineStr">
        <is>
          <t>06040078</t>
        </is>
      </c>
    </row>
    <row r="7822">
      <c r="A7822" t="inlineStr">
        <is>
          <t>正宗辽参堂海参</t>
        </is>
      </c>
      <c r="B7822" t="inlineStr">
        <is>
          <t>213066</t>
        </is>
      </c>
    </row>
    <row r="7823">
      <c r="A7823" t="inlineStr">
        <is>
          <t>正新-上海佳规供应链管理有限公司</t>
        </is>
      </c>
      <c r="B7823" t="inlineStr">
        <is>
          <t>CUST0409</t>
        </is>
      </c>
    </row>
    <row r="7824">
      <c r="A7824" t="inlineStr">
        <is>
          <t>正顺食品厂家</t>
        </is>
      </c>
      <c r="B7824" t="inlineStr">
        <is>
          <t>213086</t>
        </is>
      </c>
    </row>
    <row r="7825">
      <c r="A7825" t="inlineStr">
        <is>
          <t>武义县康华养殖有限公司</t>
        </is>
      </c>
      <c r="B7825" t="inlineStr">
        <is>
          <t>06030384</t>
        </is>
      </c>
    </row>
    <row r="7826">
      <c r="A7826" t="inlineStr">
        <is>
          <t>武威天溢海商贸有限公司</t>
        </is>
      </c>
      <c r="B7826" t="inlineStr">
        <is>
          <t>CUST2086</t>
        </is>
      </c>
    </row>
    <row r="7827">
      <c r="A7827" t="inlineStr">
        <is>
          <t>武威市鲁滨商贸有限公司</t>
        </is>
      </c>
      <c r="B7827" t="inlineStr">
        <is>
          <t>06060153</t>
        </is>
      </c>
    </row>
    <row r="7828">
      <c r="A7828" t="inlineStr">
        <is>
          <t>武宁盛阳农产品销售有限公司-王鑫</t>
        </is>
      </c>
      <c r="B7828" t="inlineStr">
        <is>
          <t>CUST1177</t>
        </is>
      </c>
    </row>
    <row r="7829">
      <c r="A7829" t="inlineStr">
        <is>
          <t>武志强</t>
        </is>
      </c>
      <c r="B7829" t="inlineStr">
        <is>
          <t>06060199</t>
        </is>
      </c>
    </row>
    <row r="7830">
      <c r="A7830" t="inlineStr">
        <is>
          <t>武汉-悦滋味生鲜食品有限公司-于洋</t>
        </is>
      </c>
      <c r="B7830" t="inlineStr">
        <is>
          <t>011915</t>
        </is>
      </c>
    </row>
    <row r="7831">
      <c r="A7831" t="inlineStr">
        <is>
          <t>武汉-柳巧红-于晓朋</t>
        </is>
      </c>
      <c r="B7831" t="inlineStr">
        <is>
          <t>06020373</t>
        </is>
      </c>
    </row>
    <row r="7832">
      <c r="A7832" t="inlineStr">
        <is>
          <t>武汉-武汉山火红食品有限公司-于洋</t>
        </is>
      </c>
      <c r="B7832" t="inlineStr">
        <is>
          <t>011714</t>
        </is>
      </c>
    </row>
    <row r="7833">
      <c r="A7833" t="inlineStr">
        <is>
          <t>武汉-美家惠农-刘洋</t>
        </is>
      </c>
      <c r="B7833" t="inlineStr">
        <is>
          <t>06020270</t>
        </is>
      </c>
    </row>
    <row r="7834">
      <c r="A7834" t="inlineStr">
        <is>
          <t>武汉一口仙供应链管理有限公司</t>
        </is>
      </c>
      <c r="B7834" t="inlineStr">
        <is>
          <t>0073338</t>
        </is>
      </c>
    </row>
    <row r="7835">
      <c r="A7835" t="inlineStr">
        <is>
          <t>武汉三快在线科技有限公司</t>
        </is>
      </c>
      <c r="B7835" t="inlineStr">
        <is>
          <t>30160026</t>
        </is>
      </c>
    </row>
    <row r="7836">
      <c r="A7836" t="inlineStr">
        <is>
          <t>武汉严氏农副产品有限公司-林涛-孙海波</t>
        </is>
      </c>
      <c r="B7836" t="inlineStr">
        <is>
          <t>CUST0634</t>
        </is>
      </c>
    </row>
    <row r="7837">
      <c r="A7837" t="inlineStr">
        <is>
          <t>武汉中博餐饮管理有限公司</t>
        </is>
      </c>
      <c r="B7837" t="inlineStr">
        <is>
          <t>06090032</t>
        </is>
      </c>
    </row>
    <row r="7838">
      <c r="A7838" t="inlineStr">
        <is>
          <t>武汉中百便利店有限公司</t>
        </is>
      </c>
      <c r="B7838" t="inlineStr">
        <is>
          <t>CUT2853</t>
        </is>
      </c>
    </row>
    <row r="7839">
      <c r="A7839" t="inlineStr">
        <is>
          <t>武汉久益赐金商贸有限公司-林涛-孙海波</t>
        </is>
      </c>
      <c r="B7839" t="inlineStr">
        <is>
          <t>CUST1314</t>
        </is>
      </c>
    </row>
    <row r="7840">
      <c r="A7840" t="inlineStr">
        <is>
          <t>武汉亿链客科技有限公司</t>
        </is>
      </c>
      <c r="B7840" t="inlineStr">
        <is>
          <t>06060759</t>
        </is>
      </c>
    </row>
    <row r="7841">
      <c r="A7841" t="inlineStr">
        <is>
          <t>武汉亿链客科技有限公司-林涛-孙海波</t>
        </is>
      </c>
      <c r="B7841" t="inlineStr">
        <is>
          <t>06110004</t>
        </is>
      </c>
    </row>
    <row r="7842">
      <c r="A7842" t="inlineStr">
        <is>
          <t>武汉亿链贸易有限公司</t>
        </is>
      </c>
      <c r="B7842" t="inlineStr">
        <is>
          <t>06090164</t>
        </is>
      </c>
    </row>
    <row r="7843">
      <c r="A7843" t="inlineStr">
        <is>
          <t>武汉众食鲜供应链商贸有限公司</t>
        </is>
      </c>
      <c r="B7843" t="inlineStr">
        <is>
          <t>06090166</t>
        </is>
      </c>
    </row>
    <row r="7844">
      <c r="A7844" t="inlineStr">
        <is>
          <t>武汉佰香餐饮管理有限公司-林涛-孙海波</t>
        </is>
      </c>
      <c r="B7844" t="inlineStr">
        <is>
          <t>06110007</t>
        </is>
      </c>
    </row>
    <row r="7845">
      <c r="A7845" t="inlineStr">
        <is>
          <t>武汉佳康源商贸有限公司</t>
        </is>
      </c>
      <c r="B7845" t="inlineStr">
        <is>
          <t>CUST2298</t>
        </is>
      </c>
    </row>
    <row r="7846">
      <c r="A7846" t="inlineStr">
        <is>
          <t>武汉兆穗餐饮管理有限公司-林涛-孙海波</t>
        </is>
      </c>
      <c r="B7846" t="inlineStr">
        <is>
          <t>90011909</t>
        </is>
      </c>
    </row>
    <row r="7847">
      <c r="A7847" t="inlineStr">
        <is>
          <t>武汉八百里农产品销售有限公司</t>
        </is>
      </c>
      <c r="B7847" t="inlineStr">
        <is>
          <t>CUT2668</t>
        </is>
      </c>
    </row>
    <row r="7848">
      <c r="A7848" t="inlineStr">
        <is>
          <t>武汉凯大酒店管理服务有限公司-林涛-孙海波</t>
        </is>
      </c>
      <c r="B7848" t="inlineStr">
        <is>
          <t>06110013</t>
        </is>
      </c>
    </row>
    <row r="7849">
      <c r="A7849" t="inlineStr">
        <is>
          <t>武汉华和信食品有限公司</t>
        </is>
      </c>
      <c r="B7849" t="inlineStr">
        <is>
          <t>CUT2518</t>
        </is>
      </c>
    </row>
    <row r="7850">
      <c r="A7850" t="inlineStr">
        <is>
          <t>武汉华莱士</t>
        </is>
      </c>
      <c r="B7850" t="inlineStr">
        <is>
          <t>06090028</t>
        </is>
      </c>
    </row>
    <row r="7851">
      <c r="A7851" t="inlineStr">
        <is>
          <t>武汉华莱士-陈迪-孙海波</t>
        </is>
      </c>
      <c r="B7851" t="inlineStr">
        <is>
          <t>90010747</t>
        </is>
      </c>
    </row>
    <row r="7852">
      <c r="A7852" t="inlineStr">
        <is>
          <t>武汉博士生鲜食品有限公司</t>
        </is>
      </c>
      <c r="B7852" t="inlineStr">
        <is>
          <t>90010701</t>
        </is>
      </c>
    </row>
    <row r="7853">
      <c r="A7853" t="inlineStr">
        <is>
          <t>武汉合众易宝科技有限公司</t>
        </is>
      </c>
      <c r="B7853" t="inlineStr">
        <is>
          <t>6601002</t>
        </is>
      </c>
    </row>
    <row r="7854">
      <c r="A7854" t="inlineStr">
        <is>
          <t>武汉吾饮良品企业管理有限公司福清分公司</t>
        </is>
      </c>
      <c r="B7854" t="inlineStr">
        <is>
          <t>06110059</t>
        </is>
      </c>
    </row>
    <row r="7855">
      <c r="A7855" t="inlineStr">
        <is>
          <t>武汉品聚餐饮管理有限公司-林涛-孙海波</t>
        </is>
      </c>
      <c r="B7855" t="inlineStr">
        <is>
          <t>CUST0819</t>
        </is>
      </c>
    </row>
    <row r="7856">
      <c r="A7856" t="inlineStr">
        <is>
          <t>武汉圣旺三达商贸有限公司</t>
        </is>
      </c>
      <c r="B7856" t="inlineStr">
        <is>
          <t>06030418</t>
        </is>
      </c>
    </row>
    <row r="7857">
      <c r="A7857" t="inlineStr">
        <is>
          <t>武汉天地紫衡餐饮管理有限公司</t>
        </is>
      </c>
      <c r="B7857" t="inlineStr">
        <is>
          <t>0035118</t>
        </is>
      </c>
    </row>
    <row r="7858">
      <c r="A7858" t="inlineStr">
        <is>
          <t>武汉奶糖爸爸供应链管理有限公司</t>
        </is>
      </c>
      <c r="B7858" t="inlineStr">
        <is>
          <t>CUT2694</t>
        </is>
      </c>
    </row>
    <row r="7859">
      <c r="A7859" t="inlineStr">
        <is>
          <t>武汉好食惠食品有限公司</t>
        </is>
      </c>
      <c r="B7859" t="inlineStr">
        <is>
          <t>06090023</t>
        </is>
      </c>
    </row>
    <row r="7860">
      <c r="A7860" t="inlineStr">
        <is>
          <t>武汉安集信食品有限公司</t>
        </is>
      </c>
      <c r="B7860" t="inlineStr">
        <is>
          <t>CUST2020</t>
        </is>
      </c>
    </row>
    <row r="7861">
      <c r="A7861" t="inlineStr">
        <is>
          <t>武汉小牛快跑商贸有限公司</t>
        </is>
      </c>
      <c r="B7861" t="inlineStr">
        <is>
          <t>06090012</t>
        </is>
      </c>
    </row>
    <row r="7862">
      <c r="A7862" t="inlineStr">
        <is>
          <t>武汉小码大众科技有限公司</t>
        </is>
      </c>
      <c r="B7862" t="inlineStr">
        <is>
          <t>30030008</t>
        </is>
      </c>
    </row>
    <row r="7863">
      <c r="A7863" t="inlineStr">
        <is>
          <t>武汉山江农副产品配送有限公司</t>
        </is>
      </c>
      <c r="B7863" t="inlineStr">
        <is>
          <t>06040148</t>
        </is>
      </c>
    </row>
    <row r="7864">
      <c r="A7864" t="inlineStr">
        <is>
          <t>武汉市东澜餐饮管理有限公司</t>
        </is>
      </c>
      <c r="B7864" t="inlineStr">
        <is>
          <t>06020105</t>
        </is>
      </c>
    </row>
    <row r="7865">
      <c r="A7865" t="inlineStr">
        <is>
          <t>武汉市欣丰优品电子商务有限公司</t>
        </is>
      </c>
      <c r="B7865" t="inlineStr">
        <is>
          <t>06010251</t>
        </is>
      </c>
    </row>
    <row r="7866">
      <c r="A7866" t="inlineStr">
        <is>
          <t>武汉市汇丰食品有限公司</t>
        </is>
      </c>
      <c r="B7866" t="inlineStr">
        <is>
          <t>06110046</t>
        </is>
      </c>
    </row>
    <row r="7867">
      <c r="A7867" t="inlineStr">
        <is>
          <t>武汉市汉阳区鸿兴食品经营部</t>
        </is>
      </c>
      <c r="B7867" t="inlineStr">
        <is>
          <t>30110016</t>
        </is>
      </c>
    </row>
    <row r="7868">
      <c r="A7868" t="inlineStr">
        <is>
          <t>武汉市洋裕电子商务有限公司</t>
        </is>
      </c>
      <c r="B7868" t="inlineStr">
        <is>
          <t>06042079</t>
        </is>
      </c>
    </row>
    <row r="7869">
      <c r="A7869" t="inlineStr">
        <is>
          <t>武汉市洪山区白沙洲大市场聚仁冷链食品经营部</t>
        </is>
      </c>
      <c r="B7869" t="inlineStr">
        <is>
          <t>06020117</t>
        </is>
      </c>
    </row>
    <row r="7870">
      <c r="A7870" t="inlineStr">
        <is>
          <t>武汉市申子辰食品有限公司</t>
        </is>
      </c>
      <c r="B7870" t="inlineStr">
        <is>
          <t>010929</t>
        </is>
      </c>
    </row>
    <row r="7871">
      <c r="A7871" t="inlineStr">
        <is>
          <t>武汉市皓鑫食品有限公司</t>
        </is>
      </c>
      <c r="B7871" t="inlineStr">
        <is>
          <t>90010458</t>
        </is>
      </c>
    </row>
    <row r="7872">
      <c r="A7872" t="inlineStr">
        <is>
          <t>武汉市米姑娘餐饮管理有限公司</t>
        </is>
      </c>
      <c r="B7872" t="inlineStr">
        <is>
          <t>06060917</t>
        </is>
      </c>
    </row>
    <row r="7873">
      <c r="A7873" t="inlineStr">
        <is>
          <t>武汉市美食美味商贸有限公司</t>
        </is>
      </c>
      <c r="B7873" t="inlineStr">
        <is>
          <t>06090089</t>
        </is>
      </c>
    </row>
    <row r="7874">
      <c r="A7874" t="inlineStr">
        <is>
          <t>武汉市远松商贸</t>
        </is>
      </c>
      <c r="B7874" t="inlineStr">
        <is>
          <t>CUST0226</t>
        </is>
      </c>
    </row>
    <row r="7875">
      <c r="A7875" t="inlineStr">
        <is>
          <t>武汉康德宝食品科技有限公司</t>
        </is>
      </c>
      <c r="B7875" t="inlineStr">
        <is>
          <t>06110024</t>
        </is>
      </c>
    </row>
    <row r="7876">
      <c r="A7876" t="inlineStr">
        <is>
          <t>武汉德贵欣荣供应链有限公司</t>
        </is>
      </c>
      <c r="B7876" t="inlineStr">
        <is>
          <t>CUST1739</t>
        </is>
      </c>
    </row>
    <row r="7877">
      <c r="A7877" t="inlineStr">
        <is>
          <t>武汉思多美食品贸易有限公司</t>
        </is>
      </c>
      <c r="B7877" t="inlineStr">
        <is>
          <t>06090033</t>
        </is>
      </c>
    </row>
    <row r="7878">
      <c r="A7878" t="inlineStr">
        <is>
          <t>武汉振超供应链有限公司</t>
        </is>
      </c>
      <c r="B7878" t="inlineStr">
        <is>
          <t>06110064</t>
        </is>
      </c>
    </row>
    <row r="7879">
      <c r="A7879" t="inlineStr">
        <is>
          <t>武汉昊运来冷冻食品</t>
        </is>
      </c>
      <c r="B7879" t="inlineStr">
        <is>
          <t>06020378</t>
        </is>
      </c>
    </row>
    <row r="7880">
      <c r="A7880" t="inlineStr">
        <is>
          <t>武汉昊运来冷冻食品有限公司</t>
        </is>
      </c>
      <c r="B7880" t="inlineStr">
        <is>
          <t>CUST0431</t>
        </is>
      </c>
    </row>
    <row r="7881">
      <c r="A7881" t="inlineStr">
        <is>
          <t>武汉昊运来冷冻食品有限公司-孙海波</t>
        </is>
      </c>
      <c r="B7881" t="inlineStr">
        <is>
          <t>0603206</t>
        </is>
      </c>
    </row>
    <row r="7882">
      <c r="A7882" t="inlineStr">
        <is>
          <t>武汉昌伦和顺商贸有限公司</t>
        </is>
      </c>
      <c r="B7882" t="inlineStr">
        <is>
          <t>06090074</t>
        </is>
      </c>
    </row>
    <row r="7883">
      <c r="A7883" t="inlineStr">
        <is>
          <t>武汉朴朴网络科技有限公司</t>
        </is>
      </c>
      <c r="B7883" t="inlineStr">
        <is>
          <t>0109</t>
        </is>
      </c>
    </row>
    <row r="7884">
      <c r="A7884" t="inlineStr">
        <is>
          <t>武汉毗邻商贸有限公司-林涛-孙海波</t>
        </is>
      </c>
      <c r="B7884" t="inlineStr">
        <is>
          <t>06110014</t>
        </is>
      </c>
    </row>
    <row r="7885">
      <c r="A7885" t="inlineStr">
        <is>
          <t>武汉永和大王餐饮有限公司</t>
        </is>
      </c>
      <c r="B7885" t="inlineStr">
        <is>
          <t>90011949</t>
        </is>
      </c>
    </row>
    <row r="7886">
      <c r="A7886" t="inlineStr">
        <is>
          <t>武汉江花调味食品有限公司-林涛-孙海波</t>
        </is>
      </c>
      <c r="B7886" t="inlineStr">
        <is>
          <t>CUST0829</t>
        </is>
      </c>
    </row>
    <row r="7887">
      <c r="A7887" t="inlineStr">
        <is>
          <t>武汉派乐</t>
        </is>
      </c>
      <c r="B7887" t="inlineStr">
        <is>
          <t>06060277</t>
        </is>
      </c>
    </row>
    <row r="7888">
      <c r="A7888" t="inlineStr">
        <is>
          <t>武汉爱搜供应链管理有限公司</t>
        </is>
      </c>
      <c r="B7888" t="inlineStr">
        <is>
          <t>06110019</t>
        </is>
      </c>
    </row>
    <row r="7889">
      <c r="A7889" t="inlineStr">
        <is>
          <t>武汉爱搜时尚科技有限公司</t>
        </is>
      </c>
      <c r="B7889" t="inlineStr">
        <is>
          <t>06090015</t>
        </is>
      </c>
    </row>
    <row r="7890">
      <c r="A7890" t="inlineStr">
        <is>
          <t>武汉犟妈食品有限公司 -林涛-孙海波</t>
        </is>
      </c>
      <c r="B7890" t="inlineStr">
        <is>
          <t>90011903</t>
        </is>
      </c>
    </row>
    <row r="7891">
      <c r="A7891" t="inlineStr">
        <is>
          <t>武汉犟妈食品有限公司-陈爱梅-孙海波</t>
        </is>
      </c>
      <c r="B7891" t="inlineStr">
        <is>
          <t>90011902</t>
        </is>
      </c>
    </row>
    <row r="7892">
      <c r="A7892" t="inlineStr">
        <is>
          <t>武汉玛尚诺国广餐饮服务合伙企业(有限合伙）</t>
        </is>
      </c>
      <c r="B7892" t="inlineStr">
        <is>
          <t>0114</t>
        </is>
      </c>
    </row>
    <row r="7893">
      <c r="A7893" t="inlineStr">
        <is>
          <t>武汉琪星冷链物流有限公司-林涛-孙海波</t>
        </is>
      </c>
      <c r="B7893" t="inlineStr">
        <is>
          <t>CUST1198</t>
        </is>
      </c>
    </row>
    <row r="7894">
      <c r="A7894" t="inlineStr">
        <is>
          <t>武汉百卡弗食品有限公司  dk</t>
        </is>
      </c>
      <c r="B7894" t="inlineStr">
        <is>
          <t>02090002</t>
        </is>
      </c>
    </row>
    <row r="7895">
      <c r="A7895" t="inlineStr">
        <is>
          <t>武汉盛达鸿开供应链有限公司</t>
        </is>
      </c>
      <c r="B7895" t="inlineStr">
        <is>
          <t>0113066</t>
        </is>
      </c>
    </row>
    <row r="7896">
      <c r="A7896" t="inlineStr">
        <is>
          <t>武汉盟江食品有限公司-林涛-孙海波</t>
        </is>
      </c>
      <c r="B7896" t="inlineStr">
        <is>
          <t>CUST0769</t>
        </is>
      </c>
    </row>
    <row r="7897">
      <c r="A7897" t="inlineStr">
        <is>
          <t>武汉美味通贸易有限公司</t>
        </is>
      </c>
      <c r="B7897" t="inlineStr">
        <is>
          <t>06020193</t>
        </is>
      </c>
    </row>
    <row r="7898">
      <c r="A7898" t="inlineStr">
        <is>
          <t>武汉美家惠农农业科技有限公司-刘洋</t>
        </is>
      </c>
      <c r="B7898" t="inlineStr">
        <is>
          <t>06020253</t>
        </is>
      </c>
    </row>
    <row r="7899">
      <c r="A7899" t="inlineStr">
        <is>
          <t>武汉联卓商贸有限公司</t>
        </is>
      </c>
      <c r="B7899" t="inlineStr">
        <is>
          <t>06090157</t>
        </is>
      </c>
    </row>
    <row r="7900">
      <c r="A7900" t="inlineStr">
        <is>
          <t>武汉致远众邦商贸有限公司</t>
        </is>
      </c>
      <c r="B7900" t="inlineStr">
        <is>
          <t>CUST0297</t>
        </is>
      </c>
    </row>
    <row r="7901">
      <c r="A7901" t="inlineStr">
        <is>
          <t>武汉良之隆食材股份有限公司</t>
        </is>
      </c>
      <c r="B7901" t="inlineStr">
        <is>
          <t>0065</t>
        </is>
      </c>
    </row>
    <row r="7902">
      <c r="A7902" t="inlineStr">
        <is>
          <t>武汉花四季餐饮管理咨询有限公司</t>
        </is>
      </c>
      <c r="B7902" t="inlineStr">
        <is>
          <t>0073524</t>
        </is>
      </c>
    </row>
    <row r="7903">
      <c r="A7903" t="inlineStr">
        <is>
          <t>武汉远松商贸-高新磊</t>
        </is>
      </c>
      <c r="B7903" t="inlineStr">
        <is>
          <t>010930</t>
        </is>
      </c>
    </row>
    <row r="7904">
      <c r="A7904" t="inlineStr">
        <is>
          <t>武汉远松食品经营部</t>
        </is>
      </c>
      <c r="B7904" t="inlineStr">
        <is>
          <t>010931</t>
        </is>
      </c>
    </row>
    <row r="7905">
      <c r="A7905" t="inlineStr">
        <is>
          <t>武汉邹伟东</t>
        </is>
      </c>
      <c r="B7905" t="inlineStr">
        <is>
          <t>CUST0195</t>
        </is>
      </c>
    </row>
    <row r="7906">
      <c r="A7906" t="inlineStr">
        <is>
          <t>武汉邹伟冬</t>
        </is>
      </c>
      <c r="B7906" t="inlineStr">
        <is>
          <t>CUST0223</t>
        </is>
      </c>
    </row>
    <row r="7907">
      <c r="A7907" t="inlineStr">
        <is>
          <t>武汉鑫乐鲜配送商贸有限公司-林涛-孙海波</t>
        </is>
      </c>
      <c r="B7907" t="inlineStr">
        <is>
          <t>06110006</t>
        </is>
      </c>
    </row>
    <row r="7908">
      <c r="A7908" t="inlineStr">
        <is>
          <t>武汉鑫日顺商贸有限公司</t>
        </is>
      </c>
      <c r="B7908" t="inlineStr">
        <is>
          <t>06090006</t>
        </is>
      </c>
    </row>
    <row r="7909">
      <c r="A7909" t="inlineStr">
        <is>
          <t>武汉锦之绣餐饮管理有限公司-林涛-孙海波</t>
        </is>
      </c>
      <c r="B7909" t="inlineStr">
        <is>
          <t>06110015</t>
        </is>
      </c>
    </row>
    <row r="7910">
      <c r="A7910" t="inlineStr">
        <is>
          <t>武汉阳帆商贸有限公司-陈迪-孙海波</t>
        </is>
      </c>
      <c r="B7910" t="inlineStr">
        <is>
          <t>CUST0811</t>
        </is>
      </c>
    </row>
    <row r="7911">
      <c r="A7911" t="inlineStr">
        <is>
          <t>武汉隆达鑫盛商贸有限公司-林涛-孙海波</t>
        </is>
      </c>
      <c r="B7911" t="inlineStr">
        <is>
          <t>CUST0632</t>
        </is>
      </c>
    </row>
    <row r="7912">
      <c r="A7912" t="inlineStr">
        <is>
          <t>武汉领驰食品发展有限公司</t>
        </is>
      </c>
      <c r="B7912" t="inlineStr">
        <is>
          <t>02070001</t>
        </is>
      </c>
    </row>
    <row r="7913">
      <c r="A7913" t="inlineStr">
        <is>
          <t>武汉高铁凯瑞国际酒店有限公司-林涛-孙海波</t>
        </is>
      </c>
      <c r="B7913" t="inlineStr">
        <is>
          <t>CUST0716</t>
        </is>
      </c>
    </row>
    <row r="7914">
      <c r="A7914" t="inlineStr">
        <is>
          <t>武汉魔富士餐饮管理有限公司</t>
        </is>
      </c>
      <c r="B7914" t="inlineStr">
        <is>
          <t>06080021</t>
        </is>
      </c>
    </row>
    <row r="7915">
      <c r="A7915" t="inlineStr">
        <is>
          <t>武汉鸿泰丰食品有限公司-林涛-孙海波</t>
        </is>
      </c>
      <c r="B7915" t="inlineStr">
        <is>
          <t>90010834</t>
        </is>
      </c>
    </row>
    <row r="7916">
      <c r="A7916" t="inlineStr">
        <is>
          <t>武汉鸿泰菜食品有限公司-林涛-孙海波</t>
        </is>
      </c>
      <c r="B7916" t="inlineStr">
        <is>
          <t>90010831</t>
        </is>
      </c>
    </row>
    <row r="7917">
      <c r="A7917" t="inlineStr">
        <is>
          <t>武际燕</t>
        </is>
      </c>
      <c r="B7917" t="inlineStr">
        <is>
          <t>CUST1250</t>
        </is>
      </c>
    </row>
    <row r="7918">
      <c r="A7918" t="inlineStr">
        <is>
          <t>武陟县胖发祥博通商贸有限责任公司</t>
        </is>
      </c>
      <c r="B7918" t="inlineStr">
        <is>
          <t>CUST2155</t>
        </is>
      </c>
    </row>
    <row r="7919">
      <c r="A7919" t="inlineStr">
        <is>
          <t>武陟县胖发祥百货有限公司-王鑫</t>
        </is>
      </c>
      <c r="B7919" t="inlineStr">
        <is>
          <t>06020404</t>
        </is>
      </c>
    </row>
    <row r="7920">
      <c r="A7920" t="inlineStr">
        <is>
          <t>段然</t>
        </is>
      </c>
      <c r="B7920" t="inlineStr">
        <is>
          <t>06021900</t>
        </is>
      </c>
    </row>
    <row r="7921">
      <c r="A7921" t="inlineStr">
        <is>
          <t>段玉霞</t>
        </is>
      </c>
      <c r="B7921" t="inlineStr">
        <is>
          <t>06057502</t>
        </is>
      </c>
    </row>
    <row r="7922">
      <c r="A7922" t="inlineStr">
        <is>
          <t>段莉</t>
        </is>
      </c>
      <c r="B7922" t="inlineStr">
        <is>
          <t>0023617</t>
        </is>
      </c>
    </row>
    <row r="7923">
      <c r="A7923" t="inlineStr">
        <is>
          <t>殷凤荣</t>
        </is>
      </c>
      <c r="B7923" t="inlineStr">
        <is>
          <t>06060493</t>
        </is>
      </c>
    </row>
    <row r="7924">
      <c r="A7924" t="inlineStr">
        <is>
          <t>殷李平</t>
        </is>
      </c>
      <c r="B7924" t="inlineStr">
        <is>
          <t>06081101</t>
        </is>
      </c>
    </row>
    <row r="7925">
      <c r="A7925" t="inlineStr">
        <is>
          <t>殷现香</t>
        </is>
      </c>
      <c r="B7925" t="inlineStr">
        <is>
          <t>06051194</t>
        </is>
      </c>
    </row>
    <row r="7926">
      <c r="A7926" t="inlineStr">
        <is>
          <t>殷若臣</t>
        </is>
      </c>
      <c r="B7926" t="inlineStr">
        <is>
          <t>0045</t>
        </is>
      </c>
    </row>
    <row r="7927">
      <c r="A7927" t="inlineStr">
        <is>
          <t>每客美餐(北京)餐饮管理有限公司</t>
        </is>
      </c>
      <c r="B7927" t="inlineStr">
        <is>
          <t>06052568</t>
        </is>
      </c>
    </row>
    <row r="7928">
      <c r="A7928" t="inlineStr">
        <is>
          <t>每新(沈阳)食品科技有限公司</t>
        </is>
      </c>
      <c r="B7928" t="inlineStr">
        <is>
          <t>06012111</t>
        </is>
      </c>
    </row>
    <row r="7929">
      <c r="A7929" t="inlineStr">
        <is>
          <t>比优特联营</t>
        </is>
      </c>
      <c r="B7929" t="inlineStr">
        <is>
          <t>CUT2584</t>
        </is>
      </c>
    </row>
    <row r="7930">
      <c r="A7930" t="inlineStr">
        <is>
          <t>毕节圣旺三达贸易有限公司</t>
        </is>
      </c>
      <c r="B7930" t="inlineStr">
        <is>
          <t>CUST1892</t>
        </is>
      </c>
    </row>
    <row r="7931">
      <c r="A7931" t="inlineStr">
        <is>
          <t>毛中兵</t>
        </is>
      </c>
      <c r="B7931" t="inlineStr">
        <is>
          <t>06092200</t>
        </is>
      </c>
    </row>
    <row r="7932">
      <c r="A7932" t="inlineStr">
        <is>
          <t>毛习习</t>
        </is>
      </c>
      <c r="B7932" t="inlineStr">
        <is>
          <t>06051610</t>
        </is>
      </c>
    </row>
    <row r="7933">
      <c r="A7933" t="inlineStr">
        <is>
          <t>毛利利</t>
        </is>
      </c>
      <c r="B7933" t="inlineStr">
        <is>
          <t>90010778</t>
        </is>
      </c>
    </row>
    <row r="7934">
      <c r="A7934" t="inlineStr">
        <is>
          <t>毛有俊</t>
        </is>
      </c>
      <c r="B7934" t="inlineStr">
        <is>
          <t>1220025</t>
        </is>
      </c>
    </row>
    <row r="7935">
      <c r="A7935" t="inlineStr">
        <is>
          <t>毛艳</t>
        </is>
      </c>
      <c r="B7935" t="inlineStr">
        <is>
          <t>06092101</t>
        </is>
      </c>
    </row>
    <row r="7936">
      <c r="A7936" t="inlineStr">
        <is>
          <t>水发供应链（山东）集团有限公司</t>
        </is>
      </c>
      <c r="B7936" t="inlineStr">
        <is>
          <t>06051596</t>
        </is>
      </c>
    </row>
    <row r="7937">
      <c r="A7937" t="inlineStr">
        <is>
          <t>水磨沟区振安街北二巷爱必客物流配送中心</t>
        </is>
      </c>
      <c r="B7937" t="inlineStr">
        <is>
          <t>06080077</t>
        </is>
      </c>
    </row>
    <row r="7938">
      <c r="A7938" t="inlineStr">
        <is>
          <t>永和食品科技(滨州)有限公司</t>
        </is>
      </c>
      <c r="B7938" t="inlineStr">
        <is>
          <t>CUT2622</t>
        </is>
      </c>
    </row>
    <row r="7939">
      <c r="A7939" t="inlineStr">
        <is>
          <t>永嘉县田羽科技有限公司</t>
        </is>
      </c>
      <c r="B7939" t="inlineStr">
        <is>
          <t>30040021</t>
        </is>
      </c>
    </row>
    <row r="7940">
      <c r="A7940" t="inlineStr">
        <is>
          <t>永康市勇丰永盛食品配送有限公司</t>
        </is>
      </c>
      <c r="B7940" t="inlineStr">
        <is>
          <t>30010013</t>
        </is>
      </c>
    </row>
    <row r="7941">
      <c r="A7941" t="inlineStr">
        <is>
          <t>永旺达食品有限公司-王鑫</t>
        </is>
      </c>
      <c r="B7941" t="inlineStr">
        <is>
          <t>06050730</t>
        </is>
      </c>
    </row>
    <row r="7942">
      <c r="A7942" t="inlineStr">
        <is>
          <t>汇丰宝(深圳)实业有限公司</t>
        </is>
      </c>
      <c r="B7942" t="inlineStr">
        <is>
          <t>CUST1753</t>
        </is>
      </c>
    </row>
    <row r="7943">
      <c r="A7943" t="inlineStr">
        <is>
          <t>汇丰祥</t>
        </is>
      </c>
      <c r="B7943" t="inlineStr">
        <is>
          <t>06052149</t>
        </is>
      </c>
    </row>
    <row r="7944">
      <c r="A7944" t="inlineStr">
        <is>
          <t>汇新餐饮配送中心</t>
        </is>
      </c>
      <c r="B7944" t="inlineStr">
        <is>
          <t>06020029</t>
        </is>
      </c>
    </row>
    <row r="7945">
      <c r="A7945" t="inlineStr">
        <is>
          <t>汇泉水产</t>
        </is>
      </c>
      <c r="B7945" t="inlineStr">
        <is>
          <t>010264</t>
        </is>
      </c>
    </row>
    <row r="7946">
      <c r="A7946" t="inlineStr">
        <is>
          <t>汇龙（浙江）食品有限公司</t>
        </is>
      </c>
      <c r="B7946" t="inlineStr">
        <is>
          <t>30040020</t>
        </is>
      </c>
    </row>
    <row r="7947">
      <c r="A7947" t="inlineStr">
        <is>
          <t>汉中鑫港通达商贸有限公司</t>
        </is>
      </c>
      <c r="B7947" t="inlineStr">
        <is>
          <t>06065221</t>
        </is>
      </c>
    </row>
    <row r="7948">
      <c r="A7948" t="inlineStr">
        <is>
          <t>汉台区盛锦宏商贸行</t>
        </is>
      </c>
      <c r="B7948" t="inlineStr">
        <is>
          <t>CUST0534</t>
        </is>
      </c>
    </row>
    <row r="7949">
      <c r="A7949" t="inlineStr">
        <is>
          <t>汉尊张涛</t>
        </is>
      </c>
      <c r="B7949" t="inlineStr">
        <is>
          <t>06020826</t>
        </is>
      </c>
    </row>
    <row r="7950">
      <c r="A7950" t="inlineStr">
        <is>
          <t>汉川市优之原食品有限公司</t>
        </is>
      </c>
      <c r="B7950" t="inlineStr">
        <is>
          <t>90010584</t>
        </is>
      </c>
    </row>
    <row r="7951">
      <c r="A7951" t="inlineStr">
        <is>
          <t>汕头–吉安食品查云鹏–王大宇</t>
        </is>
      </c>
      <c r="B7951" t="inlineStr">
        <is>
          <t>06040144</t>
        </is>
      </c>
    </row>
    <row r="7952">
      <c r="A7952" t="inlineStr">
        <is>
          <t>汕头市-广东大容冷链食品有限公司-林东升</t>
        </is>
      </c>
      <c r="B7952" t="inlineStr">
        <is>
          <t>06020398</t>
        </is>
      </c>
    </row>
    <row r="7953">
      <c r="A7953" t="inlineStr">
        <is>
          <t>汕头市荃福食品有限公司</t>
        </is>
      </c>
      <c r="B7953" t="inlineStr">
        <is>
          <t>06020147</t>
        </is>
      </c>
    </row>
    <row r="7954">
      <c r="A7954" t="inlineStr">
        <is>
          <t>汕头市超捷供应链管理有限公司</t>
        </is>
      </c>
      <c r="B7954" t="inlineStr">
        <is>
          <t>CUST1894</t>
        </is>
      </c>
    </row>
    <row r="7955">
      <c r="A7955" t="inlineStr">
        <is>
          <t>汕头市通食食品有限公司</t>
        </is>
      </c>
      <c r="B7955" t="inlineStr">
        <is>
          <t>06072952</t>
        </is>
      </c>
    </row>
    <row r="7956">
      <c r="A7956" t="inlineStr">
        <is>
          <t>汕头市龙佳食品有限公司</t>
        </is>
      </c>
      <c r="B7956" t="inlineStr">
        <is>
          <t>06020382</t>
        </is>
      </c>
    </row>
    <row r="7957">
      <c r="A7957" t="inlineStr">
        <is>
          <t>汕头潮阳区鹏泰连锁超市有限公司</t>
        </is>
      </c>
      <c r="B7957" t="inlineStr">
        <is>
          <t>06201122</t>
        </is>
      </c>
    </row>
    <row r="7958">
      <c r="A7958" t="inlineStr">
        <is>
          <t>汕头马兴成</t>
        </is>
      </c>
      <c r="B7958" t="inlineStr">
        <is>
          <t>06080006</t>
        </is>
      </c>
    </row>
    <row r="7959">
      <c r="A7959" t="inlineStr">
        <is>
          <t>江兴原</t>
        </is>
      </c>
      <c r="B7959" t="inlineStr">
        <is>
          <t>06091801</t>
        </is>
      </c>
    </row>
    <row r="7960">
      <c r="A7960" t="inlineStr">
        <is>
          <t>江北区井之鲜餐饮店</t>
        </is>
      </c>
      <c r="B7960" t="inlineStr">
        <is>
          <t>06090158</t>
        </is>
      </c>
    </row>
    <row r="7961">
      <c r="A7961" t="inlineStr">
        <is>
          <t>江北区比一比食品经营部（个体工商户）</t>
        </is>
      </c>
      <c r="B7961" t="inlineStr">
        <is>
          <t>0033341</t>
        </is>
      </c>
    </row>
    <row r="7962">
      <c r="A7962" t="inlineStr">
        <is>
          <t>江北区碳烤麻里烤肉店</t>
        </is>
      </c>
      <c r="B7962" t="inlineStr">
        <is>
          <t>0073325</t>
        </is>
      </c>
    </row>
    <row r="7963">
      <c r="A7963" t="inlineStr">
        <is>
          <t>江南大区-刘庆文-孙海波</t>
        </is>
      </c>
      <c r="B7963" t="inlineStr">
        <is>
          <t>CUST1266</t>
        </is>
      </c>
    </row>
    <row r="7964">
      <c r="A7964" t="inlineStr">
        <is>
          <t>江南大区-叶剑浩-孙海波</t>
        </is>
      </c>
      <c r="B7964" t="inlineStr">
        <is>
          <t>06020512</t>
        </is>
      </c>
    </row>
    <row r="7965">
      <c r="A7965" t="inlineStr">
        <is>
          <t>江南大区-张利江-孙海波</t>
        </is>
      </c>
      <c r="B7965" t="inlineStr">
        <is>
          <t>06020333</t>
        </is>
      </c>
    </row>
    <row r="7966">
      <c r="A7966" t="inlineStr">
        <is>
          <t>江南大区-朱吉祥-孙海波</t>
        </is>
      </c>
      <c r="B7966" t="inlineStr">
        <is>
          <t>CUST1295</t>
        </is>
      </c>
    </row>
    <row r="7967">
      <c r="A7967" t="inlineStr">
        <is>
          <t>江南大区-淮安睿康科技有限公司-徐新春</t>
        </is>
      </c>
      <c r="B7967" t="inlineStr">
        <is>
          <t>90010470</t>
        </is>
      </c>
    </row>
    <row r="7968">
      <c r="A7968" t="inlineStr">
        <is>
          <t>江南大区-湖南-长沙-徐四化-孙海波</t>
        </is>
      </c>
      <c r="B7968" t="inlineStr">
        <is>
          <t>06020340</t>
        </is>
      </c>
    </row>
    <row r="7969">
      <c r="A7969" t="inlineStr">
        <is>
          <t>江南大区-福州-黄美珍-孙海波</t>
        </is>
      </c>
      <c r="B7969" t="inlineStr">
        <is>
          <t>06020335</t>
        </is>
      </c>
    </row>
    <row r="7970">
      <c r="A7970" t="inlineStr">
        <is>
          <t>江南大区-福建-林庆敏-孙海波</t>
        </is>
      </c>
      <c r="B7970" t="inlineStr">
        <is>
          <t>06020332</t>
        </is>
      </c>
    </row>
    <row r="7971">
      <c r="A7971" t="inlineStr">
        <is>
          <t>江南大区-贵州贵阳-丁勇-孙海波</t>
        </is>
      </c>
      <c r="B7971" t="inlineStr">
        <is>
          <t>06020351</t>
        </is>
      </c>
    </row>
    <row r="7972">
      <c r="A7972" t="inlineStr">
        <is>
          <t>江南大区-长沙绝艺食品有限公司-孙海波</t>
        </is>
      </c>
      <c r="B7972" t="inlineStr">
        <is>
          <t>06020387</t>
        </is>
      </c>
    </row>
    <row r="7973">
      <c r="A7973" t="inlineStr">
        <is>
          <t>江南大区—达州市清泉食品有限公司-刘团结</t>
        </is>
      </c>
      <c r="B7973" t="inlineStr">
        <is>
          <t>CUST0456</t>
        </is>
      </c>
    </row>
    <row r="7974">
      <c r="A7974" t="inlineStr">
        <is>
          <t>江双和</t>
        </is>
      </c>
      <c r="B7974" t="inlineStr">
        <is>
          <t>06060399</t>
        </is>
      </c>
    </row>
    <row r="7975">
      <c r="A7975" t="inlineStr">
        <is>
          <t>江宁区朝荣食品销售中心</t>
        </is>
      </c>
      <c r="B7975" t="inlineStr">
        <is>
          <t>30490033</t>
        </is>
      </c>
    </row>
    <row r="7976">
      <c r="A7976" t="inlineStr">
        <is>
          <t>江山市众慧食品有限公司</t>
        </is>
      </c>
      <c r="B7976" t="inlineStr">
        <is>
          <t>06030213</t>
        </is>
      </c>
    </row>
    <row r="7977">
      <c r="A7977" t="inlineStr">
        <is>
          <t>江山市伟泰农产品有限公司-杨建磊-孙海波</t>
        </is>
      </c>
      <c r="B7977" t="inlineStr">
        <is>
          <t>90011996</t>
        </is>
      </c>
    </row>
    <row r="7978">
      <c r="A7978" t="inlineStr">
        <is>
          <t>江山市诚实食品有限公司</t>
        </is>
      </c>
      <c r="B7978" t="inlineStr">
        <is>
          <t>06031202</t>
        </is>
      </c>
    </row>
    <row r="7979">
      <c r="A7979" t="inlineStr">
        <is>
          <t>江杨路店</t>
        </is>
      </c>
      <c r="B7979" t="inlineStr">
        <is>
          <t>30450003</t>
        </is>
      </c>
    </row>
    <row r="7980">
      <c r="A7980" t="inlineStr">
        <is>
          <t>江油市宏渝鲜食品有限责任公司</t>
        </is>
      </c>
      <c r="B7980" t="inlineStr">
        <is>
          <t>CUST2033</t>
        </is>
      </c>
    </row>
    <row r="7981">
      <c r="A7981" t="inlineStr">
        <is>
          <t>江浙大区-南通汇特香食品-徐新春</t>
        </is>
      </c>
      <c r="B7981" t="inlineStr">
        <is>
          <t>0603244</t>
        </is>
      </c>
    </row>
    <row r="7982">
      <c r="A7982" t="inlineStr">
        <is>
          <t>江浙沪-常州-徐芳-孙海波</t>
        </is>
      </c>
      <c r="B7982" t="inlineStr">
        <is>
          <t>0603182</t>
        </is>
      </c>
    </row>
    <row r="7983">
      <c r="A7983" t="inlineStr">
        <is>
          <t>江浙沪-扬州市肯乐食品有限公司_李俊发-孙海波</t>
        </is>
      </c>
      <c r="B7983" t="inlineStr">
        <is>
          <t>06030129</t>
        </is>
      </c>
    </row>
    <row r="7984">
      <c r="A7984" t="inlineStr">
        <is>
          <t>江浙沪-苏州-张家港市天龙福食品有限公司-徐明兴-孙海波</t>
        </is>
      </c>
      <c r="B7984" t="inlineStr">
        <is>
          <t>012376</t>
        </is>
      </c>
    </row>
    <row r="7985">
      <c r="A7985" t="inlineStr">
        <is>
          <t>江浙沪-苏州-张家港市锦丰镇青草巷志刚冷冻食品批发部-徐明兴-孙海波</t>
        </is>
      </c>
      <c r="B7985" t="inlineStr">
        <is>
          <t>012379</t>
        </is>
      </c>
    </row>
    <row r="7986">
      <c r="A7986" t="inlineStr">
        <is>
          <t>江浙沪大区- 民商创科（宁波）电子商务有限公司-王大宇</t>
        </is>
      </c>
      <c r="B7986" t="inlineStr">
        <is>
          <t>CUST0156</t>
        </is>
      </c>
    </row>
    <row r="7987">
      <c r="A7987" t="inlineStr">
        <is>
          <t>江浙沪大区-上海钧兮贸易有限公司-徐新春</t>
        </is>
      </c>
      <c r="B7987" t="inlineStr">
        <is>
          <t>06030203</t>
        </is>
      </c>
    </row>
    <row r="7988">
      <c r="A7988" t="inlineStr">
        <is>
          <t>江浙沪大区-徐州-皇甫大伟-孙海波</t>
        </is>
      </c>
      <c r="B7988" t="inlineStr">
        <is>
          <t>012363</t>
        </is>
      </c>
    </row>
    <row r="7989">
      <c r="A7989" t="inlineStr">
        <is>
          <t>江浙沪大区-江苏沭阳-周凯旋-王文强</t>
        </is>
      </c>
      <c r="B7989" t="inlineStr">
        <is>
          <t>06030191</t>
        </is>
      </c>
    </row>
    <row r="7990">
      <c r="A7990" t="inlineStr">
        <is>
          <t>江浙沪大区-韩伟峰-孙海波</t>
        </is>
      </c>
      <c r="B7990" t="inlineStr">
        <is>
          <t>06030406</t>
        </is>
      </c>
    </row>
    <row r="7991">
      <c r="A7991" t="inlineStr">
        <is>
          <t>江玉聪</t>
        </is>
      </c>
      <c r="B7991" t="inlineStr">
        <is>
          <t>06051969</t>
        </is>
      </c>
    </row>
    <row r="7992">
      <c r="A7992" t="inlineStr">
        <is>
          <t>江耘</t>
        </is>
      </c>
      <c r="B7992" t="inlineStr">
        <is>
          <t>06092109</t>
        </is>
      </c>
    </row>
    <row r="7993">
      <c r="A7993" t="inlineStr">
        <is>
          <t>江苏--徐州汉盛堂食品有限公司</t>
        </is>
      </c>
      <c r="B7993" t="inlineStr">
        <is>
          <t>06020363</t>
        </is>
      </c>
    </row>
    <row r="7994">
      <c r="A7994" t="inlineStr">
        <is>
          <t>江苏-丽冰食品-高晓龙</t>
        </is>
      </c>
      <c r="B7994" t="inlineStr">
        <is>
          <t>011727</t>
        </is>
      </c>
    </row>
    <row r="7995">
      <c r="A7995" t="inlineStr">
        <is>
          <t>江苏-储海俊-孙海波</t>
        </is>
      </c>
      <c r="B7995" t="inlineStr">
        <is>
          <t>06052203</t>
        </is>
      </c>
    </row>
    <row r="7996">
      <c r="A7996" t="inlineStr">
        <is>
          <t>江苏-南京-吴良能-良能-刘伟东</t>
        </is>
      </c>
      <c r="B7996" t="inlineStr">
        <is>
          <t>06030060</t>
        </is>
      </c>
    </row>
    <row r="7997">
      <c r="A7997" t="inlineStr">
        <is>
          <t>江苏-南京-吴良能—于洋</t>
        </is>
      </c>
      <c r="B7997" t="inlineStr">
        <is>
          <t>010490</t>
        </is>
      </c>
    </row>
    <row r="7998">
      <c r="A7998" t="inlineStr">
        <is>
          <t>江苏-南通随客莱餐饮管理有限公司</t>
        </is>
      </c>
      <c r="B7998" t="inlineStr">
        <is>
          <t>06030044</t>
        </is>
      </c>
    </row>
    <row r="7999">
      <c r="A7999" t="inlineStr">
        <is>
          <t>江苏-徐州-宋治军-孙海波</t>
        </is>
      </c>
      <c r="B7999" t="inlineStr">
        <is>
          <t>06030188</t>
        </is>
      </c>
    </row>
    <row r="8000">
      <c r="A8000" t="inlineStr">
        <is>
          <t>江苏-徐州-徐州利百源食品科技有限公司-刘伟东</t>
        </is>
      </c>
      <c r="B8000" t="inlineStr">
        <is>
          <t>011868</t>
        </is>
      </c>
    </row>
    <row r="8001">
      <c r="A8001" t="inlineStr">
        <is>
          <t>江苏-徐州优派特宠物食品有限公司-王鑫</t>
        </is>
      </c>
      <c r="B8001" t="inlineStr">
        <is>
          <t>010980</t>
        </is>
      </c>
    </row>
    <row r="8002">
      <c r="A8002" t="inlineStr">
        <is>
          <t>江苏-扬州市肯乐食品有限公司-李俊发-孙海波</t>
        </is>
      </c>
      <c r="B8002" t="inlineStr">
        <is>
          <t>06030119</t>
        </is>
      </c>
    </row>
    <row r="8003">
      <c r="A8003" t="inlineStr">
        <is>
          <t>江苏-昆山-徐明兴-孙海波</t>
        </is>
      </c>
      <c r="B8003" t="inlineStr">
        <is>
          <t>0603194</t>
        </is>
      </c>
    </row>
    <row r="8004">
      <c r="A8004" t="inlineStr">
        <is>
          <t>江苏-曹学军-刘伟东</t>
        </is>
      </c>
      <c r="B8004" t="inlineStr">
        <is>
          <t>0603197</t>
        </is>
      </c>
    </row>
    <row r="8005">
      <c r="A8005" t="inlineStr">
        <is>
          <t>江苏-江苏海企华瑞经贸实业有限公司-王鑫</t>
        </is>
      </c>
      <c r="B8005" t="inlineStr">
        <is>
          <t>06030095</t>
        </is>
      </c>
    </row>
    <row r="8006">
      <c r="A8006" t="inlineStr">
        <is>
          <t>江苏-泗洪-董文英-王文强</t>
        </is>
      </c>
      <c r="B8006" t="inlineStr">
        <is>
          <t>06020368</t>
        </is>
      </c>
    </row>
    <row r="8007">
      <c r="A8007" t="inlineStr">
        <is>
          <t>江苏-盐城鼎味轩食品有限公司-刘团结</t>
        </is>
      </c>
      <c r="B8007" t="inlineStr">
        <is>
          <t>011650</t>
        </is>
      </c>
    </row>
    <row r="8008">
      <c r="A8008" t="inlineStr">
        <is>
          <t>江苏-苏州-杨建磊-苏州彬飞玮静食品有限公司-孙海波</t>
        </is>
      </c>
      <c r="B8008" t="inlineStr">
        <is>
          <t>06030153</t>
        </is>
      </c>
    </row>
    <row r="8009">
      <c r="A8009" t="inlineStr">
        <is>
          <t>江苏-苏州-杨建磊-苏州膳夫食品有限公司-刘伟东-孙海波</t>
        </is>
      </c>
      <c r="B8009" t="inlineStr">
        <is>
          <t>06020206</t>
        </is>
      </c>
    </row>
    <row r="8010">
      <c r="A8010" t="inlineStr">
        <is>
          <t>江苏-贾蕾-(吉如好)-孙海波</t>
        </is>
      </c>
      <c r="B8010" t="inlineStr">
        <is>
          <t>06050654</t>
        </is>
      </c>
    </row>
    <row r="8011">
      <c r="A8011" t="inlineStr">
        <is>
          <t>江苏-连云港大成饲料有限公司-周宏亮</t>
        </is>
      </c>
      <c r="B8011" t="inlineStr">
        <is>
          <t>06030009</t>
        </is>
      </c>
    </row>
    <row r="8012">
      <c r="A8012" t="inlineStr">
        <is>
          <t>江苏—张慧东</t>
        </is>
      </c>
      <c r="B8012" t="inlineStr">
        <is>
          <t>06020181</t>
        </is>
      </c>
    </row>
    <row r="8013">
      <c r="A8013" t="inlineStr">
        <is>
          <t>江苏三企食品有限公司</t>
        </is>
      </c>
      <c r="B8013" t="inlineStr">
        <is>
          <t>0603212</t>
        </is>
      </c>
    </row>
    <row r="8014">
      <c r="A8014" t="inlineStr">
        <is>
          <t>江苏东赐食品科技有限公司</t>
        </is>
      </c>
      <c r="B8014" t="inlineStr">
        <is>
          <t>0073120</t>
        </is>
      </c>
    </row>
    <row r="8015">
      <c r="A8015" t="inlineStr">
        <is>
          <t>江苏京东信息技术有限公司</t>
        </is>
      </c>
      <c r="B8015" t="inlineStr">
        <is>
          <t>06030115</t>
        </is>
      </c>
    </row>
    <row r="8016">
      <c r="A8016" t="inlineStr">
        <is>
          <t>江苏仓联天下网络科技有限公司</t>
        </is>
      </c>
      <c r="B8016" t="inlineStr">
        <is>
          <t>30750060</t>
        </is>
      </c>
    </row>
    <row r="8017">
      <c r="A8017" t="inlineStr">
        <is>
          <t>江苏健安农牧生态科技有限公司</t>
        </is>
      </c>
      <c r="B8017" t="inlineStr">
        <is>
          <t>90010016</t>
        </is>
      </c>
    </row>
    <row r="8018">
      <c r="A8018" t="inlineStr">
        <is>
          <t>江苏先食食品科技有限公司</t>
        </is>
      </c>
      <c r="B8018" t="inlineStr">
        <is>
          <t>06030435</t>
        </is>
      </c>
    </row>
    <row r="8019">
      <c r="A8019" t="inlineStr">
        <is>
          <t>江苏凤安餐饮服务有限公司</t>
        </is>
      </c>
      <c r="B8019" t="inlineStr">
        <is>
          <t>06030234</t>
        </is>
      </c>
    </row>
    <row r="8020">
      <c r="A8020" t="inlineStr">
        <is>
          <t>江苏创欣农业开发有限公司</t>
        </is>
      </c>
      <c r="B8020" t="inlineStr">
        <is>
          <t>06030310</t>
        </is>
      </c>
    </row>
    <row r="8021">
      <c r="A8021" t="inlineStr">
        <is>
          <t>江苏包天下食品有限公司</t>
        </is>
      </c>
      <c r="B8021" t="inlineStr">
        <is>
          <t>06030094</t>
        </is>
      </c>
    </row>
    <row r="8022">
      <c r="A8022" t="inlineStr">
        <is>
          <t>江苏华德堡餐饮管理有限公司</t>
        </is>
      </c>
      <c r="B8022" t="inlineStr">
        <is>
          <t>06032559</t>
        </is>
      </c>
    </row>
    <row r="8023">
      <c r="A8023" t="inlineStr">
        <is>
          <t>江苏华正食品有限公司</t>
        </is>
      </c>
      <c r="B8023" t="inlineStr">
        <is>
          <t>06030482</t>
        </is>
      </c>
    </row>
    <row r="8024">
      <c r="A8024" t="inlineStr">
        <is>
          <t>江苏南通-曹学军-刘伟东</t>
        </is>
      </c>
      <c r="B8024" t="inlineStr">
        <is>
          <t>012652</t>
        </is>
      </c>
    </row>
    <row r="8025">
      <c r="A8025" t="inlineStr">
        <is>
          <t>江苏味天香食品有限公司</t>
        </is>
      </c>
      <c r="B8025" t="inlineStr">
        <is>
          <t>06030190</t>
        </is>
      </c>
    </row>
    <row r="8026">
      <c r="A8026" t="inlineStr">
        <is>
          <t>江苏和佑食品科技集团有限公司</t>
        </is>
      </c>
      <c r="B8026" t="inlineStr">
        <is>
          <t>30450087</t>
        </is>
      </c>
    </row>
    <row r="8027">
      <c r="A8027" t="inlineStr">
        <is>
          <t>江苏坤鼎鲜食有限公司</t>
        </is>
      </c>
      <c r="B8027" t="inlineStr">
        <is>
          <t>06050292</t>
        </is>
      </c>
    </row>
    <row r="8028">
      <c r="A8028" t="inlineStr">
        <is>
          <t>江苏大娘商贸有限公司</t>
        </is>
      </c>
      <c r="B8028" t="inlineStr">
        <is>
          <t>02080001</t>
        </is>
      </c>
    </row>
    <row r="8029">
      <c r="A8029" t="inlineStr">
        <is>
          <t>江苏大森食品有限公司</t>
        </is>
      </c>
      <c r="B8029" t="inlineStr">
        <is>
          <t>32134566</t>
        </is>
      </c>
    </row>
    <row r="8030">
      <c r="A8030" t="inlineStr">
        <is>
          <t>江苏天意食品有限公司</t>
        </is>
      </c>
      <c r="B8030" t="inlineStr">
        <is>
          <t>30750033</t>
        </is>
      </c>
    </row>
    <row r="8031">
      <c r="A8031" t="inlineStr">
        <is>
          <t>江苏天携餐饮管理有限公司</t>
        </is>
      </c>
      <c r="B8031" t="inlineStr">
        <is>
          <t>020043</t>
        </is>
      </c>
    </row>
    <row r="8032">
      <c r="A8032" t="inlineStr">
        <is>
          <t>江苏小象网络科技有限公司-杨寿亮</t>
        </is>
      </c>
      <c r="B8032" t="inlineStr">
        <is>
          <t>02990010</t>
        </is>
      </c>
    </row>
    <row r="8033">
      <c r="A8033" t="inlineStr">
        <is>
          <t>江苏峻阳食品有限公司-刘团结</t>
        </is>
      </c>
      <c r="B8033" t="inlineStr">
        <is>
          <t>06040160</t>
        </is>
      </c>
    </row>
    <row r="8034">
      <c r="A8034" t="inlineStr">
        <is>
          <t>江苏常丰食品有限公司</t>
        </is>
      </c>
      <c r="B8034" t="inlineStr">
        <is>
          <t>30080005</t>
        </is>
      </c>
    </row>
    <row r="8035">
      <c r="A8035" t="inlineStr">
        <is>
          <t>江苏常牧食品配送有限公司</t>
        </is>
      </c>
      <c r="B8035" t="inlineStr">
        <is>
          <t>30060035</t>
        </is>
      </c>
    </row>
    <row r="8036">
      <c r="A8036" t="inlineStr">
        <is>
          <t>江苏快嘉供应链管理有限公司</t>
        </is>
      </c>
      <c r="B8036" t="inlineStr">
        <is>
          <t>06050293</t>
        </is>
      </c>
    </row>
    <row r="8037">
      <c r="A8037" t="inlineStr">
        <is>
          <t>江苏悦家超市集团有限公司</t>
        </is>
      </c>
      <c r="B8037" t="inlineStr">
        <is>
          <t>06030453</t>
        </is>
      </c>
    </row>
    <row r="8038">
      <c r="A8038" t="inlineStr">
        <is>
          <t>江苏悦尊贸易有限公司</t>
        </is>
      </c>
      <c r="B8038" t="inlineStr">
        <is>
          <t>06070014</t>
        </is>
      </c>
    </row>
    <row r="8039">
      <c r="A8039" t="inlineStr">
        <is>
          <t>江苏悦联悦活里商业管理有限公司</t>
        </is>
      </c>
      <c r="B8039" t="inlineStr">
        <is>
          <t>06095114</t>
        </is>
      </c>
    </row>
    <row r="8040">
      <c r="A8040" t="inlineStr">
        <is>
          <t>江苏惠康餐饮管理集团有限公司</t>
        </is>
      </c>
      <c r="B8040" t="inlineStr">
        <is>
          <t>06030389</t>
        </is>
      </c>
    </row>
    <row r="8041">
      <c r="A8041" t="inlineStr">
        <is>
          <t>江苏摆渡人水产科技有限公司</t>
        </is>
      </c>
      <c r="B8041" t="inlineStr">
        <is>
          <t>06053255</t>
        </is>
      </c>
    </row>
    <row r="8042">
      <c r="A8042" t="inlineStr">
        <is>
          <t>江苏新橙家企业管理有限公司</t>
        </is>
      </c>
      <c r="B8042" t="inlineStr">
        <is>
          <t>30750023</t>
        </is>
      </c>
    </row>
    <row r="8043">
      <c r="A8043" t="inlineStr">
        <is>
          <t>江苏新橙家企业管理有限公司常州仟亿分公司</t>
        </is>
      </c>
      <c r="B8043" t="inlineStr">
        <is>
          <t>30750046</t>
        </is>
      </c>
    </row>
    <row r="8044">
      <c r="A8044" t="inlineStr">
        <is>
          <t>江苏新派餐饮管理服务有限公司--刘团结</t>
        </is>
      </c>
      <c r="B8044" t="inlineStr">
        <is>
          <t>0603193</t>
        </is>
      </c>
    </row>
    <row r="8045">
      <c r="A8045" t="inlineStr">
        <is>
          <t>江苏明都超市有限公司</t>
        </is>
      </c>
      <c r="B8045" t="inlineStr">
        <is>
          <t>0073373</t>
        </is>
      </c>
    </row>
    <row r="8046">
      <c r="A8046" t="inlineStr">
        <is>
          <t>江苏星享食诚电子商务有限公司</t>
        </is>
      </c>
      <c r="B8046" t="inlineStr">
        <is>
          <t>30490016</t>
        </is>
      </c>
    </row>
    <row r="8047">
      <c r="A8047" t="inlineStr">
        <is>
          <t>江苏星光餐饮管理有限公司</t>
        </is>
      </c>
      <c r="B8047" t="inlineStr">
        <is>
          <t>06030337</t>
        </is>
      </c>
    </row>
    <row r="8048">
      <c r="A8048" t="inlineStr">
        <is>
          <t>江苏松泽餐饮管理有限公司新北分公司</t>
        </is>
      </c>
      <c r="B8048" t="inlineStr">
        <is>
          <t>06030283</t>
        </is>
      </c>
    </row>
    <row r="8049">
      <c r="A8049" t="inlineStr">
        <is>
          <t>江苏松霖餐饮有限公司</t>
        </is>
      </c>
      <c r="B8049" t="inlineStr">
        <is>
          <t>CUST0364</t>
        </is>
      </c>
    </row>
    <row r="8050">
      <c r="A8050" t="inlineStr">
        <is>
          <t>江苏欣橙商贸有限公司</t>
        </is>
      </c>
      <c r="B8050" t="inlineStr">
        <is>
          <t>30750004</t>
        </is>
      </c>
    </row>
    <row r="8051">
      <c r="A8051" t="inlineStr">
        <is>
          <t>江苏欧伟仕连锁超市管理有限公司</t>
        </is>
      </c>
      <c r="B8051" t="inlineStr">
        <is>
          <t>3010040</t>
        </is>
      </c>
    </row>
    <row r="8052">
      <c r="A8052" t="inlineStr">
        <is>
          <t>江苏正阳禽业有限公司</t>
        </is>
      </c>
      <c r="B8052" t="inlineStr">
        <is>
          <t>30750011</t>
        </is>
      </c>
    </row>
    <row r="8053">
      <c r="A8053" t="inlineStr">
        <is>
          <t>江苏江双和</t>
        </is>
      </c>
      <c r="B8053" t="inlineStr">
        <is>
          <t>0603186</t>
        </is>
      </c>
    </row>
    <row r="8054">
      <c r="A8054" t="inlineStr">
        <is>
          <t>江苏沭阳青清食品有限公司</t>
        </is>
      </c>
      <c r="B8054" t="inlineStr">
        <is>
          <t>06050169</t>
        </is>
      </c>
    </row>
    <row r="8055">
      <c r="A8055" t="inlineStr">
        <is>
          <t>江苏泗阳-张宗和-徐新春</t>
        </is>
      </c>
      <c r="B8055" t="inlineStr">
        <is>
          <t>06030108</t>
        </is>
      </c>
    </row>
    <row r="8056">
      <c r="A8056" t="inlineStr">
        <is>
          <t>江苏泰州~夏明冷冻~孙海波</t>
        </is>
      </c>
      <c r="B8056" t="inlineStr">
        <is>
          <t>06030136</t>
        </is>
      </c>
    </row>
    <row r="8057">
      <c r="A8057" t="inlineStr">
        <is>
          <t>江苏济世堂食品有限公司</t>
        </is>
      </c>
      <c r="B8057" t="inlineStr">
        <is>
          <t>CUST0310</t>
        </is>
      </c>
    </row>
    <row r="8058">
      <c r="A8058" t="inlineStr">
        <is>
          <t>江苏淮安苏食肉制品有限公司-王鑫</t>
        </is>
      </c>
      <c r="B8058" t="inlineStr">
        <is>
          <t>06030096</t>
        </is>
      </c>
    </row>
    <row r="8059">
      <c r="A8059" t="inlineStr">
        <is>
          <t>江苏百卡弗食品有限公司  dk</t>
        </is>
      </c>
      <c r="B8059" t="inlineStr">
        <is>
          <t>02090004</t>
        </is>
      </c>
    </row>
    <row r="8060">
      <c r="A8060" t="inlineStr">
        <is>
          <t>江苏百味八珍食品有限公司</t>
        </is>
      </c>
      <c r="B8060" t="inlineStr">
        <is>
          <t>010290</t>
        </is>
      </c>
    </row>
    <row r="8061">
      <c r="A8061" t="inlineStr">
        <is>
          <t>江苏百斯特鲜食有限公司</t>
        </is>
      </c>
      <c r="B8061" t="inlineStr">
        <is>
          <t>06050333</t>
        </is>
      </c>
    </row>
    <row r="8062">
      <c r="A8062" t="inlineStr">
        <is>
          <t>江苏益克食品有限公司</t>
        </is>
      </c>
      <c r="B8062" t="inlineStr">
        <is>
          <t>012704</t>
        </is>
      </c>
    </row>
    <row r="8063">
      <c r="A8063" t="inlineStr">
        <is>
          <t>江苏益宠生物科技有限公司-徐新春</t>
        </is>
      </c>
      <c r="B8063" t="inlineStr">
        <is>
          <t>06052205</t>
        </is>
      </c>
    </row>
    <row r="8064">
      <c r="A8064" t="inlineStr">
        <is>
          <t>江苏益客食品科技有限公司</t>
        </is>
      </c>
      <c r="B8064" t="inlineStr">
        <is>
          <t>0073123</t>
        </is>
      </c>
    </row>
    <row r="8065">
      <c r="A8065" t="inlineStr">
        <is>
          <t>江苏盐城-胡寿海</t>
        </is>
      </c>
      <c r="B8065" t="inlineStr">
        <is>
          <t>06020358</t>
        </is>
      </c>
    </row>
    <row r="8066">
      <c r="A8066" t="inlineStr">
        <is>
          <t>江苏盐城-胡寿海-刘团结</t>
        </is>
      </c>
      <c r="B8066" t="inlineStr">
        <is>
          <t>06030093</t>
        </is>
      </c>
    </row>
    <row r="8067">
      <c r="A8067" t="inlineStr">
        <is>
          <t>江苏省周东阳农副产品有限公司</t>
        </is>
      </c>
      <c r="B8067" t="inlineStr">
        <is>
          <t>30090007</t>
        </is>
      </c>
    </row>
    <row r="8068">
      <c r="A8068" t="inlineStr">
        <is>
          <t>江苏省徐州市丰县-刘元玉</t>
        </is>
      </c>
      <c r="B8068" t="inlineStr">
        <is>
          <t>06020395</t>
        </is>
      </c>
    </row>
    <row r="8069">
      <c r="A8069" t="inlineStr">
        <is>
          <t>江苏省盐城依蒙食品有限公司</t>
        </is>
      </c>
      <c r="B8069" t="inlineStr">
        <is>
          <t>08070028</t>
        </is>
      </c>
    </row>
    <row r="8070">
      <c r="A8070" t="inlineStr">
        <is>
          <t>江苏索唯斯企业管理服务有限公司-孙海波</t>
        </is>
      </c>
      <c r="B8070" t="inlineStr">
        <is>
          <t>CUST1353</t>
        </is>
      </c>
    </row>
    <row r="8071">
      <c r="A8071" t="inlineStr">
        <is>
          <t>江苏绿乔仙科技有限公司</t>
        </is>
      </c>
      <c r="B8071" t="inlineStr">
        <is>
          <t>30490009</t>
        </is>
      </c>
    </row>
    <row r="8072">
      <c r="A8072" t="inlineStr">
        <is>
          <t>江苏美橙供应链管理有限公司</t>
        </is>
      </c>
      <c r="B8072" t="inlineStr">
        <is>
          <t>06030446</t>
        </is>
      </c>
    </row>
    <row r="8073">
      <c r="A8073" t="inlineStr">
        <is>
          <t>江苏苏州-杨建磊-上海绿珏食品有限公司</t>
        </is>
      </c>
      <c r="B8073" t="inlineStr">
        <is>
          <t>06020209</t>
        </is>
      </c>
    </row>
    <row r="8074">
      <c r="A8074" t="inlineStr">
        <is>
          <t>江苏苏州华博食品</t>
        </is>
      </c>
      <c r="B8074" t="inlineStr">
        <is>
          <t>06030065</t>
        </is>
      </c>
    </row>
    <row r="8075">
      <c r="A8075" t="inlineStr">
        <is>
          <t>江苏苏杭时代</t>
        </is>
      </c>
      <c r="B8075" t="inlineStr">
        <is>
          <t>3010072</t>
        </is>
      </c>
    </row>
    <row r="8076">
      <c r="A8076" t="inlineStr">
        <is>
          <t>江苏苏杭汇商业管理有限公司</t>
        </is>
      </c>
      <c r="B8076" t="inlineStr">
        <is>
          <t>3010018</t>
        </is>
      </c>
    </row>
    <row r="8077">
      <c r="A8077" t="inlineStr">
        <is>
          <t>江苏苏杭汇商业管理有限公司昆山城东分公司</t>
        </is>
      </c>
      <c r="B8077" t="inlineStr">
        <is>
          <t>CUT3079</t>
        </is>
      </c>
    </row>
    <row r="8078">
      <c r="A8078" t="inlineStr">
        <is>
          <t>江苏茂博食品科技有限公司</t>
        </is>
      </c>
      <c r="B8078" t="inlineStr">
        <is>
          <t>CUT2523</t>
        </is>
      </c>
    </row>
    <row r="8079">
      <c r="A8079" t="inlineStr">
        <is>
          <t>江苏见喜供应链有限公司</t>
        </is>
      </c>
      <c r="B8079" t="inlineStr">
        <is>
          <t>CUT2893</t>
        </is>
      </c>
    </row>
    <row r="8080">
      <c r="A8080" t="inlineStr">
        <is>
          <t>江苏连云港光辉冷库</t>
        </is>
      </c>
      <c r="B8080" t="inlineStr">
        <is>
          <t>06050348</t>
        </is>
      </c>
    </row>
    <row r="8081">
      <c r="A8081" t="inlineStr">
        <is>
          <t>江苏长申商业股份有限公司</t>
        </is>
      </c>
      <c r="B8081" t="inlineStr">
        <is>
          <t>06110050</t>
        </is>
      </c>
    </row>
    <row r="8082">
      <c r="A8082" t="inlineStr">
        <is>
          <t>江苏雅玛吉国际贸易有限公司</t>
        </is>
      </c>
      <c r="B8082" t="inlineStr">
        <is>
          <t>06031120</t>
        </is>
      </c>
    </row>
    <row r="8083">
      <c r="A8083" t="inlineStr">
        <is>
          <t>江苏领迅食品有限公司</t>
        </is>
      </c>
      <c r="B8083" t="inlineStr">
        <is>
          <t>06050354</t>
        </is>
      </c>
    </row>
    <row r="8084">
      <c r="A8084" t="inlineStr">
        <is>
          <t>江苏鲜匠帮食品有限公司</t>
        </is>
      </c>
      <c r="B8084" t="inlineStr">
        <is>
          <t>0073116</t>
        </is>
      </c>
    </row>
    <row r="8085">
      <c r="A8085" t="inlineStr">
        <is>
          <t>江苏鲜味坊食品有限公司</t>
        </is>
      </c>
      <c r="B8085" t="inlineStr">
        <is>
          <t>0603243</t>
        </is>
      </c>
    </row>
    <row r="8086">
      <c r="A8086" t="inlineStr">
        <is>
          <t>江荣金</t>
        </is>
      </c>
      <c r="B8086" t="inlineStr">
        <is>
          <t>06020094</t>
        </is>
      </c>
    </row>
    <row r="8087">
      <c r="A8087" t="inlineStr">
        <is>
          <t>江西--六安市--储著国</t>
        </is>
      </c>
      <c r="B8087" t="inlineStr">
        <is>
          <t>06020038</t>
        </is>
      </c>
    </row>
    <row r="8088">
      <c r="A8088" t="inlineStr">
        <is>
          <t>江西—薛鹏程—于洋</t>
        </is>
      </c>
      <c r="B8088" t="inlineStr">
        <is>
          <t>011238</t>
        </is>
      </c>
    </row>
    <row r="8089">
      <c r="A8089" t="inlineStr">
        <is>
          <t>江西一点点餐饮管理有限公司</t>
        </is>
      </c>
      <c r="B8089" t="inlineStr">
        <is>
          <t>06070008</t>
        </is>
      </c>
    </row>
    <row r="8090">
      <c r="A8090" t="inlineStr">
        <is>
          <t>江西上饶-丁志强-刘伟东</t>
        </is>
      </c>
      <c r="B8090" t="inlineStr">
        <is>
          <t>06020178</t>
        </is>
      </c>
    </row>
    <row r="8091">
      <c r="A8091" t="inlineStr">
        <is>
          <t>江西上饶丁志强-徐新春</t>
        </is>
      </c>
      <c r="B8091" t="inlineStr">
        <is>
          <t>06060135</t>
        </is>
      </c>
    </row>
    <row r="8092">
      <c r="A8092" t="inlineStr">
        <is>
          <t>江西上饶坤泰食品—黄武坤</t>
        </is>
      </c>
      <c r="B8092" t="inlineStr">
        <is>
          <t>90011945</t>
        </is>
      </c>
    </row>
    <row r="8093">
      <c r="A8093" t="inlineStr">
        <is>
          <t>江西华闽皙贸易有限公司</t>
        </is>
      </c>
      <c r="B8093" t="inlineStr">
        <is>
          <t>06030263</t>
        </is>
      </c>
    </row>
    <row r="8094">
      <c r="A8094" t="inlineStr">
        <is>
          <t>江西南昌-张节明-孙海波</t>
        </is>
      </c>
      <c r="B8094" t="inlineStr">
        <is>
          <t>06020523</t>
        </is>
      </c>
    </row>
    <row r="8095">
      <c r="A8095" t="inlineStr">
        <is>
          <t>江西南昌-涂丹（涂小金）-王鑫</t>
        </is>
      </c>
      <c r="B8095" t="inlineStr">
        <is>
          <t>CUST1536</t>
        </is>
      </c>
    </row>
    <row r="8096">
      <c r="A8096" t="inlineStr">
        <is>
          <t>江西南昌-涂小金</t>
        </is>
      </c>
      <c r="B8096" t="inlineStr">
        <is>
          <t>06020246</t>
        </is>
      </c>
    </row>
    <row r="8097">
      <c r="A8097" t="inlineStr">
        <is>
          <t>江西南昌-涂斌斌（涂小金）-王鑫</t>
        </is>
      </c>
      <c r="B8097" t="inlineStr">
        <is>
          <t>CUST1637</t>
        </is>
      </c>
    </row>
    <row r="8098">
      <c r="A8098" t="inlineStr">
        <is>
          <t>江西友帮贸易有限公司</t>
        </is>
      </c>
      <c r="B8098" t="inlineStr">
        <is>
          <t>06031542</t>
        </is>
      </c>
    </row>
    <row r="8099">
      <c r="A8099" t="inlineStr">
        <is>
          <t>江西司农供应链-徐新春</t>
        </is>
      </c>
      <c r="B8099" t="inlineStr">
        <is>
          <t>CUST1240</t>
        </is>
      </c>
    </row>
    <row r="8100">
      <c r="A8100" t="inlineStr">
        <is>
          <t>江西团餐供应链服务有限公司</t>
        </is>
      </c>
      <c r="B8100" t="inlineStr">
        <is>
          <t>CUST0466</t>
        </is>
      </c>
    </row>
    <row r="8101">
      <c r="A8101" t="inlineStr">
        <is>
          <t>江西团餐供应链服务有限公司-孙海波</t>
        </is>
      </c>
      <c r="B8101" t="inlineStr">
        <is>
          <t>06020527</t>
        </is>
      </c>
    </row>
    <row r="8102">
      <c r="A8102" t="inlineStr">
        <is>
          <t>江西圣农食品有限公司-马瑞宏</t>
        </is>
      </c>
      <c r="B8102" t="inlineStr">
        <is>
          <t>90010722</t>
        </is>
      </c>
    </row>
    <row r="8103">
      <c r="A8103" t="inlineStr">
        <is>
          <t>江西早膳好供应链服务有限公司</t>
        </is>
      </c>
      <c r="B8103" t="inlineStr">
        <is>
          <t>06111025</t>
        </is>
      </c>
    </row>
    <row r="8104">
      <c r="A8104" t="inlineStr">
        <is>
          <t>江西步步高商业连锁有限责任公司-孙海波</t>
        </is>
      </c>
      <c r="B8104" t="inlineStr">
        <is>
          <t>06060140</t>
        </is>
      </c>
    </row>
    <row r="8105">
      <c r="A8105" t="inlineStr">
        <is>
          <t>江西水禾精华食品有限公司</t>
        </is>
      </c>
      <c r="B8105" t="inlineStr">
        <is>
          <t>06030354</t>
        </is>
      </c>
    </row>
    <row r="8106">
      <c r="A8106" t="inlineStr">
        <is>
          <t>江西煌上煌集团食品有限公司</t>
        </is>
      </c>
      <c r="B8106" t="inlineStr">
        <is>
          <t>010298</t>
        </is>
      </c>
    </row>
    <row r="8107">
      <c r="A8107" t="inlineStr">
        <is>
          <t>江西煌生食品供应链运营管理有限公司</t>
        </is>
      </c>
      <c r="B8107" t="inlineStr">
        <is>
          <t>06071234</t>
        </is>
      </c>
    </row>
    <row r="8108">
      <c r="A8108" t="inlineStr">
        <is>
          <t>江西盐火道商贸有限公司-孙海波</t>
        </is>
      </c>
      <c r="B8108" t="inlineStr">
        <is>
          <t>06020284</t>
        </is>
      </c>
    </row>
    <row r="8109">
      <c r="A8109" t="inlineStr">
        <is>
          <t>江西省南昌市亚太实业有限公司</t>
        </is>
      </c>
      <c r="B8109" t="inlineStr">
        <is>
          <t>30050007</t>
        </is>
      </c>
    </row>
    <row r="8110">
      <c r="A8110" t="inlineStr">
        <is>
          <t>江西省宏昌百货有限公司</t>
        </is>
      </c>
      <c r="B8110" t="inlineStr">
        <is>
          <t>06110054</t>
        </is>
      </c>
    </row>
    <row r="8111">
      <c r="A8111" t="inlineStr">
        <is>
          <t>江西省百聚满食品有限公司-王鑫</t>
        </is>
      </c>
      <c r="B8111" t="inlineStr">
        <is>
          <t>CUST1323</t>
        </is>
      </c>
    </row>
    <row r="8112">
      <c r="A8112" t="inlineStr">
        <is>
          <t>江西省辰阳食品有限公司</t>
        </is>
      </c>
      <c r="B8112" t="inlineStr">
        <is>
          <t>CUT3020</t>
        </is>
      </c>
    </row>
    <row r="8113">
      <c r="A8113" t="inlineStr">
        <is>
          <t>江西科诺生物科技有限公司</t>
        </is>
      </c>
      <c r="B8113" t="inlineStr">
        <is>
          <t>12200080</t>
        </is>
      </c>
    </row>
    <row r="8114">
      <c r="A8114" t="inlineStr">
        <is>
          <t>江西童歌餐饮管理有限公司</t>
        </is>
      </c>
      <c r="B8114" t="inlineStr">
        <is>
          <t>CUT2688</t>
        </is>
      </c>
    </row>
    <row r="8115">
      <c r="A8115" t="inlineStr">
        <is>
          <t>江西红鼎汇进出口有限公司</t>
        </is>
      </c>
      <c r="B8115" t="inlineStr">
        <is>
          <t>90010655</t>
        </is>
      </c>
    </row>
    <row r="8116">
      <c r="A8116" t="inlineStr">
        <is>
          <t>江西给力鸟食品有限公司-古连学-刘洋</t>
        </is>
      </c>
      <c r="B8116" t="inlineStr">
        <is>
          <t>CUST0697</t>
        </is>
      </c>
    </row>
    <row r="8117">
      <c r="A8117" t="inlineStr">
        <is>
          <t>江西美味源供应链有限公司</t>
        </is>
      </c>
      <c r="B8117" t="inlineStr">
        <is>
          <t>06030231</t>
        </is>
      </c>
    </row>
    <row r="8118">
      <c r="A8118" t="inlineStr">
        <is>
          <t>江西肆玖玖餐饮管理有限公司</t>
        </is>
      </c>
      <c r="B8118" t="inlineStr">
        <is>
          <t>0113337</t>
        </is>
      </c>
    </row>
    <row r="8119">
      <c r="A8119" t="inlineStr">
        <is>
          <t>江西豪创供应链有限公司</t>
        </is>
      </c>
      <c r="B8119" t="inlineStr">
        <is>
          <t>0077</t>
        </is>
      </c>
    </row>
    <row r="8120">
      <c r="A8120" t="inlineStr">
        <is>
          <t>江西豪顺供应链管理有限公司</t>
        </is>
      </c>
      <c r="B8120" t="inlineStr">
        <is>
          <t>06110044</t>
        </is>
      </c>
    </row>
    <row r="8121">
      <c r="A8121" t="inlineStr">
        <is>
          <t>江西赣出名餐饮管理有限公司</t>
        </is>
      </c>
      <c r="B8121" t="inlineStr">
        <is>
          <t>06073941</t>
        </is>
      </c>
    </row>
    <row r="8122">
      <c r="A8122" t="inlineStr">
        <is>
          <t>江西鑫本贵餐饮管理有限公司</t>
        </is>
      </c>
      <c r="B8122" t="inlineStr">
        <is>
          <t>06110063</t>
        </is>
      </c>
    </row>
    <row r="8123">
      <c r="A8123" t="inlineStr">
        <is>
          <t>江西陆恒食品有限公司-王鑫</t>
        </is>
      </c>
      <c r="B8123" t="inlineStr">
        <is>
          <t>CUST1354</t>
        </is>
      </c>
    </row>
    <row r="8124">
      <c r="A8124" t="inlineStr">
        <is>
          <t>江西陈志明</t>
        </is>
      </c>
      <c r="B8124" t="inlineStr">
        <is>
          <t>06020030</t>
        </is>
      </c>
    </row>
    <row r="8125">
      <c r="A8125" t="inlineStr">
        <is>
          <t>江西集结岭食品科技有限公司</t>
        </is>
      </c>
      <c r="B8125" t="inlineStr">
        <is>
          <t>06030315</t>
        </is>
      </c>
    </row>
    <row r="8126">
      <c r="A8126" t="inlineStr">
        <is>
          <t>江西青创餐饮有限公司</t>
        </is>
      </c>
      <c r="B8126" t="inlineStr">
        <is>
          <t>06030352</t>
        </is>
      </c>
    </row>
    <row r="8127">
      <c r="A8127" t="inlineStr">
        <is>
          <t>江西鹏颂商贸有限公司</t>
        </is>
      </c>
      <c r="B8127" t="inlineStr">
        <is>
          <t>CUST0141</t>
        </is>
      </c>
    </row>
    <row r="8128">
      <c r="A8128" t="inlineStr">
        <is>
          <t>江西鹏颂商贸有限公司-孙海波</t>
        </is>
      </c>
      <c r="B8128" t="inlineStr">
        <is>
          <t>90010832</t>
        </is>
      </c>
    </row>
    <row r="8129">
      <c r="A8129" t="inlineStr">
        <is>
          <t>江门市丰硕食品有限公司</t>
        </is>
      </c>
      <c r="B8129" t="inlineStr">
        <is>
          <t>CUST2197</t>
        </is>
      </c>
    </row>
    <row r="8130">
      <c r="A8130" t="inlineStr">
        <is>
          <t>江门市承瀚电子商务有限公司</t>
        </is>
      </c>
      <c r="B8130" t="inlineStr">
        <is>
          <t>06010426</t>
        </is>
      </c>
    </row>
    <row r="8131">
      <c r="A8131" t="inlineStr">
        <is>
          <t>江门市新会鹏洲百货有限公司</t>
        </is>
      </c>
      <c r="B8131" t="inlineStr">
        <is>
          <t>CUT2618</t>
        </is>
      </c>
    </row>
    <row r="8132">
      <c r="A8132" t="inlineStr">
        <is>
          <t>江门市江海丰鹏百货有限公司</t>
        </is>
      </c>
      <c r="B8132" t="inlineStr">
        <is>
          <t>3010036</t>
        </is>
      </c>
    </row>
    <row r="8133">
      <c r="A8133" t="inlineStr">
        <is>
          <t>江门市玖伍届贸易有限公司</t>
        </is>
      </c>
      <c r="B8133" t="inlineStr">
        <is>
          <t>06080046</t>
        </is>
      </c>
    </row>
    <row r="8134">
      <c r="A8134" t="inlineStr">
        <is>
          <t>江门市蓬江区汉一生鲜店</t>
        </is>
      </c>
      <c r="B8134" t="inlineStr">
        <is>
          <t>06080089</t>
        </is>
      </c>
    </row>
    <row r="8135">
      <c r="A8135" t="inlineStr">
        <is>
          <t>江阴吉麦隆商贸有限公司</t>
        </is>
      </c>
      <c r="B8135" t="inlineStr">
        <is>
          <t>CUT3081</t>
        </is>
      </c>
    </row>
    <row r="8136">
      <c r="A8136" t="inlineStr">
        <is>
          <t>江阴展腾食品贸易有限公司-王鑫</t>
        </is>
      </c>
      <c r="B8136" t="inlineStr">
        <is>
          <t>06020525</t>
        </is>
      </c>
    </row>
    <row r="8137">
      <c r="A8137" t="inlineStr">
        <is>
          <t>江阴市夏港街道云深茶事茶馆(个</t>
        </is>
      </c>
      <c r="B8137" t="inlineStr">
        <is>
          <t>0073493</t>
        </is>
      </c>
    </row>
    <row r="8138">
      <c r="A8138" t="inlineStr">
        <is>
          <t>池立君(财务回款）</t>
        </is>
      </c>
      <c r="B8138" t="inlineStr">
        <is>
          <t>CUST0345</t>
        </is>
      </c>
    </row>
    <row r="8139">
      <c r="A8139" t="inlineStr">
        <is>
          <t>池良哲</t>
        </is>
      </c>
      <c r="B8139" t="inlineStr">
        <is>
          <t>06060067</t>
        </is>
      </c>
    </row>
    <row r="8140">
      <c r="A8140" t="inlineStr">
        <is>
          <t>汤公辰</t>
        </is>
      </c>
      <c r="B8140" t="inlineStr">
        <is>
          <t>06093801</t>
        </is>
      </c>
    </row>
    <row r="8141">
      <c r="A8141" t="inlineStr">
        <is>
          <t>汤志聪-徐新春</t>
        </is>
      </c>
      <c r="B8141" t="inlineStr">
        <is>
          <t>CUST1154</t>
        </is>
      </c>
    </row>
    <row r="8142">
      <c r="A8142" t="inlineStr">
        <is>
          <t>汤阴县集宏商贸有限公司</t>
        </is>
      </c>
      <c r="B8142" t="inlineStr">
        <is>
          <t>06110047</t>
        </is>
      </c>
    </row>
    <row r="8143">
      <c r="A8143" t="inlineStr">
        <is>
          <t>汪延帅</t>
        </is>
      </c>
      <c r="B8143" t="inlineStr">
        <is>
          <t>211094</t>
        </is>
      </c>
    </row>
    <row r="8144">
      <c r="A8144" t="inlineStr">
        <is>
          <t>汪才权</t>
        </is>
      </c>
      <c r="B8144" t="inlineStr">
        <is>
          <t>0073388</t>
        </is>
      </c>
    </row>
    <row r="8145">
      <c r="A8145" t="inlineStr">
        <is>
          <t>汪文权</t>
        </is>
      </c>
      <c r="B8145" t="inlineStr">
        <is>
          <t>06070016</t>
        </is>
      </c>
    </row>
    <row r="8146">
      <c r="A8146" t="inlineStr">
        <is>
          <t>汪结和</t>
        </is>
      </c>
      <c r="B8146" t="inlineStr">
        <is>
          <t>06021998</t>
        </is>
      </c>
    </row>
    <row r="8147">
      <c r="A8147" t="inlineStr">
        <is>
          <t>汪龙姣</t>
        </is>
      </c>
      <c r="B8147" t="inlineStr">
        <is>
          <t>0073355</t>
        </is>
      </c>
    </row>
    <row r="8148">
      <c r="A8148" t="inlineStr">
        <is>
          <t>汾西县长晟科贸有限责任公司-孙海波</t>
        </is>
      </c>
      <c r="B8148" t="inlineStr">
        <is>
          <t>CUST1324</t>
        </is>
      </c>
    </row>
    <row r="8149">
      <c r="A8149" t="inlineStr">
        <is>
          <t>汾阳市大象农牧食品有限公司</t>
        </is>
      </c>
      <c r="B8149" t="inlineStr">
        <is>
          <t>0063</t>
        </is>
      </c>
    </row>
    <row r="8150">
      <c r="A8150" t="inlineStr">
        <is>
          <t>沁海（北京）食品有限公司</t>
        </is>
      </c>
      <c r="B8150" t="inlineStr">
        <is>
          <t>06010414</t>
        </is>
      </c>
    </row>
    <row r="8151">
      <c r="A8151" t="inlineStr">
        <is>
          <t>沁阳市孚豪饲料有限公司-刘洋</t>
        </is>
      </c>
      <c r="B8151" t="inlineStr">
        <is>
          <t>CUST0590</t>
        </is>
      </c>
    </row>
    <row r="8152">
      <c r="A8152" t="inlineStr">
        <is>
          <t>沁阳市孚豪饲料有限公司-徐新春</t>
        </is>
      </c>
      <c r="B8152" t="inlineStr">
        <is>
          <t>90010643</t>
        </is>
      </c>
    </row>
    <row r="8153">
      <c r="A8153" t="inlineStr">
        <is>
          <t>沂南华风食品有限公司-古连学-刘洋</t>
        </is>
      </c>
      <c r="B8153" t="inlineStr">
        <is>
          <t>90011920019010</t>
        </is>
      </c>
    </row>
    <row r="8154">
      <c r="A8154" t="inlineStr">
        <is>
          <t>沂南县三味食品有限公司-王鑫</t>
        </is>
      </c>
      <c r="B8154" t="inlineStr">
        <is>
          <t>06051011</t>
        </is>
      </c>
    </row>
    <row r="8155">
      <c r="A8155" t="inlineStr">
        <is>
          <t>沂南县尚优食品加工厂</t>
        </is>
      </c>
      <c r="B8155" t="inlineStr">
        <is>
          <t>CUT2871</t>
        </is>
      </c>
    </row>
    <row r="8156">
      <c r="A8156" t="inlineStr">
        <is>
          <t>沂南县恒翔饲料原料有限公司</t>
        </is>
      </c>
      <c r="B8156" t="inlineStr">
        <is>
          <t>06050043</t>
        </is>
      </c>
    </row>
    <row r="8157">
      <c r="A8157" t="inlineStr">
        <is>
          <t>沂南县汇牧饲料原料有限公司-刘洋</t>
        </is>
      </c>
      <c r="B8157" t="inlineStr">
        <is>
          <t>CUST1239</t>
        </is>
      </c>
    </row>
    <row r="8158">
      <c r="A8158" t="inlineStr">
        <is>
          <t>沂南县田丰食品有限公司</t>
        </is>
      </c>
      <c r="B8158" t="inlineStr">
        <is>
          <t>CUT2827</t>
        </is>
      </c>
    </row>
    <row r="8159">
      <c r="A8159" t="inlineStr">
        <is>
          <t>沂南县盈源食品有限公司-王鑫</t>
        </is>
      </c>
      <c r="B8159" t="inlineStr">
        <is>
          <t>06051192</t>
        </is>
      </c>
    </row>
    <row r="8160">
      <c r="A8160" t="inlineStr">
        <is>
          <t>沂南县誉辉食品有限公司-古连学-刘洋</t>
        </is>
      </c>
      <c r="B8160" t="inlineStr">
        <is>
          <t>CUST0786</t>
        </is>
      </c>
    </row>
    <row r="8161">
      <c r="A8161" t="inlineStr">
        <is>
          <t>沂南县贤强食品有限公司</t>
        </is>
      </c>
      <c r="B8161" t="inlineStr">
        <is>
          <t>CUST2102</t>
        </is>
      </c>
    </row>
    <row r="8162">
      <c r="A8162" t="inlineStr">
        <is>
          <t>沂南县鑫城饲料加工厂-刘洋</t>
        </is>
      </c>
      <c r="B8162" t="inlineStr">
        <is>
          <t>CUST0915</t>
        </is>
      </c>
    </row>
    <row r="8163">
      <c r="A8163" t="inlineStr">
        <is>
          <t>沂南旺赢食品有限公司</t>
        </is>
      </c>
      <c r="B8163" t="inlineStr">
        <is>
          <t>06052195</t>
        </is>
      </c>
    </row>
    <row r="8164">
      <c r="A8164" t="inlineStr">
        <is>
          <t>沂南王世江</t>
        </is>
      </c>
      <c r="B8164" t="inlineStr">
        <is>
          <t>06051462</t>
        </is>
      </c>
    </row>
    <row r="8165">
      <c r="A8165" t="inlineStr">
        <is>
          <t>沂水-李涛-周宏亮</t>
        </is>
      </c>
      <c r="B8165" t="inlineStr">
        <is>
          <t>06050184</t>
        </is>
      </c>
    </row>
    <row r="8166">
      <c r="A8166" t="inlineStr">
        <is>
          <t>沂水九牧畜禽养殖有限公司</t>
        </is>
      </c>
      <c r="B8166" t="inlineStr">
        <is>
          <t>211042</t>
        </is>
      </c>
    </row>
    <row r="8167">
      <c r="A8167" t="inlineStr">
        <is>
          <t>沂水县凯翔电子商务有限公司</t>
        </is>
      </c>
      <c r="B8167" t="inlineStr">
        <is>
          <t>0013177</t>
        </is>
      </c>
    </row>
    <row r="8168">
      <c r="A8168" t="inlineStr">
        <is>
          <t>沂水县王锋肉鸡养殖场</t>
        </is>
      </c>
      <c r="B8168" t="inlineStr">
        <is>
          <t>211091</t>
        </is>
      </c>
    </row>
    <row r="8169">
      <c r="A8169" t="inlineStr">
        <is>
          <t>沂水县秀刚肉鸡养殖场</t>
        </is>
      </c>
      <c r="B8169" t="inlineStr">
        <is>
          <t>211077</t>
        </is>
      </c>
    </row>
    <row r="8170">
      <c r="A8170" t="inlineStr">
        <is>
          <t>沂水县金诚养殖服务中心</t>
        </is>
      </c>
      <c r="B8170" t="inlineStr">
        <is>
          <t>211055</t>
        </is>
      </c>
    </row>
    <row r="8171">
      <c r="A8171" t="inlineStr">
        <is>
          <t>沂水圣杰包装印刷有限公司</t>
        </is>
      </c>
      <c r="B8171" t="inlineStr">
        <is>
          <t>06051650</t>
        </is>
      </c>
    </row>
    <row r="8172">
      <c r="A8172" t="inlineStr">
        <is>
          <t>沂水宏邦养殖有限公司</t>
        </is>
      </c>
      <c r="B8172" t="inlineStr">
        <is>
          <t>211063</t>
        </is>
      </c>
    </row>
    <row r="8173">
      <c r="A8173" t="inlineStr">
        <is>
          <t>沂水开源置业有限公司</t>
        </is>
      </c>
      <c r="B8173" t="inlineStr">
        <is>
          <t>06051471</t>
        </is>
      </c>
    </row>
    <row r="8174">
      <c r="A8174" t="inlineStr">
        <is>
          <t>沂水汇鑫饲料有限公司</t>
        </is>
      </c>
      <c r="B8174" t="inlineStr">
        <is>
          <t>06050044</t>
        </is>
      </c>
    </row>
    <row r="8175">
      <c r="A8175" t="inlineStr">
        <is>
          <t>沂水硕成食品有限公司</t>
        </is>
      </c>
      <c r="B8175" t="inlineStr">
        <is>
          <t>06050045</t>
        </is>
      </c>
    </row>
    <row r="8176">
      <c r="A8176" t="inlineStr">
        <is>
          <t>沂水祥瑞饲料有限公司-刘洋</t>
        </is>
      </c>
      <c r="B8176" t="inlineStr">
        <is>
          <t>CUST05511</t>
        </is>
      </c>
    </row>
    <row r="8177">
      <c r="A8177" t="inlineStr">
        <is>
          <t>沂水轩鸿食品有限公司-刘洋</t>
        </is>
      </c>
      <c r="B8177" t="inlineStr">
        <is>
          <t>CUST1598</t>
        </is>
      </c>
    </row>
    <row r="8178">
      <c r="A8178" t="inlineStr">
        <is>
          <t>沂水领头杨电子商务有限公司</t>
        </is>
      </c>
      <c r="B8178" t="inlineStr">
        <is>
          <t>0013178</t>
        </is>
      </c>
    </row>
    <row r="8179">
      <c r="A8179" t="inlineStr">
        <is>
          <t>沂源县历山街道办事处兴隆水产店</t>
        </is>
      </c>
      <c r="B8179" t="inlineStr">
        <is>
          <t>CUST0609</t>
        </is>
      </c>
    </row>
    <row r="8180">
      <c r="A8180" t="inlineStr">
        <is>
          <t>沃森氏（威海）农牧发展有限公司</t>
        </is>
      </c>
      <c r="B8180" t="inlineStr">
        <is>
          <t>12000003</t>
        </is>
      </c>
    </row>
    <row r="8181">
      <c r="A8181" t="inlineStr">
        <is>
          <t>沈忠华</t>
        </is>
      </c>
      <c r="B8181" t="inlineStr">
        <is>
          <t>06016200</t>
        </is>
      </c>
    </row>
    <row r="8182">
      <c r="A8182" t="inlineStr">
        <is>
          <t>沈怀玉</t>
        </is>
      </c>
      <c r="B8182" t="inlineStr">
        <is>
          <t>CUT2483</t>
        </is>
      </c>
    </row>
    <row r="8183">
      <c r="A8183" t="inlineStr">
        <is>
          <t>沈文婧</t>
        </is>
      </c>
      <c r="B8183" t="inlineStr">
        <is>
          <t>06021089</t>
        </is>
      </c>
    </row>
    <row r="8184">
      <c r="A8184" t="inlineStr">
        <is>
          <t>沈沈洁</t>
        </is>
      </c>
      <c r="B8184" t="inlineStr">
        <is>
          <t>011882</t>
        </is>
      </c>
    </row>
    <row r="8185">
      <c r="A8185" t="inlineStr">
        <is>
          <t>沈阳-源泉商行-郇晓明</t>
        </is>
      </c>
      <c r="B8185" t="inlineStr">
        <is>
          <t>06010070</t>
        </is>
      </c>
    </row>
    <row r="8186">
      <c r="A8186" t="inlineStr">
        <is>
          <t>沈阳万佳开心生鲜有限公司</t>
        </is>
      </c>
      <c r="B8186" t="inlineStr">
        <is>
          <t>06100006</t>
        </is>
      </c>
    </row>
    <row r="8187">
      <c r="A8187" t="inlineStr">
        <is>
          <t>沈阳乐食记食品有限公司</t>
        </is>
      </c>
      <c r="B8187" t="inlineStr">
        <is>
          <t>06100058</t>
        </is>
      </c>
    </row>
    <row r="8188">
      <c r="A8188" t="inlineStr">
        <is>
          <t>沈阳于大妈餐饮管理有限公司</t>
        </is>
      </c>
      <c r="B8188" t="inlineStr">
        <is>
          <t>06060790</t>
        </is>
      </c>
    </row>
    <row r="8189">
      <c r="A8189" t="inlineStr">
        <is>
          <t>沈阳亚隆达鑫商贸有限公司-王鑫</t>
        </is>
      </c>
      <c r="B8189" t="inlineStr">
        <is>
          <t>06010116</t>
        </is>
      </c>
    </row>
    <row r="8190">
      <c r="A8190" t="inlineStr">
        <is>
          <t>沈阳亚食联贸易有限公司</t>
        </is>
      </c>
      <c r="B8190" t="inlineStr">
        <is>
          <t>06010036</t>
        </is>
      </c>
    </row>
    <row r="8191">
      <c r="A8191" t="inlineStr">
        <is>
          <t>沈阳亨德士餐饮管理有限公司</t>
        </is>
      </c>
      <c r="B8191" t="inlineStr">
        <is>
          <t>06060807</t>
        </is>
      </c>
    </row>
    <row r="8192">
      <c r="A8192" t="inlineStr">
        <is>
          <t>沈阳众诚嘉合商贸有限公司</t>
        </is>
      </c>
      <c r="B8192" t="inlineStr">
        <is>
          <t>06060817</t>
        </is>
      </c>
    </row>
    <row r="8193">
      <c r="A8193" t="inlineStr">
        <is>
          <t>沈阳优乐桃源里商业管理有限公司</t>
        </is>
      </c>
      <c r="B8193" t="inlineStr">
        <is>
          <t>06100121</t>
        </is>
      </c>
    </row>
    <row r="8194">
      <c r="A8194" t="inlineStr">
        <is>
          <t>沈阳信达通供应链管理有限公司</t>
        </is>
      </c>
      <c r="B8194" t="inlineStr">
        <is>
          <t>06100136</t>
        </is>
      </c>
    </row>
    <row r="8195">
      <c r="A8195" t="inlineStr">
        <is>
          <t>沈阳刘佰玲</t>
        </is>
      </c>
      <c r="B8195" t="inlineStr">
        <is>
          <t>010685</t>
        </is>
      </c>
    </row>
    <row r="8196">
      <c r="A8196" t="inlineStr">
        <is>
          <t>沈阳利瑞食品有限公司</t>
        </is>
      </c>
      <c r="B8196" t="inlineStr">
        <is>
          <t>CUT2938</t>
        </is>
      </c>
    </row>
    <row r="8197">
      <c r="A8197" t="inlineStr">
        <is>
          <t>沈阳北亚食品有限公司-王文才</t>
        </is>
      </c>
      <c r="B8197" t="inlineStr">
        <is>
          <t>06050119</t>
        </is>
      </c>
    </row>
    <row r="8198">
      <c r="A8198" t="inlineStr">
        <is>
          <t>沈阳友赞商贸-王鑫</t>
        </is>
      </c>
      <c r="B8198" t="inlineStr">
        <is>
          <t>CUST0631</t>
        </is>
      </c>
    </row>
    <row r="8199">
      <c r="A8199" t="inlineStr">
        <is>
          <t>沈阳吉之仙商贸有限公司</t>
        </is>
      </c>
      <c r="B8199" t="inlineStr">
        <is>
          <t>06100019</t>
        </is>
      </c>
    </row>
    <row r="8200">
      <c r="A8200" t="inlineStr">
        <is>
          <t>沈阳听风餐饮管理有限公司</t>
        </is>
      </c>
      <c r="B8200" t="inlineStr">
        <is>
          <t>CUT2993</t>
        </is>
      </c>
    </row>
    <row r="8201">
      <c r="A8201" t="inlineStr">
        <is>
          <t>沈阳嘉佰奥商贸有限公司</t>
        </is>
      </c>
      <c r="B8201" t="inlineStr">
        <is>
          <t>CUT2546</t>
        </is>
      </c>
    </row>
    <row r="8202">
      <c r="A8202" t="inlineStr">
        <is>
          <t>沈阳嘉恒供应链管理有限公司</t>
        </is>
      </c>
      <c r="B8202" t="inlineStr">
        <is>
          <t>06100035</t>
        </is>
      </c>
    </row>
    <row r="8203">
      <c r="A8203" t="inlineStr">
        <is>
          <t>沈阳嘉硕供应链管理有限公司</t>
        </is>
      </c>
      <c r="B8203" t="inlineStr">
        <is>
          <t>06100134</t>
        </is>
      </c>
    </row>
    <row r="8204">
      <c r="A8204" t="inlineStr">
        <is>
          <t>沈阳嘉鑫供应链管理有限公司</t>
        </is>
      </c>
      <c r="B8204" t="inlineStr">
        <is>
          <t>06017900</t>
        </is>
      </c>
    </row>
    <row r="8205">
      <c r="A8205" t="inlineStr">
        <is>
          <t>沈阳国字菜篮子农业发展有限公司</t>
        </is>
      </c>
      <c r="B8205" t="inlineStr">
        <is>
          <t>06010294</t>
        </is>
      </c>
    </row>
    <row r="8206">
      <c r="A8206" t="inlineStr">
        <is>
          <t>沈阳奉天嘉宜食品有限公司</t>
        </is>
      </c>
      <c r="B8206" t="inlineStr">
        <is>
          <t>0057</t>
        </is>
      </c>
    </row>
    <row r="8207">
      <c r="A8207" t="inlineStr">
        <is>
          <t>沈阳宥嘉食品调料有限公司</t>
        </is>
      </c>
      <c r="B8207" t="inlineStr">
        <is>
          <t>0033497</t>
        </is>
      </c>
    </row>
    <row r="8208">
      <c r="A8208" t="inlineStr">
        <is>
          <t>沈阳宥嘉餐饮服务有限责任公司</t>
        </is>
      </c>
      <c r="B8208" t="inlineStr">
        <is>
          <t>0033394</t>
        </is>
      </c>
    </row>
    <row r="8209">
      <c r="A8209" t="inlineStr">
        <is>
          <t>沈阳巧玖佳禾食品有限公司</t>
        </is>
      </c>
      <c r="B8209" t="inlineStr">
        <is>
          <t>06100013</t>
        </is>
      </c>
    </row>
    <row r="8210">
      <c r="A8210" t="inlineStr">
        <is>
          <t>沈阳市-刘超亮</t>
        </is>
      </c>
      <c r="B8210" t="inlineStr">
        <is>
          <t>06010068</t>
        </is>
      </c>
    </row>
    <row r="8211">
      <c r="A8211" t="inlineStr">
        <is>
          <t>沈阳市于洪区平燕长久百货商店</t>
        </is>
      </c>
      <c r="B8211" t="inlineStr">
        <is>
          <t>06060743</t>
        </is>
      </c>
    </row>
    <row r="8212">
      <c r="A8212" t="inlineStr">
        <is>
          <t>沈阳市于洪区赏色摩欧客快餐店(个体工商户)</t>
        </is>
      </c>
      <c r="B8212" t="inlineStr">
        <is>
          <t>CUT2681</t>
        </is>
      </c>
    </row>
    <row r="8213">
      <c r="A8213" t="inlineStr">
        <is>
          <t>沈阳市和平区吉之仙食品零售店(个体工商户)</t>
        </is>
      </c>
      <c r="B8213" t="inlineStr">
        <is>
          <t>CUT2400</t>
        </is>
      </c>
    </row>
    <row r="8214">
      <c r="A8214" t="inlineStr">
        <is>
          <t>沈阳市和平区宫坂悦荟快餐店(个体工商户)</t>
        </is>
      </c>
      <c r="B8214" t="inlineStr">
        <is>
          <t>060300496</t>
        </is>
      </c>
    </row>
    <row r="8215">
      <c r="A8215" t="inlineStr">
        <is>
          <t>沈阳市和平区打川川餐饮店</t>
        </is>
      </c>
      <c r="B8215" t="inlineStr">
        <is>
          <t>06100123</t>
        </is>
      </c>
    </row>
    <row r="8216">
      <c r="A8216" t="inlineStr">
        <is>
          <t>沈阳市和平区摩欧悦荟快餐店</t>
        </is>
      </c>
      <c r="B8216" t="inlineStr">
        <is>
          <t>CUT2605</t>
        </is>
      </c>
    </row>
    <row r="8217">
      <c r="A8217" t="inlineStr">
        <is>
          <t>沈阳市和平区星欣北食品添加剂商店</t>
        </is>
      </c>
      <c r="B8217" t="inlineStr">
        <is>
          <t>06100104</t>
        </is>
      </c>
    </row>
    <row r="8218">
      <c r="A8218" t="inlineStr">
        <is>
          <t>沈阳市和平区蔬桌摩欧客快餐店</t>
        </is>
      </c>
      <c r="B8218" t="inlineStr">
        <is>
          <t>CUT2444</t>
        </is>
      </c>
    </row>
    <row r="8219">
      <c r="A8219" t="inlineStr">
        <is>
          <t>沈阳市国之兴商贸有限公司</t>
        </is>
      </c>
      <c r="B8219" t="inlineStr">
        <is>
          <t>06100065</t>
        </is>
      </c>
    </row>
    <row r="8220">
      <c r="A8220" t="inlineStr">
        <is>
          <t>沈阳市坛升升中餐有限公司</t>
        </is>
      </c>
      <c r="B8220" t="inlineStr">
        <is>
          <t>CUT2448</t>
        </is>
      </c>
    </row>
    <row r="8221">
      <c r="A8221" t="inlineStr">
        <is>
          <t>沈阳市堡芝林餐饮管理有限责任公司</t>
        </is>
      </c>
      <c r="B8221" t="inlineStr">
        <is>
          <t>CUT2741</t>
        </is>
      </c>
    </row>
    <row r="8222">
      <c r="A8222" t="inlineStr">
        <is>
          <t>沈阳市大东区发卡夏悦荟快餐店餐厅</t>
        </is>
      </c>
      <c r="B8222" t="inlineStr">
        <is>
          <t>CUT2685</t>
        </is>
      </c>
    </row>
    <row r="8223">
      <c r="A8223" t="inlineStr">
        <is>
          <t>沈阳市悦荟餐饮配送有限责任公司</t>
        </is>
      </c>
      <c r="B8223" t="inlineStr">
        <is>
          <t>CUT2878</t>
        </is>
      </c>
    </row>
    <row r="8224">
      <c r="A8224" t="inlineStr">
        <is>
          <t>沈阳市新民市嘉盈食品批发商行</t>
        </is>
      </c>
      <c r="B8224" t="inlineStr">
        <is>
          <t>CUST1945</t>
        </is>
      </c>
    </row>
    <row r="8225">
      <c r="A8225" t="inlineStr">
        <is>
          <t>沈阳市沈北新区晶玺摩欧客快餐店</t>
        </is>
      </c>
      <c r="B8225" t="inlineStr">
        <is>
          <t>CUT2783</t>
        </is>
      </c>
    </row>
    <row r="8226">
      <c r="A8226" t="inlineStr">
        <is>
          <t>沈阳市沈北新区范儿意坊悦荟快餐店(个体工商户)</t>
        </is>
      </c>
      <c r="B8226" t="inlineStr">
        <is>
          <t>CUT2445</t>
        </is>
      </c>
    </row>
    <row r="8227">
      <c r="A8227" t="inlineStr">
        <is>
          <t>沈阳市沈河区披塔摩欧客快餐店</t>
        </is>
      </c>
      <c r="B8227" t="inlineStr">
        <is>
          <t>CUT2675</t>
        </is>
      </c>
    </row>
    <row r="8228">
      <c r="A8228" t="inlineStr">
        <is>
          <t>沈阳市沈河区欢聚撸客烤烤烧烤有限责任公司</t>
        </is>
      </c>
      <c r="B8228" t="inlineStr">
        <is>
          <t>CUST2169</t>
        </is>
      </c>
    </row>
    <row r="8229">
      <c r="A8229" t="inlineStr">
        <is>
          <t>沈阳市泽之睿食品商贸有限公司</t>
        </is>
      </c>
      <c r="B8229" t="inlineStr">
        <is>
          <t>06060901</t>
        </is>
      </c>
    </row>
    <row r="8230">
      <c r="A8230" t="inlineStr">
        <is>
          <t>沈阳市浑南区巨扒房悦荟快餐店(个体工商户)</t>
        </is>
      </c>
      <c r="B8230" t="inlineStr">
        <is>
          <t>06011298</t>
        </is>
      </c>
    </row>
    <row r="8231">
      <c r="A8231" t="inlineStr">
        <is>
          <t>沈阳市浑南区打川川冒肚餐饮店</t>
        </is>
      </c>
      <c r="B8231" t="inlineStr">
        <is>
          <t>CUT2706</t>
        </is>
      </c>
    </row>
    <row r="8232">
      <c r="A8232" t="inlineStr">
        <is>
          <t>沈阳市浑南区王奋斗酸汤醇火锅店（个体工商户）</t>
        </is>
      </c>
      <c r="B8232" t="inlineStr">
        <is>
          <t>06010316</t>
        </is>
      </c>
    </row>
    <row r="8233">
      <c r="A8233" t="inlineStr">
        <is>
          <t>沈阳市浑南区缤客悦荟快餐店(个体工商广)</t>
        </is>
      </c>
      <c r="B8233" t="inlineStr">
        <is>
          <t>CUT2443</t>
        </is>
      </c>
    </row>
    <row r="8234">
      <c r="A8234" t="inlineStr">
        <is>
          <t>沈阳市皇姑区众合百货副食品经营部</t>
        </is>
      </c>
      <c r="B8234" t="inlineStr">
        <is>
          <t>06100093</t>
        </is>
      </c>
    </row>
    <row r="8235">
      <c r="A8235" t="inlineStr">
        <is>
          <t>沈阳市皇姑区添添利食品经销处</t>
        </is>
      </c>
      <c r="B8235" t="inlineStr">
        <is>
          <t>06100099</t>
        </is>
      </c>
    </row>
    <row r="8236">
      <c r="A8236" t="inlineStr">
        <is>
          <t>沈阳市立人学校</t>
        </is>
      </c>
      <c r="B8236" t="inlineStr">
        <is>
          <t>06060721</t>
        </is>
      </c>
    </row>
    <row r="8237">
      <c r="A8237" t="inlineStr">
        <is>
          <t>沈阳市辽中区小月食品销售店(个体工商户)</t>
        </is>
      </c>
      <c r="B8237" t="inlineStr">
        <is>
          <t>06010419</t>
        </is>
      </c>
    </row>
    <row r="8238">
      <c r="A8238" t="inlineStr">
        <is>
          <t>沈阳市辽中区永意口用百货经营店(个体工商户）</t>
        </is>
      </c>
      <c r="B8238" t="inlineStr">
        <is>
          <t>060100431</t>
        </is>
      </c>
    </row>
    <row r="8239">
      <c r="A8239" t="inlineStr">
        <is>
          <t>沈阳市辽中区福源综合超市</t>
        </is>
      </c>
      <c r="B8239" t="inlineStr">
        <is>
          <t>06100155</t>
        </is>
      </c>
    </row>
    <row r="8240">
      <c r="A8240" t="inlineStr">
        <is>
          <t>沈阳市辽中区福瑞餐饮管理有限公司</t>
        </is>
      </c>
      <c r="B8240" t="inlineStr">
        <is>
          <t>06060706</t>
        </is>
      </c>
    </row>
    <row r="8241">
      <c r="A8241" t="inlineStr">
        <is>
          <t>沈阳市辽中区雨阳综合超市商店(个体工商户)</t>
        </is>
      </c>
      <c r="B8241" t="inlineStr">
        <is>
          <t>CUST2076</t>
        </is>
      </c>
    </row>
    <row r="8242">
      <c r="A8242" t="inlineStr">
        <is>
          <t>沈阳市铁西区乐多滋悦荟快餐店</t>
        </is>
      </c>
      <c r="B8242" t="inlineStr">
        <is>
          <t>CUST2206</t>
        </is>
      </c>
    </row>
    <row r="8243">
      <c r="A8243" t="inlineStr">
        <is>
          <t>沈阳市铁西区卷翻天快捷餐饮店</t>
        </is>
      </c>
      <c r="B8243" t="inlineStr">
        <is>
          <t>06010215</t>
        </is>
      </c>
    </row>
    <row r="8244">
      <c r="A8244" t="inlineStr">
        <is>
          <t>沈阳市铁西区意呆呆摩欧客快餐店</t>
        </is>
      </c>
      <c r="B8244" t="inlineStr">
        <is>
          <t>CUT2647</t>
        </is>
      </c>
    </row>
    <row r="8245">
      <c r="A8245" t="inlineStr">
        <is>
          <t>沈阳市铁西区拉维塔摩欧客快餐店(个体工商户)</t>
        </is>
      </c>
      <c r="B8245" t="inlineStr">
        <is>
          <t>06012246</t>
        </is>
      </c>
    </row>
    <row r="8246">
      <c r="A8246" t="inlineStr">
        <is>
          <t>沈阳市铁西区街哩头自助烤肉店(个体工商户)</t>
        </is>
      </c>
      <c r="B8246" t="inlineStr">
        <is>
          <t>CUT3027</t>
        </is>
      </c>
    </row>
    <row r="8247">
      <c r="A8247" t="inlineStr">
        <is>
          <t>沈阳市铁西区鑫荣冷冻食品商行</t>
        </is>
      </c>
      <c r="B8247" t="inlineStr">
        <is>
          <t>06100064</t>
        </is>
      </c>
    </row>
    <row r="8248">
      <c r="A8248" t="inlineStr">
        <is>
          <t>沈阳市高异商贸有限责任公司</t>
        </is>
      </c>
      <c r="B8248" t="inlineStr">
        <is>
          <t>CUST2130</t>
        </is>
      </c>
    </row>
    <row r="8249">
      <c r="A8249" t="inlineStr">
        <is>
          <t>沈阳市高昇商贸有限责任公司</t>
        </is>
      </c>
      <c r="B8249" t="inlineStr">
        <is>
          <t>CUST2132</t>
        </is>
      </c>
    </row>
    <row r="8250">
      <c r="A8250" t="inlineStr">
        <is>
          <t>沈阳市麦浪食品有限公司</t>
        </is>
      </c>
      <c r="B8250" t="inlineStr">
        <is>
          <t>06100030</t>
        </is>
      </c>
    </row>
    <row r="8251">
      <c r="A8251" t="inlineStr">
        <is>
          <t>沈阳弘嘉商贸有限公司</t>
        </is>
      </c>
      <c r="B8251" t="inlineStr">
        <is>
          <t>06012155</t>
        </is>
      </c>
    </row>
    <row r="8252">
      <c r="A8252" t="inlineStr">
        <is>
          <t>沈阳怡晟食品有限公司</t>
        </is>
      </c>
      <c r="B8252" t="inlineStr">
        <is>
          <t>0033219</t>
        </is>
      </c>
    </row>
    <row r="8253">
      <c r="A8253" t="inlineStr">
        <is>
          <t>沈阳打川川餐饮管理有限公司</t>
        </is>
      </c>
      <c r="B8253" t="inlineStr">
        <is>
          <t>06100156</t>
        </is>
      </c>
    </row>
    <row r="8254">
      <c r="A8254" t="inlineStr">
        <is>
          <t>沈阳搏诚食品供应链管理有限公司</t>
        </is>
      </c>
      <c r="B8254" t="inlineStr">
        <is>
          <t>0033455</t>
        </is>
      </c>
    </row>
    <row r="8255">
      <c r="A8255" t="inlineStr">
        <is>
          <t>沈阳搏诚食品商贸有限公司</t>
        </is>
      </c>
      <c r="B8255" t="inlineStr">
        <is>
          <t>06060615</t>
        </is>
      </c>
    </row>
    <row r="8256">
      <c r="A8256" t="inlineStr">
        <is>
          <t>沈阳新供销商业管理有限公司</t>
        </is>
      </c>
      <c r="B8256" t="inlineStr">
        <is>
          <t>06010239</t>
        </is>
      </c>
    </row>
    <row r="8257">
      <c r="A8257" t="inlineStr">
        <is>
          <t>沈阳新供销运营管理集团有限公司</t>
        </is>
      </c>
      <c r="B8257" t="inlineStr">
        <is>
          <t>06010238</t>
        </is>
      </c>
    </row>
    <row r="8258">
      <c r="A8258" t="inlineStr">
        <is>
          <t>沈阳新统程贸易有限公司</t>
        </is>
      </c>
      <c r="B8258" t="inlineStr">
        <is>
          <t>06010034</t>
        </is>
      </c>
    </row>
    <row r="8259">
      <c r="A8259" t="inlineStr">
        <is>
          <t>沈阳方远食品有限公司-徐新春</t>
        </is>
      </c>
      <c r="B8259" t="inlineStr">
        <is>
          <t>06051364</t>
        </is>
      </c>
    </row>
    <row r="8260">
      <c r="A8260" t="inlineStr">
        <is>
          <t>沈阳方远食品有限公司-王鑫</t>
        </is>
      </c>
      <c r="B8260" t="inlineStr">
        <is>
          <t>06052165</t>
        </is>
      </c>
    </row>
    <row r="8261">
      <c r="A8261" t="inlineStr">
        <is>
          <t>沈阳春蓬生鲜有限公司</t>
        </is>
      </c>
      <c r="B8261" t="inlineStr">
        <is>
          <t>06100097</t>
        </is>
      </c>
    </row>
    <row r="8262">
      <c r="A8262" t="inlineStr">
        <is>
          <t>沈阳月儿食品有限公司</t>
        </is>
      </c>
      <c r="B8262" t="inlineStr">
        <is>
          <t>06100027</t>
        </is>
      </c>
    </row>
    <row r="8263">
      <c r="A8263" t="inlineStr">
        <is>
          <t>沈阳朋源商贸有限公司</t>
        </is>
      </c>
      <c r="B8263" t="inlineStr">
        <is>
          <t>06060774</t>
        </is>
      </c>
    </row>
    <row r="8264">
      <c r="A8264" t="inlineStr">
        <is>
          <t>沈阳朗旭商贸有限公司</t>
        </is>
      </c>
      <c r="B8264" t="inlineStr">
        <is>
          <t>06010230</t>
        </is>
      </c>
    </row>
    <row r="8265">
      <c r="A8265" t="inlineStr">
        <is>
          <t>沈阳梯田餐饮服务有限责任公司</t>
        </is>
      </c>
      <c r="B8265" t="inlineStr">
        <is>
          <t>06063411</t>
        </is>
      </c>
    </row>
    <row r="8266">
      <c r="A8266" t="inlineStr">
        <is>
          <t>沈阳比优特商贸有限公司</t>
        </is>
      </c>
      <c r="B8266" t="inlineStr">
        <is>
          <t>06010253</t>
        </is>
      </c>
    </row>
    <row r="8267">
      <c r="A8267" t="inlineStr">
        <is>
          <t>沈阳水产批发市场海新经营部</t>
        </is>
      </c>
      <c r="B8267" t="inlineStr">
        <is>
          <t>06060777</t>
        </is>
      </c>
    </row>
    <row r="8268">
      <c r="A8268" t="inlineStr">
        <is>
          <t>沈阳汉恩斯餐饮企业管理有限公司</t>
        </is>
      </c>
      <c r="B8268" t="inlineStr">
        <is>
          <t>CUST21999</t>
        </is>
      </c>
    </row>
    <row r="8269">
      <c r="A8269" t="inlineStr">
        <is>
          <t>沈阳沪米方略餐饮管理有限公司</t>
        </is>
      </c>
      <c r="B8269" t="inlineStr">
        <is>
          <t>06011195</t>
        </is>
      </c>
    </row>
    <row r="8270">
      <c r="A8270" t="inlineStr">
        <is>
          <t>沈阳泰丰牧业有限公司</t>
        </is>
      </c>
      <c r="B8270" t="inlineStr">
        <is>
          <t>211099</t>
        </is>
      </c>
    </row>
    <row r="8271">
      <c r="A8271" t="inlineStr">
        <is>
          <t>沈阳泰然餐饮管理有限公司</t>
        </is>
      </c>
      <c r="B8271" t="inlineStr">
        <is>
          <t>020015</t>
        </is>
      </c>
    </row>
    <row r="8272">
      <c r="A8272" t="inlineStr">
        <is>
          <t>沈阳派吾食品商业有限公司</t>
        </is>
      </c>
      <c r="B8272" t="inlineStr">
        <is>
          <t>CUT2623</t>
        </is>
      </c>
    </row>
    <row r="8273">
      <c r="A8273" t="inlineStr">
        <is>
          <t>沈阳海新商贸</t>
        </is>
      </c>
      <c r="B8273" t="inlineStr">
        <is>
          <t>06060305</t>
        </is>
      </c>
    </row>
    <row r="8274">
      <c r="A8274" t="inlineStr">
        <is>
          <t>沈阳海新商贸-</t>
        </is>
      </c>
      <c r="B8274" t="inlineStr">
        <is>
          <t>06010051</t>
        </is>
      </c>
    </row>
    <row r="8275">
      <c r="A8275" t="inlineStr">
        <is>
          <t>沈阳海新商贸（袁桂新）</t>
        </is>
      </c>
      <c r="B8275" t="inlineStr">
        <is>
          <t>06060540</t>
        </is>
      </c>
    </row>
    <row r="8276">
      <c r="A8276" t="inlineStr">
        <is>
          <t>沈阳清真食品</t>
        </is>
      </c>
      <c r="B8276" t="inlineStr">
        <is>
          <t>06060566</t>
        </is>
      </c>
    </row>
    <row r="8277">
      <c r="A8277" t="inlineStr">
        <is>
          <t>沈阳源动力餐饮管理咨询有限公司</t>
        </is>
      </c>
      <c r="B8277" t="inlineStr">
        <is>
          <t>06060589</t>
        </is>
      </c>
    </row>
    <row r="8278">
      <c r="A8278" t="inlineStr">
        <is>
          <t>沈阳潇咛科技有限公司</t>
        </is>
      </c>
      <c r="B8278" t="inlineStr">
        <is>
          <t>06100008</t>
        </is>
      </c>
    </row>
    <row r="8279">
      <c r="A8279" t="inlineStr">
        <is>
          <t>沈阳潮辰汇商贸有限公司</t>
        </is>
      </c>
      <c r="B8279" t="inlineStr">
        <is>
          <t>06060750</t>
        </is>
      </c>
    </row>
    <row r="8280">
      <c r="A8280" t="inlineStr">
        <is>
          <t>沈阳爱尚福家餐饮管理有限公司</t>
        </is>
      </c>
      <c r="B8280" t="inlineStr">
        <is>
          <t>06010346</t>
        </is>
      </c>
    </row>
    <row r="8281">
      <c r="A8281" t="inlineStr">
        <is>
          <t>沈阳特阿普品牌管理有限公司</t>
        </is>
      </c>
      <c r="B8281" t="inlineStr">
        <is>
          <t>213046</t>
        </is>
      </c>
    </row>
    <row r="8282">
      <c r="A8282" t="inlineStr">
        <is>
          <t>沈阳珺元商贸有限公司</t>
        </is>
      </c>
      <c r="B8282" t="inlineStr">
        <is>
          <t>06100095</t>
        </is>
      </c>
    </row>
    <row r="8283">
      <c r="A8283" t="inlineStr">
        <is>
          <t>沈阳皇姑万象汇刘一锅餐饮有限公司</t>
        </is>
      </c>
      <c r="B8283" t="inlineStr">
        <is>
          <t>CUST2229</t>
        </is>
      </c>
    </row>
    <row r="8284">
      <c r="A8284" t="inlineStr">
        <is>
          <t>沈阳睿欢商贸有限公司</t>
        </is>
      </c>
      <c r="B8284" t="inlineStr">
        <is>
          <t>CUST2088</t>
        </is>
      </c>
    </row>
    <row r="8285">
      <c r="A8285" t="inlineStr">
        <is>
          <t>沈阳硕华谦澄贸易有限公司</t>
        </is>
      </c>
      <c r="B8285" t="inlineStr">
        <is>
          <t>06060804</t>
        </is>
      </c>
    </row>
    <row r="8286">
      <c r="A8286" t="inlineStr">
        <is>
          <t>沈阳碰碰凉连锁企业管理有限公司</t>
        </is>
      </c>
      <c r="B8286" t="inlineStr">
        <is>
          <t>08010088</t>
        </is>
      </c>
    </row>
    <row r="8287">
      <c r="A8287" t="inlineStr">
        <is>
          <t>沈阳福满鲜生配送有限公司</t>
        </is>
      </c>
      <c r="B8287" t="inlineStr">
        <is>
          <t>0033503</t>
        </is>
      </c>
    </row>
    <row r="8288">
      <c r="A8288" t="inlineStr">
        <is>
          <t>沈阳程洋供应链有限公司</t>
        </is>
      </c>
      <c r="B8288" t="inlineStr">
        <is>
          <t>CUT2551</t>
        </is>
      </c>
    </row>
    <row r="8289">
      <c r="A8289" t="inlineStr">
        <is>
          <t>沈阳笑肖商贸有限公司</t>
        </is>
      </c>
      <c r="B8289" t="inlineStr">
        <is>
          <t>06061244</t>
        </is>
      </c>
    </row>
    <row r="8290">
      <c r="A8290" t="inlineStr">
        <is>
          <t>沈阳简玖餐饮企业管理有限公司</t>
        </is>
      </c>
      <c r="B8290" t="inlineStr">
        <is>
          <t>06100034</t>
        </is>
      </c>
    </row>
    <row r="8291">
      <c r="A8291" t="inlineStr">
        <is>
          <t>沈阳经济技术开发区鑫盛和食品经营部</t>
        </is>
      </c>
      <c r="B8291" t="inlineStr">
        <is>
          <t>CUST2231</t>
        </is>
      </c>
    </row>
    <row r="8292">
      <c r="A8292" t="inlineStr">
        <is>
          <t>沈阳罗神文化传媒有限公司</t>
        </is>
      </c>
      <c r="B8292" t="inlineStr">
        <is>
          <t>06060815</t>
        </is>
      </c>
    </row>
    <row r="8293">
      <c r="A8293" t="inlineStr">
        <is>
          <t>沈阳美粒食光食品有限公司</t>
        </is>
      </c>
      <c r="B8293" t="inlineStr">
        <is>
          <t>06100145</t>
        </is>
      </c>
    </row>
    <row r="8294">
      <c r="A8294" t="inlineStr">
        <is>
          <t>沈阳耳东陈</t>
        </is>
      </c>
      <c r="B8294" t="inlineStr">
        <is>
          <t>CUST0357</t>
        </is>
      </c>
    </row>
    <row r="8295">
      <c r="A8295" t="inlineStr">
        <is>
          <t>沈阳聚温堂餐饮文化发展有限公司</t>
        </is>
      </c>
      <c r="B8295" t="inlineStr">
        <is>
          <t>0033441</t>
        </is>
      </c>
    </row>
    <row r="8296">
      <c r="A8296" t="inlineStr">
        <is>
          <t>沈阳菜小湘餐饮管理有限公司三台子万象汇入湘莱分公司</t>
        </is>
      </c>
      <c r="B8296" t="inlineStr">
        <is>
          <t>06010347</t>
        </is>
      </c>
    </row>
    <row r="8297">
      <c r="A8297" t="inlineStr">
        <is>
          <t>沈阳辣伍爷伍餐饮管理有限公司</t>
        </is>
      </c>
      <c r="B8297" t="inlineStr">
        <is>
          <t>06061256</t>
        </is>
      </c>
    </row>
    <row r="8298">
      <c r="A8298" t="inlineStr">
        <is>
          <t>沈阳辣伍爷叁餐饮有限公司</t>
        </is>
      </c>
      <c r="B8298" t="inlineStr">
        <is>
          <t>06100038</t>
        </is>
      </c>
    </row>
    <row r="8299">
      <c r="A8299" t="inlineStr">
        <is>
          <t>沈阳辣伍爷餐饮管理有限公司</t>
        </is>
      </c>
      <c r="B8299" t="inlineStr">
        <is>
          <t>CUST0473</t>
        </is>
      </c>
    </row>
    <row r="8300">
      <c r="A8300" t="inlineStr">
        <is>
          <t>沈阳铁西那里有摩欧客快餐店</t>
        </is>
      </c>
      <c r="B8300" t="inlineStr">
        <is>
          <t>CUT2393</t>
        </is>
      </c>
    </row>
    <row r="8301">
      <c r="A8301" t="inlineStr">
        <is>
          <t>沈阳零玖供应链有限公司</t>
        </is>
      </c>
      <c r="B8301" t="inlineStr">
        <is>
          <t>CUST1973</t>
        </is>
      </c>
    </row>
    <row r="8302">
      <c r="A8302" t="inlineStr">
        <is>
          <t>沈阳顺恒鑫商贸有限公司</t>
        </is>
      </c>
      <c r="B8302" t="inlineStr">
        <is>
          <t>06010032</t>
        </is>
      </c>
    </row>
    <row r="8303">
      <c r="A8303" t="inlineStr">
        <is>
          <t>沈阳食者道食品有限公司</t>
        </is>
      </c>
      <c r="B8303" t="inlineStr">
        <is>
          <t>06011775</t>
        </is>
      </c>
    </row>
    <row r="8304">
      <c r="A8304" t="inlineStr">
        <is>
          <t>沈阳齐品达餐饮管理有限公司</t>
        </is>
      </c>
      <c r="B8304" t="inlineStr">
        <is>
          <t>CUST0266</t>
        </is>
      </c>
    </row>
    <row r="8305">
      <c r="A8305" t="inlineStr">
        <is>
          <t>沐沐贸易(天津)有限公司</t>
        </is>
      </c>
      <c r="B8305" t="inlineStr">
        <is>
          <t>06011773</t>
        </is>
      </c>
    </row>
    <row r="8306">
      <c r="A8306" t="inlineStr">
        <is>
          <t>沙坪坝区飨丽餐饮店</t>
        </is>
      </c>
      <c r="B8306" t="inlineStr">
        <is>
          <t>06013007</t>
        </is>
      </c>
    </row>
    <row r="8307">
      <c r="A8307" t="inlineStr">
        <is>
          <t>沙市区浩鹏中西餐料总汇</t>
        </is>
      </c>
      <c r="B8307" t="inlineStr">
        <is>
          <t>06020114</t>
        </is>
      </c>
    </row>
    <row r="8308">
      <c r="A8308" t="inlineStr">
        <is>
          <t>沙市区祥俊恒发食品经营部</t>
        </is>
      </c>
      <c r="B8308" t="inlineStr">
        <is>
          <t>06052017</t>
        </is>
      </c>
    </row>
    <row r="8309">
      <c r="A8309" t="inlineStr">
        <is>
          <t>沙市区财青商贸经营部(个体工商户)</t>
        </is>
      </c>
      <c r="B8309" t="inlineStr">
        <is>
          <t>0073333</t>
        </is>
      </c>
    </row>
    <row r="8310">
      <c r="A8310" t="inlineStr">
        <is>
          <t>沙志家</t>
        </is>
      </c>
      <c r="B8310" t="inlineStr">
        <is>
          <t>06090401</t>
        </is>
      </c>
    </row>
    <row r="8311">
      <c r="A8311" t="inlineStr">
        <is>
          <t>沙显权</t>
        </is>
      </c>
      <c r="B8311" t="inlineStr">
        <is>
          <t>06090209</t>
        </is>
      </c>
    </row>
    <row r="8312">
      <c r="A8312" t="inlineStr">
        <is>
          <t>沙河口区打川川餐饮店</t>
        </is>
      </c>
      <c r="B8312" t="inlineStr">
        <is>
          <t>06100137</t>
        </is>
      </c>
    </row>
    <row r="8313">
      <c r="A8313" t="inlineStr">
        <is>
          <t>沙河口区拉维塔摩欧客餐饮店</t>
        </is>
      </c>
      <c r="B8313" t="inlineStr">
        <is>
          <t>CUST2207</t>
        </is>
      </c>
    </row>
    <row r="8314">
      <c r="A8314" t="inlineStr">
        <is>
          <t>沙河口区赏色悦荟餐饮店</t>
        </is>
      </c>
      <c r="B8314" t="inlineStr">
        <is>
          <t>CUT2610</t>
        </is>
      </c>
    </row>
    <row r="8315">
      <c r="A8315" t="inlineStr">
        <is>
          <t>沧县宏达饲料油脂有限公司-王鑫</t>
        </is>
      </c>
      <c r="B8315" t="inlineStr">
        <is>
          <t>CUST1105</t>
        </is>
      </c>
    </row>
    <row r="8316">
      <c r="A8316" t="inlineStr">
        <is>
          <t>沧州-刘雷-王鑫</t>
        </is>
      </c>
      <c r="B8316" t="inlineStr">
        <is>
          <t>45544546</t>
        </is>
      </c>
    </row>
    <row r="8317">
      <c r="A8317" t="inlineStr">
        <is>
          <t>沧州三合嘉膳餐饮管理有限公司</t>
        </is>
      </c>
      <c r="B8317" t="inlineStr">
        <is>
          <t>0013551</t>
        </is>
      </c>
    </row>
    <row r="8318">
      <c r="A8318" t="inlineStr">
        <is>
          <t>沧州乾元国际贸易有限公司</t>
        </is>
      </c>
      <c r="B8318" t="inlineStr">
        <is>
          <t>06010101</t>
        </is>
      </c>
    </row>
    <row r="8319">
      <c r="A8319" t="inlineStr">
        <is>
          <t>沧州会胜食品有限公司</t>
        </is>
      </c>
      <c r="B8319" t="inlineStr">
        <is>
          <t>0013274</t>
        </is>
      </c>
    </row>
    <row r="8320">
      <c r="A8320" t="inlineStr">
        <is>
          <t>沧州宇福商贸有限公司</t>
        </is>
      </c>
      <c r="B8320" t="inlineStr">
        <is>
          <t>30450070</t>
        </is>
      </c>
    </row>
    <row r="8321">
      <c r="A8321" t="inlineStr">
        <is>
          <t>沧州崇沧商贸有限公司</t>
        </is>
      </c>
      <c r="B8321" t="inlineStr">
        <is>
          <t>CUST2181</t>
        </is>
      </c>
    </row>
    <row r="8322">
      <c r="A8322" t="inlineStr">
        <is>
          <t>沧州市信誉楼超市有限公司</t>
        </is>
      </c>
      <c r="B8322" t="inlineStr">
        <is>
          <t>3010039</t>
        </is>
      </c>
    </row>
    <row r="8323">
      <c r="A8323" t="inlineStr">
        <is>
          <t>沧州市天悦饮食服务有限公司大西洋美食广场</t>
        </is>
      </c>
      <c r="B8323" t="inlineStr">
        <is>
          <t>CUT2527</t>
        </is>
      </c>
    </row>
    <row r="8324">
      <c r="A8324" t="inlineStr">
        <is>
          <t>沧州市天悦饮食服务有限公司天悦大酒店</t>
        </is>
      </c>
      <c r="B8324" t="inlineStr">
        <is>
          <t>06019101</t>
        </is>
      </c>
    </row>
    <row r="8325">
      <c r="A8325" t="inlineStr">
        <is>
          <t>沧州市天铎商贸有限公司</t>
        </is>
      </c>
      <c r="B8325" t="inlineStr">
        <is>
          <t>0033031</t>
        </is>
      </c>
    </row>
    <row r="8326">
      <c r="A8326" t="inlineStr">
        <is>
          <t>沧州市好上嘉超市有限责任公司</t>
        </is>
      </c>
      <c r="B8326" t="inlineStr">
        <is>
          <t>060401A0</t>
        </is>
      </c>
    </row>
    <row r="8327">
      <c r="A8327" t="inlineStr">
        <is>
          <t>沧州市添福养老服务有限公司</t>
        </is>
      </c>
      <c r="B8327" t="inlineStr">
        <is>
          <t>010045</t>
        </is>
      </c>
    </row>
    <row r="8328">
      <c r="A8328" t="inlineStr">
        <is>
          <t>沧州市磊鑫食品有限责任公司</t>
        </is>
      </c>
      <c r="B8328" t="inlineStr">
        <is>
          <t>230001</t>
        </is>
      </c>
    </row>
    <row r="8329">
      <c r="A8329" t="inlineStr">
        <is>
          <t>沧州永尚轩商贸有限公司</t>
        </is>
      </c>
      <c r="B8329" t="inlineStr">
        <is>
          <t>CUST1728</t>
        </is>
      </c>
    </row>
    <row r="8330">
      <c r="A8330" t="inlineStr">
        <is>
          <t>沧州海之岩食品有限公司-刘伟东</t>
        </is>
      </c>
      <c r="B8330" t="inlineStr">
        <is>
          <t>06050549</t>
        </is>
      </c>
    </row>
    <row r="8331">
      <c r="A8331" t="inlineStr">
        <is>
          <t>沧州海之岩食品有限公司-王鑫</t>
        </is>
      </c>
      <c r="B8331" t="inlineStr">
        <is>
          <t>06040076</t>
        </is>
      </c>
    </row>
    <row r="8332">
      <c r="A8332" t="inlineStr">
        <is>
          <t>沧州红太阳购物广场有限公司</t>
        </is>
      </c>
      <c r="B8332" t="inlineStr">
        <is>
          <t>CUST0170</t>
        </is>
      </c>
    </row>
    <row r="8333">
      <c r="A8333" t="inlineStr">
        <is>
          <t>沭阳中虞商贸有限公司</t>
        </is>
      </c>
      <c r="B8333" t="inlineStr">
        <is>
          <t>90010731</t>
        </is>
      </c>
    </row>
    <row r="8334">
      <c r="A8334" t="inlineStr">
        <is>
          <t>沭阳思成食品有限公司</t>
        </is>
      </c>
      <c r="B8334" t="inlineStr">
        <is>
          <t>06020412</t>
        </is>
      </c>
    </row>
    <row r="8335">
      <c r="A8335" t="inlineStr">
        <is>
          <t>沭阳新何盛</t>
        </is>
      </c>
      <c r="B8335" t="inlineStr">
        <is>
          <t>CUST0222</t>
        </is>
      </c>
    </row>
    <row r="8336">
      <c r="A8336" t="inlineStr">
        <is>
          <t>沭阳新何盛食品有限公司</t>
        </is>
      </c>
      <c r="B8336" t="inlineStr">
        <is>
          <t>07010058</t>
        </is>
      </c>
    </row>
    <row r="8337">
      <c r="A8337" t="inlineStr">
        <is>
          <t>沭阳清清</t>
        </is>
      </c>
      <c r="B8337" t="inlineStr">
        <is>
          <t>06060527</t>
        </is>
      </c>
    </row>
    <row r="8338">
      <c r="A8338" t="inlineStr">
        <is>
          <t>沭阳福茂餐饮管理有限公司-王文强</t>
        </is>
      </c>
      <c r="B8338" t="inlineStr">
        <is>
          <t>90010475</t>
        </is>
      </c>
    </row>
    <row r="8339">
      <c r="A8339" t="inlineStr">
        <is>
          <t>沭阳青清食品</t>
        </is>
      </c>
      <c r="B8339" t="inlineStr">
        <is>
          <t>06060223</t>
        </is>
      </c>
    </row>
    <row r="8340">
      <c r="A8340" t="inlineStr">
        <is>
          <t>河北-三全食品</t>
        </is>
      </c>
      <c r="B8340" t="inlineStr">
        <is>
          <t>07011126</t>
        </is>
      </c>
    </row>
    <row r="8341">
      <c r="A8341" t="inlineStr">
        <is>
          <t>河北-东辉水产</t>
        </is>
      </c>
      <c r="B8341" t="inlineStr">
        <is>
          <t>06040113</t>
        </is>
      </c>
    </row>
    <row r="8342">
      <c r="A8342" t="inlineStr">
        <is>
          <t>河北-于爱春-王文强</t>
        </is>
      </c>
      <c r="B8342" t="inlineStr">
        <is>
          <t>06040125</t>
        </is>
      </c>
    </row>
    <row r="8343">
      <c r="A8343" t="inlineStr">
        <is>
          <t>河北-任金波-朱茂林</t>
        </is>
      </c>
      <c r="B8343" t="inlineStr">
        <is>
          <t>90010993</t>
        </is>
      </c>
    </row>
    <row r="8344">
      <c r="A8344" t="inlineStr">
        <is>
          <t>河北-保定市兴茂源食品制造有限公司-高小龙</t>
        </is>
      </c>
      <c r="B8344" t="inlineStr">
        <is>
          <t>06050307</t>
        </is>
      </c>
    </row>
    <row r="8345">
      <c r="A8345" t="inlineStr">
        <is>
          <t>河北-刘广新-徐新春</t>
        </is>
      </c>
      <c r="B8345" t="inlineStr">
        <is>
          <t>06040094</t>
        </is>
      </c>
    </row>
    <row r="8346">
      <c r="A8346" t="inlineStr">
        <is>
          <t>河北-张伟亮-王文强</t>
        </is>
      </c>
      <c r="B8346" t="inlineStr">
        <is>
          <t>06040130</t>
        </is>
      </c>
    </row>
    <row r="8347">
      <c r="A8347" t="inlineStr">
        <is>
          <t>河北-林型楼</t>
        </is>
      </c>
      <c r="B8347" t="inlineStr">
        <is>
          <t>06030099</t>
        </is>
      </c>
    </row>
    <row r="8348">
      <c r="A8348" t="inlineStr">
        <is>
          <t>河北-玉田县玉泰饲料有限公司-王鑫</t>
        </is>
      </c>
      <c r="B8348" t="inlineStr">
        <is>
          <t>011641</t>
        </is>
      </c>
    </row>
    <row r="8349">
      <c r="A8349" t="inlineStr">
        <is>
          <t>河北-王磊-高小龙</t>
        </is>
      </c>
      <c r="B8349" t="inlineStr">
        <is>
          <t>06040064</t>
        </is>
      </c>
    </row>
    <row r="8350">
      <c r="A8350" t="inlineStr">
        <is>
          <t>河北-石家庄-任希辉</t>
        </is>
      </c>
      <c r="B8350" t="inlineStr">
        <is>
          <t>06010096</t>
        </is>
      </c>
    </row>
    <row r="8351">
      <c r="A8351" t="inlineStr">
        <is>
          <t>河北-石家庄-庄和平-刘洋</t>
        </is>
      </c>
      <c r="B8351" t="inlineStr">
        <is>
          <t>06010110</t>
        </is>
      </c>
    </row>
    <row r="8352">
      <c r="A8352" t="inlineStr">
        <is>
          <t>河北-石家庄洛杉奇食品有限公司-王鑫</t>
        </is>
      </c>
      <c r="B8352" t="inlineStr">
        <is>
          <t>011515</t>
        </is>
      </c>
    </row>
    <row r="8353">
      <c r="A8353" t="inlineStr">
        <is>
          <t>河北-藁城-庄和谋-王文强</t>
        </is>
      </c>
      <c r="B8353" t="inlineStr">
        <is>
          <t>0603202</t>
        </is>
      </c>
    </row>
    <row r="8354">
      <c r="A8354" t="inlineStr">
        <is>
          <t>河北-邢台-河北双佳宠物用品有限公司-王鑫</t>
        </is>
      </c>
      <c r="B8354" t="inlineStr">
        <is>
          <t>010225</t>
        </is>
      </c>
    </row>
    <row r="8355">
      <c r="A8355" t="inlineStr">
        <is>
          <t>河北-食全十美-刘洋</t>
        </is>
      </c>
      <c r="B8355" t="inlineStr">
        <is>
          <t>06010114</t>
        </is>
      </c>
    </row>
    <row r="8356">
      <c r="A8356" t="inlineStr">
        <is>
          <t>河北—廊坊—三河市新久百食品有限公司—王鑫</t>
        </is>
      </c>
      <c r="B8356" t="inlineStr">
        <is>
          <t>06020236</t>
        </is>
      </c>
    </row>
    <row r="8357">
      <c r="A8357" t="inlineStr">
        <is>
          <t>河北三聚发餐饮管理有限公司</t>
        </is>
      </c>
      <c r="B8357" t="inlineStr">
        <is>
          <t>CUST1984</t>
        </is>
      </c>
    </row>
    <row r="8358">
      <c r="A8358" t="inlineStr">
        <is>
          <t>河北中冀盛客贸易有限公司</t>
        </is>
      </c>
      <c r="B8358" t="inlineStr">
        <is>
          <t>90011906</t>
        </is>
      </c>
    </row>
    <row r="8359">
      <c r="A8359" t="inlineStr">
        <is>
          <t>河北几何龙食品有限公司</t>
        </is>
      </c>
      <c r="B8359" t="inlineStr">
        <is>
          <t>06011194</t>
        </is>
      </c>
    </row>
    <row r="8360">
      <c r="A8360" t="inlineStr">
        <is>
          <t>河北凯威饲料有限公司</t>
        </is>
      </c>
      <c r="B8360" t="inlineStr">
        <is>
          <t>010223</t>
        </is>
      </c>
    </row>
    <row r="8361">
      <c r="A8361" t="inlineStr">
        <is>
          <t>河北劲草商贸有限公司-徐新春</t>
        </is>
      </c>
      <c r="B8361" t="inlineStr">
        <is>
          <t>CUST1232</t>
        </is>
      </c>
    </row>
    <row r="8362">
      <c r="A8362" t="inlineStr">
        <is>
          <t>河北劲草商贸有限公司（调熟）</t>
        </is>
      </c>
      <c r="B8362" t="inlineStr">
        <is>
          <t>06018700</t>
        </is>
      </c>
    </row>
    <row r="8363">
      <c r="A8363" t="inlineStr">
        <is>
          <t>河北千喜鹤饮食股份有限公司</t>
        </is>
      </c>
      <c r="B8363" t="inlineStr">
        <is>
          <t>010224</t>
        </is>
      </c>
    </row>
    <row r="8364">
      <c r="A8364" t="inlineStr">
        <is>
          <t>河北厚朴供应链管理有限公司-王文强</t>
        </is>
      </c>
      <c r="B8364" t="inlineStr">
        <is>
          <t>06020410</t>
        </is>
      </c>
    </row>
    <row r="8365">
      <c r="A8365" t="inlineStr">
        <is>
          <t>河北吾饮良品食品发展有限公司</t>
        </is>
      </c>
      <c r="B8365" t="inlineStr">
        <is>
          <t>06090116</t>
        </is>
      </c>
    </row>
    <row r="8366">
      <c r="A8366" t="inlineStr">
        <is>
          <t>河北唐山瑞成食品商行</t>
        </is>
      </c>
      <c r="B8366" t="inlineStr">
        <is>
          <t>06060762</t>
        </is>
      </c>
    </row>
    <row r="8367">
      <c r="A8367" t="inlineStr">
        <is>
          <t>河北国富恒联</t>
        </is>
      </c>
      <c r="B8367" t="inlineStr">
        <is>
          <t>06060452</t>
        </is>
      </c>
    </row>
    <row r="8368">
      <c r="A8368" t="inlineStr">
        <is>
          <t>河北国富恒联农牧有限公司-王文强</t>
        </is>
      </c>
      <c r="B8368" t="inlineStr">
        <is>
          <t>06040128</t>
        </is>
      </c>
    </row>
    <row r="8369">
      <c r="A8369" t="inlineStr">
        <is>
          <t>河北国建高速公路投资管理有限公司安子岭服务区</t>
        </is>
      </c>
      <c r="B8369" t="inlineStr">
        <is>
          <t>310003</t>
        </is>
      </c>
    </row>
    <row r="8370">
      <c r="A8370" t="inlineStr">
        <is>
          <t>河北多品网络科技有限公司</t>
        </is>
      </c>
      <c r="B8370" t="inlineStr">
        <is>
          <t>06010086</t>
        </is>
      </c>
    </row>
    <row r="8371">
      <c r="A8371" t="inlineStr">
        <is>
          <t>河北大区-沧州-添福-王鑫</t>
        </is>
      </c>
      <c r="B8371" t="inlineStr">
        <is>
          <t>0603093</t>
        </is>
      </c>
    </row>
    <row r="8372">
      <c r="A8372" t="inlineStr">
        <is>
          <t>河北大用中西餐配送</t>
        </is>
      </c>
      <c r="B8372" t="inlineStr">
        <is>
          <t>06010016</t>
        </is>
      </c>
    </row>
    <row r="8373">
      <c r="A8373" t="inlineStr">
        <is>
          <t>河北天粮餐饮管理集团有限公司</t>
        </is>
      </c>
      <c r="B8373" t="inlineStr">
        <is>
          <t>06010293</t>
        </is>
      </c>
    </row>
    <row r="8374">
      <c r="A8374" t="inlineStr">
        <is>
          <t>河北定州市凤华食品-徐新春</t>
        </is>
      </c>
      <c r="B8374" t="inlineStr">
        <is>
          <t>90011905</t>
        </is>
      </c>
    </row>
    <row r="8375">
      <c r="A8375" t="inlineStr">
        <is>
          <t>河北密州香食品</t>
        </is>
      </c>
      <c r="B8375" t="inlineStr">
        <is>
          <t>06010053</t>
        </is>
      </c>
    </row>
    <row r="8376">
      <c r="A8376" t="inlineStr">
        <is>
          <t>河北密州香食品有限公司</t>
        </is>
      </c>
      <c r="B8376" t="inlineStr">
        <is>
          <t>213005</t>
        </is>
      </c>
    </row>
    <row r="8377">
      <c r="A8377" t="inlineStr">
        <is>
          <t>河北密州香食品有限公司-刘伟东</t>
        </is>
      </c>
      <c r="B8377" t="inlineStr">
        <is>
          <t>06040026</t>
        </is>
      </c>
    </row>
    <row r="8378">
      <c r="A8378" t="inlineStr">
        <is>
          <t>河北寒轩西餐配送中心</t>
        </is>
      </c>
      <c r="B8378" t="inlineStr">
        <is>
          <t>06010017</t>
        </is>
      </c>
    </row>
    <row r="8379">
      <c r="A8379" t="inlineStr">
        <is>
          <t>河北小草餐饮服务有限公司</t>
        </is>
      </c>
      <c r="B8379" t="inlineStr">
        <is>
          <t>06040256</t>
        </is>
      </c>
    </row>
    <row r="8380">
      <c r="A8380" t="inlineStr">
        <is>
          <t>河北康鑫西餐商贸</t>
        </is>
      </c>
      <c r="B8380" t="inlineStr">
        <is>
          <t>06010021</t>
        </is>
      </c>
    </row>
    <row r="8381">
      <c r="A8381" t="inlineStr">
        <is>
          <t>河北悠客商贸有限公司</t>
        </is>
      </c>
      <c r="B8381" t="inlineStr">
        <is>
          <t>06010045</t>
        </is>
      </c>
    </row>
    <row r="8382">
      <c r="A8382" t="inlineStr">
        <is>
          <t>河北悦创供应链有限公司</t>
        </is>
      </c>
      <c r="B8382" t="inlineStr">
        <is>
          <t>CUST1981</t>
        </is>
      </c>
    </row>
    <row r="8383">
      <c r="A8383" t="inlineStr">
        <is>
          <t>河北旭云供应链管理服务有限公司</t>
        </is>
      </c>
      <c r="B8383" t="inlineStr">
        <is>
          <t>06019000</t>
        </is>
      </c>
    </row>
    <row r="8384">
      <c r="A8384" t="inlineStr">
        <is>
          <t>河北春石商贸有限公司</t>
        </is>
      </c>
      <c r="B8384" t="inlineStr">
        <is>
          <t>011215</t>
        </is>
      </c>
    </row>
    <row r="8385">
      <c r="A8385" t="inlineStr">
        <is>
          <t>河北本展商贸有限公司</t>
        </is>
      </c>
      <c r="B8385" t="inlineStr">
        <is>
          <t>CUST1985</t>
        </is>
      </c>
    </row>
    <row r="8386">
      <c r="A8386" t="inlineStr">
        <is>
          <t>河北李书霞</t>
        </is>
      </c>
      <c r="B8386" t="inlineStr">
        <is>
          <t>06010018</t>
        </is>
      </c>
    </row>
    <row r="8387">
      <c r="A8387" t="inlineStr">
        <is>
          <t>河北李玉环-王鑫</t>
        </is>
      </c>
      <c r="B8387" t="inlineStr">
        <is>
          <t>CUST1210</t>
        </is>
      </c>
    </row>
    <row r="8388">
      <c r="A8388" t="inlineStr">
        <is>
          <t>河北沧州金星-徐新春</t>
        </is>
      </c>
      <c r="B8388" t="inlineStr">
        <is>
          <t>CUST0733</t>
        </is>
      </c>
    </row>
    <row r="8389">
      <c r="A8389" t="inlineStr">
        <is>
          <t>河北沧间 -王欢-王文强</t>
        </is>
      </c>
      <c r="B8389" t="inlineStr">
        <is>
          <t>90010852</t>
        </is>
      </c>
    </row>
    <row r="8390">
      <c r="A8390" t="inlineStr">
        <is>
          <t>河北河间-任栋-孙海波</t>
        </is>
      </c>
      <c r="B8390" t="inlineStr">
        <is>
          <t>06060132</t>
        </is>
      </c>
    </row>
    <row r="8391">
      <c r="A8391" t="inlineStr">
        <is>
          <t>河北溢香苑食品科技有限公司</t>
        </is>
      </c>
      <c r="B8391" t="inlineStr">
        <is>
          <t>011961</t>
        </is>
      </c>
    </row>
    <row r="8392">
      <c r="A8392" t="inlineStr">
        <is>
          <t>河北瓯鲜食品有限公司-王鑫</t>
        </is>
      </c>
      <c r="B8392" t="inlineStr">
        <is>
          <t>06010141</t>
        </is>
      </c>
    </row>
    <row r="8393">
      <c r="A8393" t="inlineStr">
        <is>
          <t>河北皇升商贸有限公司</t>
        </is>
      </c>
      <c r="B8393" t="inlineStr">
        <is>
          <t>06010038</t>
        </is>
      </c>
    </row>
    <row r="8394">
      <c r="A8394" t="inlineStr">
        <is>
          <t>河北省廊坊市-三河市正欣食品有限责任公司-刘伟东</t>
        </is>
      </c>
      <c r="B8394" t="inlineStr">
        <is>
          <t>06040041</t>
        </is>
      </c>
    </row>
    <row r="8395">
      <c r="A8395" t="inlineStr">
        <is>
          <t>河北省沧州市献县大章冷库赵建峰</t>
        </is>
      </c>
      <c r="B8395" t="inlineStr">
        <is>
          <t>08010064</t>
        </is>
      </c>
    </row>
    <row r="8396">
      <c r="A8396" t="inlineStr">
        <is>
          <t>河北省虾总管食品有限公司</t>
        </is>
      </c>
      <c r="B8396" t="inlineStr">
        <is>
          <t>CUST1863</t>
        </is>
      </c>
    </row>
    <row r="8397">
      <c r="A8397" t="inlineStr">
        <is>
          <t>河北石家庄增烨商贸</t>
        </is>
      </c>
      <c r="B8397" t="inlineStr">
        <is>
          <t>06010063</t>
        </is>
      </c>
    </row>
    <row r="8398">
      <c r="A8398" t="inlineStr">
        <is>
          <t>河北维尔利动物药业集团有限公司</t>
        </is>
      </c>
      <c r="B8398" t="inlineStr">
        <is>
          <t>06060768</t>
        </is>
      </c>
    </row>
    <row r="8399">
      <c r="A8399" t="inlineStr">
        <is>
          <t>河北维尔利生物科技有限公司</t>
        </is>
      </c>
      <c r="B8399" t="inlineStr">
        <is>
          <t>060600888</t>
        </is>
      </c>
    </row>
    <row r="8400">
      <c r="A8400" t="inlineStr">
        <is>
          <t>河北胜顺祥田农牧有限公司</t>
        </is>
      </c>
      <c r="B8400" t="inlineStr">
        <is>
          <t>211054</t>
        </is>
      </c>
    </row>
    <row r="8401">
      <c r="A8401" t="inlineStr">
        <is>
          <t>河北腾宇供应链-孙海波</t>
        </is>
      </c>
      <c r="B8401" t="inlineStr">
        <is>
          <t>06060136</t>
        </is>
      </c>
    </row>
    <row r="8402">
      <c r="A8402" t="inlineStr">
        <is>
          <t>河北芝士农厂餐饮管理有限公司</t>
        </is>
      </c>
      <c r="B8402" t="inlineStr">
        <is>
          <t>0033575</t>
        </is>
      </c>
    </row>
    <row r="8403">
      <c r="A8403" t="inlineStr">
        <is>
          <t>河北邢腾肉鸡养殖有限公司</t>
        </is>
      </c>
      <c r="B8403" t="inlineStr">
        <is>
          <t>211036</t>
        </is>
      </c>
    </row>
    <row r="8404">
      <c r="A8404" t="inlineStr">
        <is>
          <t>河北金佰客商贸有限公司</t>
        </is>
      </c>
      <c r="B8404" t="inlineStr">
        <is>
          <t>CUST0323</t>
        </is>
      </c>
    </row>
    <row r="8405">
      <c r="A8405" t="inlineStr">
        <is>
          <t>河北金元康药业有限公司</t>
        </is>
      </c>
      <c r="B8405" t="inlineStr">
        <is>
          <t>06010252</t>
        </is>
      </c>
    </row>
    <row r="8406">
      <c r="A8406" t="inlineStr">
        <is>
          <t>河北金庭商贸有限公司</t>
        </is>
      </c>
      <c r="B8406" t="inlineStr">
        <is>
          <t>06010283</t>
        </is>
      </c>
    </row>
    <row r="8407">
      <c r="A8407" t="inlineStr">
        <is>
          <t>河北颜喜餐饮管理有限公司</t>
        </is>
      </c>
      <c r="B8407" t="inlineStr">
        <is>
          <t>CUST1954</t>
        </is>
      </c>
    </row>
    <row r="8408">
      <c r="A8408" t="inlineStr">
        <is>
          <t>河南-丛延安-孙海波</t>
        </is>
      </c>
      <c r="B8408" t="inlineStr">
        <is>
          <t>06040209</t>
        </is>
      </c>
    </row>
    <row r="8409">
      <c r="A8409" t="inlineStr">
        <is>
          <t>河南-中牟县太强冻品商行-刘团结</t>
        </is>
      </c>
      <c r="B8409" t="inlineStr">
        <is>
          <t>06051265</t>
        </is>
      </c>
    </row>
    <row r="8410">
      <c r="A8410" t="inlineStr">
        <is>
          <t>河南-任素鸽-王鑫</t>
        </is>
      </c>
      <c r="B8410" t="inlineStr">
        <is>
          <t>90010719</t>
        </is>
      </c>
    </row>
    <row r="8411">
      <c r="A8411" t="inlineStr">
        <is>
          <t>河南-刘震-王文强</t>
        </is>
      </c>
      <c r="B8411" t="inlineStr">
        <is>
          <t>06020499</t>
        </is>
      </c>
    </row>
    <row r="8412">
      <c r="A8412" t="inlineStr">
        <is>
          <t>河南-多美奇-孙诗磊</t>
        </is>
      </c>
      <c r="B8412" t="inlineStr">
        <is>
          <t>90010775</t>
        </is>
      </c>
    </row>
    <row r="8413">
      <c r="A8413" t="inlineStr">
        <is>
          <t>河南-悦盈惠商贸有限公司-王鑫</t>
        </is>
      </c>
      <c r="B8413" t="inlineStr">
        <is>
          <t>06020251</t>
        </is>
      </c>
    </row>
    <row r="8414">
      <c r="A8414" t="inlineStr">
        <is>
          <t>河南-新乡市明发食品有限公司-孙海波</t>
        </is>
      </c>
      <c r="B8414" t="inlineStr">
        <is>
          <t>06020274</t>
        </is>
      </c>
    </row>
    <row r="8415">
      <c r="A8415" t="inlineStr">
        <is>
          <t>河南-李硕-王鑫</t>
        </is>
      </c>
      <c r="B8415" t="inlineStr">
        <is>
          <t>06020518</t>
        </is>
      </c>
    </row>
    <row r="8416">
      <c r="A8416" t="inlineStr">
        <is>
          <t>河南-河南大用供应链管理有限公司-王鑫</t>
        </is>
      </c>
      <c r="B8416" t="inlineStr">
        <is>
          <t>011289</t>
        </is>
      </c>
    </row>
    <row r="8417">
      <c r="A8417" t="inlineStr">
        <is>
          <t>河南-河南永达清真食品有限公司-王鑫</t>
        </is>
      </c>
      <c r="B8417" t="inlineStr">
        <is>
          <t>06020234</t>
        </is>
      </c>
    </row>
    <row r="8418">
      <c r="A8418" t="inlineStr">
        <is>
          <t>河南-河南鸿港源贸易有限公司-牛力-孙海波</t>
        </is>
      </c>
      <c r="B8418" t="inlineStr">
        <is>
          <t>06020257</t>
        </is>
      </c>
    </row>
    <row r="8419">
      <c r="A8419" t="inlineStr">
        <is>
          <t>河南-盛仔食品-高小龙</t>
        </is>
      </c>
      <c r="B8419" t="inlineStr">
        <is>
          <t>011645</t>
        </is>
      </c>
    </row>
    <row r="8420">
      <c r="A8420" t="inlineStr">
        <is>
          <t>河南-盛仔食品有限公司-高晓龙</t>
        </is>
      </c>
      <c r="B8420" t="inlineStr">
        <is>
          <t>06050330</t>
        </is>
      </c>
    </row>
    <row r="8421">
      <c r="A8421" t="inlineStr">
        <is>
          <t>河南-葛茂轩-孙海波</t>
        </is>
      </c>
      <c r="B8421" t="inlineStr">
        <is>
          <t>06020498</t>
        </is>
      </c>
    </row>
    <row r="8422">
      <c r="A8422" t="inlineStr">
        <is>
          <t>河南-谭赛</t>
        </is>
      </c>
      <c r="B8422" t="inlineStr">
        <is>
          <t>06040052</t>
        </is>
      </c>
    </row>
    <row r="8423">
      <c r="A8423" t="inlineStr">
        <is>
          <t>河南-郑州天一  -王鑫</t>
        </is>
      </c>
      <c r="B8423" t="inlineStr">
        <is>
          <t>06020242</t>
        </is>
      </c>
    </row>
    <row r="8424">
      <c r="A8424" t="inlineStr">
        <is>
          <t>河南-郝乡润-刘团结</t>
        </is>
      </c>
      <c r="B8424" t="inlineStr">
        <is>
          <t>06020233</t>
        </is>
      </c>
    </row>
    <row r="8425">
      <c r="A8425" t="inlineStr">
        <is>
          <t>河南-鹿坤龙-王鑫</t>
        </is>
      </c>
      <c r="B8425" t="inlineStr">
        <is>
          <t>90010836</t>
        </is>
      </c>
    </row>
    <row r="8426">
      <c r="A8426" t="inlineStr">
        <is>
          <t>河南万果园实业集团有限公司</t>
        </is>
      </c>
      <c r="B8426" t="inlineStr">
        <is>
          <t>0113518</t>
        </is>
      </c>
    </row>
    <row r="8427">
      <c r="A8427" t="inlineStr">
        <is>
          <t>河南万果园实业集团有限公司-孙海波</t>
        </is>
      </c>
      <c r="B8427" t="inlineStr">
        <is>
          <t>06020388</t>
        </is>
      </c>
    </row>
    <row r="8428">
      <c r="A8428" t="inlineStr">
        <is>
          <t>河南中圆天禾食品有限公司</t>
        </is>
      </c>
      <c r="B8428" t="inlineStr">
        <is>
          <t>06020065</t>
        </is>
      </c>
    </row>
    <row r="8429">
      <c r="A8429" t="inlineStr">
        <is>
          <t>河南乐谋网络科技有限公司</t>
        </is>
      </c>
      <c r="B8429" t="inlineStr">
        <is>
          <t>06064200</t>
        </is>
      </c>
    </row>
    <row r="8430">
      <c r="A8430" t="inlineStr">
        <is>
          <t>河南九豫全食品工业园有限公司-王鑫</t>
        </is>
      </c>
      <c r="B8430" t="inlineStr">
        <is>
          <t>06110008</t>
        </is>
      </c>
    </row>
    <row r="8431">
      <c r="A8431" t="inlineStr">
        <is>
          <t>河南云柘实业有限公司</t>
        </is>
      </c>
      <c r="B8431" t="inlineStr">
        <is>
          <t>06020095</t>
        </is>
      </c>
    </row>
    <row r="8432">
      <c r="A8432" t="inlineStr">
        <is>
          <t>河南亿扬餐饮集团有限公司</t>
        </is>
      </c>
      <c r="B8432" t="inlineStr">
        <is>
          <t>0007</t>
        </is>
      </c>
    </row>
    <row r="8433">
      <c r="A8433" t="inlineStr">
        <is>
          <t>河南众旺食品有限公司</t>
        </is>
      </c>
      <c r="B8433" t="inlineStr">
        <is>
          <t>06020024</t>
        </is>
      </c>
    </row>
    <row r="8434">
      <c r="A8434" t="inlineStr">
        <is>
          <t>河南优曼恩餐饮管理有限公司</t>
        </is>
      </c>
      <c r="B8434" t="inlineStr">
        <is>
          <t>0073565</t>
        </is>
      </c>
    </row>
    <row r="8435">
      <c r="A8435" t="inlineStr">
        <is>
          <t>河南佑利士餐饮管理有限公司</t>
        </is>
      </c>
      <c r="B8435" t="inlineStr">
        <is>
          <t>020051</t>
        </is>
      </c>
    </row>
    <row r="8436">
      <c r="A8436" t="inlineStr">
        <is>
          <t>河南佳乐商业有限公司</t>
        </is>
      </c>
      <c r="B8436" t="inlineStr">
        <is>
          <t>0113331</t>
        </is>
      </c>
    </row>
    <row r="8437">
      <c r="A8437" t="inlineStr">
        <is>
          <t>河南全伊商贸有限公司</t>
        </is>
      </c>
      <c r="B8437" t="inlineStr">
        <is>
          <t>3010062</t>
        </is>
      </c>
    </row>
    <row r="8438">
      <c r="A8438" t="inlineStr">
        <is>
          <t>河南全通物流有限公司</t>
        </is>
      </c>
      <c r="B8438" t="inlineStr">
        <is>
          <t>06060757</t>
        </is>
      </c>
    </row>
    <row r="8439">
      <c r="A8439" t="inlineStr">
        <is>
          <t>河南兴霖商贸有限公司</t>
        </is>
      </c>
      <c r="B8439" t="inlineStr">
        <is>
          <t>CUST0516</t>
        </is>
      </c>
    </row>
    <row r="8440">
      <c r="A8440" t="inlineStr">
        <is>
          <t>河南华豫佰佳商贸有限公司</t>
        </is>
      </c>
      <c r="B8440" t="inlineStr">
        <is>
          <t>3010048</t>
        </is>
      </c>
    </row>
    <row r="8441">
      <c r="A8441" t="inlineStr">
        <is>
          <t>河南卓砺品牌管理有限公司</t>
        </is>
      </c>
      <c r="B8441" t="inlineStr">
        <is>
          <t>0033127</t>
        </is>
      </c>
    </row>
    <row r="8442">
      <c r="A8442" t="inlineStr">
        <is>
          <t>河南南阳豪德分公司</t>
        </is>
      </c>
      <c r="B8442" t="inlineStr">
        <is>
          <t>010228</t>
        </is>
      </c>
    </row>
    <row r="8443">
      <c r="A8443" t="inlineStr">
        <is>
          <t>河南厨味嘉商贸有限公司-王鑫</t>
        </is>
      </c>
      <c r="B8443" t="inlineStr">
        <is>
          <t>06060139</t>
        </is>
      </c>
    </row>
    <row r="8444">
      <c r="A8444" t="inlineStr">
        <is>
          <t>河南合慧刘景义-徐新春</t>
        </is>
      </c>
      <c r="B8444" t="inlineStr">
        <is>
          <t>CUST0252</t>
        </is>
      </c>
    </row>
    <row r="8445">
      <c r="A8445" t="inlineStr">
        <is>
          <t>河南吉优供应链管理有限公司</t>
        </is>
      </c>
      <c r="B8445" t="inlineStr">
        <is>
          <t>90010840</t>
        </is>
      </c>
    </row>
    <row r="8446">
      <c r="A8446" t="inlineStr">
        <is>
          <t>河南启东实业有限公司</t>
        </is>
      </c>
      <c r="B8446" t="inlineStr">
        <is>
          <t>06020364</t>
        </is>
      </c>
    </row>
    <row r="8447">
      <c r="A8447" t="inlineStr">
        <is>
          <t>河南周口-刘震-刘伟东</t>
        </is>
      </c>
      <c r="B8447" t="inlineStr">
        <is>
          <t>06040199</t>
        </is>
      </c>
    </row>
    <row r="8448">
      <c r="A8448" t="inlineStr">
        <is>
          <t>河南和气祥商贸有限公司</t>
        </is>
      </c>
      <c r="B8448" t="inlineStr">
        <is>
          <t>12000002</t>
        </is>
      </c>
    </row>
    <row r="8449">
      <c r="A8449" t="inlineStr">
        <is>
          <t>河南品特食品供应链有限公司</t>
        </is>
      </c>
      <c r="B8449" t="inlineStr">
        <is>
          <t>30750047</t>
        </is>
      </c>
    </row>
    <row r="8450">
      <c r="A8450" t="inlineStr">
        <is>
          <t>河南商丘-马风民-刘伟东</t>
        </is>
      </c>
      <c r="B8450" t="inlineStr">
        <is>
          <t>06040118</t>
        </is>
      </c>
    </row>
    <row r="8451">
      <c r="A8451" t="inlineStr">
        <is>
          <t>河南商丘赛可赛西</t>
        </is>
      </c>
      <c r="B8451" t="inlineStr">
        <is>
          <t>06020168</t>
        </is>
      </c>
    </row>
    <row r="8452">
      <c r="A8452" t="inlineStr">
        <is>
          <t>河南善水左岸商贸有限公司</t>
        </is>
      </c>
      <c r="B8452" t="inlineStr">
        <is>
          <t>08010020</t>
        </is>
      </c>
    </row>
    <row r="8453">
      <c r="A8453" t="inlineStr">
        <is>
          <t>河南嘉佑食品有限公司-王鑫</t>
        </is>
      </c>
      <c r="B8453" t="inlineStr">
        <is>
          <t>90011904</t>
        </is>
      </c>
    </row>
    <row r="8454">
      <c r="A8454" t="inlineStr">
        <is>
          <t>河南多美奇</t>
        </is>
      </c>
      <c r="B8454" t="inlineStr">
        <is>
          <t>06020048</t>
        </is>
      </c>
    </row>
    <row r="8455">
      <c r="A8455" t="inlineStr">
        <is>
          <t>河南大用供应链管理有限公司</t>
        </is>
      </c>
      <c r="B8455" t="inlineStr">
        <is>
          <t>06020186</t>
        </is>
      </c>
    </row>
    <row r="8456">
      <c r="A8456" t="inlineStr">
        <is>
          <t>河南大荷商业零售有限公司</t>
        </is>
      </c>
      <c r="B8456" t="inlineStr">
        <is>
          <t>CUT2715</t>
        </is>
      </c>
    </row>
    <row r="8457">
      <c r="A8457" t="inlineStr">
        <is>
          <t>河南姜同学餐饮服务有限公司</t>
        </is>
      </c>
      <c r="B8457" t="inlineStr">
        <is>
          <t>010226</t>
        </is>
      </c>
    </row>
    <row r="8458">
      <c r="A8458" t="inlineStr">
        <is>
          <t>河南尚仟味供应链有限公司</t>
        </is>
      </c>
      <c r="B8458" t="inlineStr">
        <is>
          <t>CUT2834</t>
        </is>
      </c>
    </row>
    <row r="8459">
      <c r="A8459" t="inlineStr">
        <is>
          <t>河南快砳生活服务有限公司</t>
        </is>
      </c>
      <c r="B8459" t="inlineStr">
        <is>
          <t>30760001</t>
        </is>
      </c>
    </row>
    <row r="8460">
      <c r="A8460" t="inlineStr">
        <is>
          <t>河南思良汇鲜食品有限公司</t>
        </is>
      </c>
      <c r="B8460" t="inlineStr">
        <is>
          <t>CUST1988</t>
        </is>
      </c>
    </row>
    <row r="8461">
      <c r="A8461" t="inlineStr">
        <is>
          <t>河南思蝶商贸有限公司</t>
        </is>
      </c>
      <c r="B8461" t="inlineStr">
        <is>
          <t>CUST2334</t>
        </is>
      </c>
    </row>
    <row r="8462">
      <c r="A8462" t="inlineStr">
        <is>
          <t>河南恬朗实业有限公司</t>
        </is>
      </c>
      <c r="B8462" t="inlineStr">
        <is>
          <t>0073540</t>
        </is>
      </c>
    </row>
    <row r="8463">
      <c r="A8463" t="inlineStr">
        <is>
          <t>河南悦厨食品有限公司</t>
        </is>
      </c>
      <c r="B8463" t="inlineStr">
        <is>
          <t>CUT2997</t>
        </is>
      </c>
    </row>
    <row r="8464">
      <c r="A8464" t="inlineStr">
        <is>
          <t>河南新区-商丘马建宾-宋凤凯</t>
        </is>
      </c>
      <c r="B8464" t="inlineStr">
        <is>
          <t>06020185</t>
        </is>
      </c>
    </row>
    <row r="8465">
      <c r="A8465" t="inlineStr">
        <is>
          <t>河南新区多美奇</t>
        </is>
      </c>
      <c r="B8465" t="inlineStr">
        <is>
          <t>06060434</t>
        </is>
      </c>
    </row>
    <row r="8466">
      <c r="A8466" t="inlineStr">
        <is>
          <t>河南旺邦食品有限公司-刘洋</t>
        </is>
      </c>
      <c r="B8466" t="inlineStr">
        <is>
          <t>CUST0993</t>
        </is>
      </c>
    </row>
    <row r="8467">
      <c r="A8467" t="inlineStr">
        <is>
          <t>河南楚天食品有限公司</t>
        </is>
      </c>
      <c r="B8467" t="inlineStr">
        <is>
          <t>06040212</t>
        </is>
      </c>
    </row>
    <row r="8468">
      <c r="A8468" t="inlineStr">
        <is>
          <t>河南楚天食品有限公司-刘洋</t>
        </is>
      </c>
      <c r="B8468" t="inlineStr">
        <is>
          <t>012457</t>
        </is>
      </c>
    </row>
    <row r="8469">
      <c r="A8469" t="inlineStr">
        <is>
          <t>河南永达百世特食品有限公司-王鑫</t>
        </is>
      </c>
      <c r="B8469" t="inlineStr">
        <is>
          <t>06020250</t>
        </is>
      </c>
    </row>
    <row r="8470">
      <c r="A8470" t="inlineStr">
        <is>
          <t>河南淘小胖商业管理有限公司</t>
        </is>
      </c>
      <c r="B8470" t="inlineStr">
        <is>
          <t>06010179</t>
        </is>
      </c>
    </row>
    <row r="8471">
      <c r="A8471" t="inlineStr">
        <is>
          <t>河南源配供应链管理有限公司</t>
        </is>
      </c>
      <c r="B8471" t="inlineStr">
        <is>
          <t>06110066</t>
        </is>
      </c>
    </row>
    <row r="8472">
      <c r="A8472" t="inlineStr">
        <is>
          <t>河南满香园食品有限公司</t>
        </is>
      </c>
      <c r="B8472" t="inlineStr">
        <is>
          <t>0113428</t>
        </is>
      </c>
    </row>
    <row r="8473">
      <c r="A8473" t="inlineStr">
        <is>
          <t>河南濮阳-张春欣-王文强</t>
        </is>
      </c>
      <c r="B8473" t="inlineStr">
        <is>
          <t>90010742</t>
        </is>
      </c>
    </row>
    <row r="8474">
      <c r="A8474" t="inlineStr">
        <is>
          <t>河南王东奎-刘洋</t>
        </is>
      </c>
      <c r="B8474" t="inlineStr">
        <is>
          <t>06052010</t>
        </is>
      </c>
    </row>
    <row r="8475">
      <c r="A8475" t="inlineStr">
        <is>
          <t>河南盛和食品有限公司-徐新春</t>
        </is>
      </c>
      <c r="B8475" t="inlineStr">
        <is>
          <t>90010828</t>
        </is>
      </c>
    </row>
    <row r="8476">
      <c r="A8476" t="inlineStr">
        <is>
          <t>河南盟江-长沙盟江食品有限公司</t>
        </is>
      </c>
      <c r="B8476" t="inlineStr">
        <is>
          <t>06060175</t>
        </is>
      </c>
    </row>
    <row r="8477">
      <c r="A8477" t="inlineStr">
        <is>
          <t>河南省-鹤壁美鲜达食品有限公司-刘洋</t>
        </is>
      </c>
      <c r="B8477" t="inlineStr">
        <is>
          <t>06050384</t>
        </is>
      </c>
    </row>
    <row r="8478">
      <c r="A8478" t="inlineStr">
        <is>
          <t>河南省厨之皇商贸有限公司</t>
        </is>
      </c>
      <c r="B8478" t="inlineStr">
        <is>
          <t>0113100</t>
        </is>
      </c>
    </row>
    <row r="8479">
      <c r="A8479" t="inlineStr">
        <is>
          <t>河南省小龙祝祝供应链有限公司</t>
        </is>
      </c>
      <c r="B8479" t="inlineStr">
        <is>
          <t>CUST1733</t>
        </is>
      </c>
    </row>
    <row r="8480">
      <c r="A8480" t="inlineStr">
        <is>
          <t>河南省欧味源贸易有限公司</t>
        </is>
      </c>
      <c r="B8480" t="inlineStr">
        <is>
          <t>06010318</t>
        </is>
      </c>
    </row>
    <row r="8481">
      <c r="A8481" t="inlineStr">
        <is>
          <t>河南省福润食品有限公司</t>
        </is>
      </c>
      <c r="B8481" t="inlineStr">
        <is>
          <t>010229</t>
        </is>
      </c>
    </row>
    <row r="8482">
      <c r="A8482" t="inlineStr">
        <is>
          <t>河南禾豆坊食品有限公司-杜艳伟</t>
        </is>
      </c>
      <c r="B8482" t="inlineStr">
        <is>
          <t>06060138</t>
        </is>
      </c>
    </row>
    <row r="8483">
      <c r="A8483" t="inlineStr">
        <is>
          <t>河南美味云厨食品有限公司</t>
        </is>
      </c>
      <c r="B8483" t="inlineStr">
        <is>
          <t>06060679</t>
        </is>
      </c>
    </row>
    <row r="8484">
      <c r="A8484" t="inlineStr">
        <is>
          <t>河南美道家实业有限公司陕州分公司</t>
        </is>
      </c>
      <c r="B8484" t="inlineStr">
        <is>
          <t>CUT2626</t>
        </is>
      </c>
    </row>
    <row r="8485">
      <c r="A8485" t="inlineStr">
        <is>
          <t>河南联顺食品有限公司-孙海波</t>
        </is>
      </c>
      <c r="B8485" t="inlineStr">
        <is>
          <t>06110012</t>
        </is>
      </c>
    </row>
    <row r="8486">
      <c r="A8486" t="inlineStr">
        <is>
          <t>河南胖四海食品科技有限公司</t>
        </is>
      </c>
      <c r="B8486" t="inlineStr">
        <is>
          <t>06060180</t>
        </is>
      </c>
    </row>
    <row r="8487">
      <c r="A8487" t="inlineStr">
        <is>
          <t>河南航润食品有限公司-王鑫</t>
        </is>
      </c>
      <c r="B8487" t="inlineStr">
        <is>
          <t>06020514</t>
        </is>
      </c>
    </row>
    <row r="8488">
      <c r="A8488" t="inlineStr">
        <is>
          <t>河南许小米食品有限公司</t>
        </is>
      </c>
      <c r="B8488" t="inlineStr">
        <is>
          <t>06020294</t>
        </is>
      </c>
    </row>
    <row r="8489">
      <c r="A8489" t="inlineStr">
        <is>
          <t>河南豫膳房食品有限公司</t>
        </is>
      </c>
      <c r="B8489" t="inlineStr">
        <is>
          <t>0013171</t>
        </is>
      </c>
    </row>
    <row r="8490">
      <c r="A8490" t="inlineStr">
        <is>
          <t>河南郏县华联商贸有限公司</t>
        </is>
      </c>
      <c r="B8490" t="inlineStr">
        <is>
          <t>3010049</t>
        </is>
      </c>
    </row>
    <row r="8491">
      <c r="A8491" t="inlineStr">
        <is>
          <t>河南郑州-姬象征-孙海波</t>
        </is>
      </c>
      <c r="B8491" t="inlineStr">
        <is>
          <t>CUST0627</t>
        </is>
      </c>
    </row>
    <row r="8492">
      <c r="A8492" t="inlineStr">
        <is>
          <t>河南郑州-张明亮-王文强</t>
        </is>
      </c>
      <c r="B8492" t="inlineStr">
        <is>
          <t>90010746</t>
        </is>
      </c>
    </row>
    <row r="8493">
      <c r="A8493" t="inlineStr">
        <is>
          <t>河南郑州-徐玉东-王文强</t>
        </is>
      </c>
      <c r="B8493" t="inlineStr">
        <is>
          <t>06052201</t>
        </is>
      </c>
    </row>
    <row r="8494">
      <c r="A8494" t="inlineStr">
        <is>
          <t>河南郑州-袁学明-王文强</t>
        </is>
      </c>
      <c r="B8494" t="inlineStr">
        <is>
          <t>90010824</t>
        </is>
      </c>
    </row>
    <row r="8495">
      <c r="A8495" t="inlineStr">
        <is>
          <t>河南郑州-高金懋-王文强</t>
        </is>
      </c>
      <c r="B8495" t="inlineStr">
        <is>
          <t>06020380</t>
        </is>
      </c>
    </row>
    <row r="8496">
      <c r="A8496" t="inlineStr">
        <is>
          <t>河南郑州—马耀伟—王文强</t>
        </is>
      </c>
      <c r="B8496" t="inlineStr">
        <is>
          <t>90010729</t>
        </is>
      </c>
    </row>
    <row r="8497">
      <c r="A8497" t="inlineStr">
        <is>
          <t>河南金谊九方供应链有限公司-王鑫</t>
        </is>
      </c>
      <c r="B8497" t="inlineStr">
        <is>
          <t>CUST1001</t>
        </is>
      </c>
    </row>
    <row r="8498">
      <c r="A8498" t="inlineStr">
        <is>
          <t>河南链多多供应链管理有限公司-王鑫</t>
        </is>
      </c>
      <c r="B8498" t="inlineStr">
        <is>
          <t>011974</t>
        </is>
      </c>
    </row>
    <row r="8499">
      <c r="A8499" t="inlineStr">
        <is>
          <t>河南霖创商贸有限公司</t>
        </is>
      </c>
      <c r="B8499" t="inlineStr">
        <is>
          <t>010227</t>
        </is>
      </c>
    </row>
    <row r="8500">
      <c r="A8500" t="inlineStr">
        <is>
          <t>河南霖辰食品有限公司</t>
        </is>
      </c>
      <c r="B8500" t="inlineStr">
        <is>
          <t>CUST0472</t>
        </is>
      </c>
    </row>
    <row r="8501">
      <c r="A8501" t="inlineStr">
        <is>
          <t>河南食丰商贸有限公司</t>
        </is>
      </c>
      <c r="B8501" t="inlineStr">
        <is>
          <t>0053</t>
        </is>
      </c>
    </row>
    <row r="8502">
      <c r="A8502" t="inlineStr">
        <is>
          <t>河南高顺四通商贸有限公司</t>
        </is>
      </c>
      <c r="B8502" t="inlineStr">
        <is>
          <t>06100053</t>
        </is>
      </c>
    </row>
    <row r="8503">
      <c r="A8503" t="inlineStr">
        <is>
          <t>河南鸿鲜商贸有限公司</t>
        </is>
      </c>
      <c r="B8503" t="inlineStr">
        <is>
          <t>CUST2349</t>
        </is>
      </c>
    </row>
    <row r="8504">
      <c r="A8504" t="inlineStr">
        <is>
          <t>河南鹤壁-杨焕超-刘伟东</t>
        </is>
      </c>
      <c r="B8504" t="inlineStr">
        <is>
          <t>06050564</t>
        </is>
      </c>
    </row>
    <row r="8505">
      <c r="A8505" t="inlineStr">
        <is>
          <t>河南鹤壁市淇县永达专卖—周宏亮</t>
        </is>
      </c>
      <c r="B8505" t="inlineStr">
        <is>
          <t>06040107</t>
        </is>
      </c>
    </row>
    <row r="8506">
      <c r="A8506" t="inlineStr">
        <is>
          <t>河南鼎四海食品科技有限公司</t>
        </is>
      </c>
      <c r="B8506" t="inlineStr">
        <is>
          <t>90010823</t>
        </is>
      </c>
    </row>
    <row r="8507">
      <c r="A8507" t="inlineStr">
        <is>
          <t>河牛-上海古郝供应链管理有限公司-肖德祥</t>
        </is>
      </c>
      <c r="B8507" t="inlineStr">
        <is>
          <t>012451</t>
        </is>
      </c>
    </row>
    <row r="8508">
      <c r="A8508" t="inlineStr">
        <is>
          <t>沽源县海纳商贸有限公司</t>
        </is>
      </c>
      <c r="B8508" t="inlineStr">
        <is>
          <t>CUT2502</t>
        </is>
      </c>
    </row>
    <row r="8509">
      <c r="A8509" t="inlineStr">
        <is>
          <t>泉州-吴长洛</t>
        </is>
      </c>
      <c r="B8509" t="inlineStr">
        <is>
          <t>06070017</t>
        </is>
      </c>
    </row>
    <row r="8510">
      <c r="A8510" t="inlineStr">
        <is>
          <t>泉州中泉星品供应链有限公司</t>
        </is>
      </c>
      <c r="B8510" t="inlineStr">
        <is>
          <t>0073042</t>
        </is>
      </c>
    </row>
    <row r="8511">
      <c r="A8511" t="inlineStr">
        <is>
          <t>泉州市新祥农副产品有限公司</t>
        </is>
      </c>
      <c r="B8511" t="inlineStr">
        <is>
          <t>010592</t>
        </is>
      </c>
    </row>
    <row r="8512">
      <c r="A8512" t="inlineStr">
        <is>
          <t>泉州市易见贸易</t>
        </is>
      </c>
      <c r="B8512" t="inlineStr">
        <is>
          <t>06060422</t>
        </is>
      </c>
    </row>
    <row r="8513">
      <c r="A8513" t="inlineStr">
        <is>
          <t>泉州市易贝贸易有限公司</t>
        </is>
      </c>
      <c r="B8513" t="inlineStr">
        <is>
          <t>90010728</t>
        </is>
      </c>
    </row>
    <row r="8514">
      <c r="A8514" t="inlineStr">
        <is>
          <t>泉州市鑫恒宇贸易有限公司</t>
        </is>
      </c>
      <c r="B8514" t="inlineStr">
        <is>
          <t>0073636</t>
        </is>
      </c>
    </row>
    <row r="8515">
      <c r="A8515" t="inlineStr">
        <is>
          <t>泉州福美鲜食品有限公司</t>
        </is>
      </c>
      <c r="B8515" t="inlineStr">
        <is>
          <t>0073469</t>
        </is>
      </c>
    </row>
    <row r="8516">
      <c r="A8516" t="inlineStr">
        <is>
          <t>泉州贝盈供应链有限公司</t>
        </is>
      </c>
      <c r="B8516" t="inlineStr">
        <is>
          <t>90010730</t>
        </is>
      </c>
    </row>
    <row r="8517">
      <c r="A8517" t="inlineStr">
        <is>
          <t>泊头店</t>
        </is>
      </c>
      <c r="B8517" t="inlineStr">
        <is>
          <t>3010007</t>
        </is>
      </c>
    </row>
    <row r="8518">
      <c r="A8518" t="inlineStr">
        <is>
          <t>泓吉锦润</t>
        </is>
      </c>
      <c r="B8518" t="inlineStr">
        <is>
          <t>CUST0191</t>
        </is>
      </c>
    </row>
    <row r="8519">
      <c r="A8519" t="inlineStr">
        <is>
          <t>泓洲（甘肃）供应链服务有限公司</t>
        </is>
      </c>
      <c r="B8519" t="inlineStr">
        <is>
          <t>CUST1970</t>
        </is>
      </c>
    </row>
    <row r="8520">
      <c r="A8520" t="inlineStr">
        <is>
          <t>法库馨赢物资销售有限公司</t>
        </is>
      </c>
      <c r="B8520" t="inlineStr">
        <is>
          <t>CUT2581</t>
        </is>
      </c>
    </row>
    <row r="8521">
      <c r="A8521" t="inlineStr">
        <is>
          <t>泰二（上海）供应链管理有限公司</t>
        </is>
      </c>
      <c r="B8521" t="inlineStr">
        <is>
          <t>30160023</t>
        </is>
      </c>
    </row>
    <row r="8522">
      <c r="A8522" t="inlineStr">
        <is>
          <t>泰兴市潮丞相鸡排铺</t>
        </is>
      </c>
      <c r="B8522" t="inlineStr">
        <is>
          <t>06050468</t>
        </is>
      </c>
    </row>
    <row r="8523">
      <c r="A8523" t="inlineStr">
        <is>
          <t>泰可泰西</t>
        </is>
      </c>
      <c r="B8523" t="inlineStr">
        <is>
          <t>CUST0205</t>
        </is>
      </c>
    </row>
    <row r="8524">
      <c r="A8524" t="inlineStr">
        <is>
          <t>泰安-姜翠莲-于斌</t>
        </is>
      </c>
      <c r="B8524" t="inlineStr">
        <is>
          <t>010299</t>
        </is>
      </c>
    </row>
    <row r="8525">
      <c r="A8525" t="inlineStr">
        <is>
          <t>泰安-张启平-朱茂林</t>
        </is>
      </c>
      <c r="B8525" t="inlineStr">
        <is>
          <t>90010871</t>
        </is>
      </c>
    </row>
    <row r="8526">
      <c r="A8526" t="inlineStr">
        <is>
          <t>泰安京日丸善食品工业有限公司-刘洋</t>
        </is>
      </c>
      <c r="B8526" t="inlineStr">
        <is>
          <t>CUST1291</t>
        </is>
      </c>
    </row>
    <row r="8527">
      <c r="A8527" t="inlineStr">
        <is>
          <t>泰安大宝食品有限公司</t>
        </is>
      </c>
      <c r="B8527" t="inlineStr">
        <is>
          <t>012717</t>
        </is>
      </c>
    </row>
    <row r="8528">
      <c r="A8528" t="inlineStr">
        <is>
          <t>泰安天奥森饲料有限公司</t>
        </is>
      </c>
      <c r="B8528" t="inlineStr">
        <is>
          <t>0013315</t>
        </is>
      </c>
    </row>
    <row r="8529">
      <c r="A8529" t="inlineStr">
        <is>
          <t>泰安市九八一食品有限公司</t>
        </is>
      </c>
      <c r="B8529" t="inlineStr">
        <is>
          <t>CUST0464</t>
        </is>
      </c>
    </row>
    <row r="8530">
      <c r="A8530" t="inlineStr">
        <is>
          <t>泰安市九八一食品有限公司-</t>
        </is>
      </c>
      <c r="B8530" t="inlineStr">
        <is>
          <t>CUST0343</t>
        </is>
      </c>
    </row>
    <row r="8531">
      <c r="A8531" t="inlineStr">
        <is>
          <t>泰安市华隆餐饮服务有限公司</t>
        </is>
      </c>
      <c r="B8531" t="inlineStr">
        <is>
          <t>0013427</t>
        </is>
      </c>
    </row>
    <row r="8532">
      <c r="A8532" t="inlineStr">
        <is>
          <t>泰安市客乐迪食品贸易有限公司</t>
        </is>
      </c>
      <c r="B8532" t="inlineStr">
        <is>
          <t>06060264</t>
        </is>
      </c>
    </row>
    <row r="8533">
      <c r="A8533" t="inlineStr">
        <is>
          <t>泰安市泰山区鑫源肉食批发中心</t>
        </is>
      </c>
      <c r="B8533" t="inlineStr">
        <is>
          <t>06050286</t>
        </is>
      </c>
    </row>
    <row r="8534">
      <c r="A8534" t="inlineStr">
        <is>
          <t>泰安市泰山区银柜经贸有限公司-徐新春</t>
        </is>
      </c>
      <c r="B8534" t="inlineStr">
        <is>
          <t>CUST1288</t>
        </is>
      </c>
    </row>
    <row r="8535">
      <c r="A8535" t="inlineStr">
        <is>
          <t>泰安市菲凡宠物用品有限公司-王鑫</t>
        </is>
      </c>
      <c r="B8535" t="inlineStr">
        <is>
          <t>011662</t>
        </is>
      </c>
    </row>
    <row r="8536">
      <c r="A8536" t="inlineStr">
        <is>
          <t>泰安市财霖商贸有限公司</t>
        </is>
      </c>
      <c r="B8536" t="inlineStr">
        <is>
          <t>CUST2061</t>
        </is>
      </c>
    </row>
    <row r="8537">
      <c r="A8537" t="inlineStr">
        <is>
          <t>泰安弘基餐饮管理有限公司</t>
        </is>
      </c>
      <c r="B8537" t="inlineStr">
        <is>
          <t>020014</t>
        </is>
      </c>
    </row>
    <row r="8538">
      <c r="A8538" t="inlineStr">
        <is>
          <t>泰安悦美客食品有限公司</t>
        </is>
      </c>
      <c r="B8538" t="inlineStr">
        <is>
          <t>30450093</t>
        </is>
      </c>
    </row>
    <row r="8539">
      <c r="A8539" t="inlineStr">
        <is>
          <t>泰安永波</t>
        </is>
      </c>
      <c r="B8539" t="inlineStr">
        <is>
          <t>06060617</t>
        </is>
      </c>
    </row>
    <row r="8540">
      <c r="A8540" t="inlineStr">
        <is>
          <t>泰安源东生物制品有限公司-王鑫</t>
        </is>
      </c>
      <c r="B8540" t="inlineStr">
        <is>
          <t>06050831</t>
        </is>
      </c>
    </row>
    <row r="8541">
      <c r="A8541" t="inlineStr">
        <is>
          <t>泰安迪克宠物用品有限公司-王鑫</t>
        </is>
      </c>
      <c r="B8541" t="inlineStr">
        <is>
          <t>CUST1377</t>
        </is>
      </c>
    </row>
    <row r="8542">
      <c r="A8542" t="inlineStr">
        <is>
          <t>泰安金冠宏食品科技有限公司-王鑫</t>
        </is>
      </c>
      <c r="B8542" t="inlineStr">
        <is>
          <t>CUST1253</t>
        </is>
      </c>
    </row>
    <row r="8543">
      <c r="A8543" t="inlineStr">
        <is>
          <t>泰安马燕</t>
        </is>
      </c>
      <c r="B8543" t="inlineStr">
        <is>
          <t>010738</t>
        </is>
      </c>
    </row>
    <row r="8544">
      <c r="A8544" t="inlineStr">
        <is>
          <t>泰州东润供应链管理有限公司</t>
        </is>
      </c>
      <c r="B8544" t="inlineStr">
        <is>
          <t>06061223</t>
        </is>
      </c>
    </row>
    <row r="8545">
      <c r="A8545" t="inlineStr">
        <is>
          <t>泰州刘俊</t>
        </is>
      </c>
      <c r="B8545" t="inlineStr">
        <is>
          <t>06030207</t>
        </is>
      </c>
    </row>
    <row r="8546">
      <c r="A8546" t="inlineStr">
        <is>
          <t>泰州市姜堰区东阳贸易有限公司</t>
        </is>
      </c>
      <c r="B8546" t="inlineStr">
        <is>
          <t>30090015</t>
        </is>
      </c>
    </row>
    <row r="8547">
      <c r="A8547" t="inlineStr">
        <is>
          <t>泰州市美味鼎食品有限公司-孙海波</t>
        </is>
      </c>
      <c r="B8547" t="inlineStr">
        <is>
          <t>CUST0796</t>
        </is>
      </c>
    </row>
    <row r="8548">
      <c r="A8548" t="inlineStr">
        <is>
          <t>泰州永成餐饮管理有限公司</t>
        </is>
      </c>
      <c r="B8548" t="inlineStr">
        <is>
          <t>0603228</t>
        </is>
      </c>
    </row>
    <row r="8549">
      <c r="A8549" t="inlineStr">
        <is>
          <t>泰州泰轻松商贸有限公司</t>
        </is>
      </c>
      <c r="B8549" t="inlineStr">
        <is>
          <t>CUT2491</t>
        </is>
      </c>
    </row>
    <row r="8550">
      <c r="A8550" t="inlineStr">
        <is>
          <t>泰州顾永成</t>
        </is>
      </c>
      <c r="B8550" t="inlineStr">
        <is>
          <t>CUST0199</t>
        </is>
      </c>
    </row>
    <row r="8551">
      <c r="A8551" t="inlineStr">
        <is>
          <t>泰森(上海)企业管理咨询有限公司</t>
        </is>
      </c>
      <c r="B8551" t="inlineStr">
        <is>
          <t>06030057</t>
        </is>
      </c>
    </row>
    <row r="8552">
      <c r="A8552" t="inlineStr">
        <is>
          <t>泰森华东食品发展有限公司  dk</t>
        </is>
      </c>
      <c r="B8552" t="inlineStr">
        <is>
          <t>06030128</t>
        </is>
      </c>
    </row>
    <row r="8553">
      <c r="A8553" t="inlineStr">
        <is>
          <t>泸州圣诺食品有限公司</t>
        </is>
      </c>
      <c r="B8553" t="inlineStr">
        <is>
          <t>06090080</t>
        </is>
      </c>
    </row>
    <row r="8554">
      <c r="A8554" t="inlineStr">
        <is>
          <t>泸州市龙马潭区味美商贸有限公司</t>
        </is>
      </c>
      <c r="B8554" t="inlineStr">
        <is>
          <t>06020162</t>
        </is>
      </c>
    </row>
    <row r="8555">
      <c r="A8555" t="inlineStr">
        <is>
          <t>泽其鲜食（广东）科技有限公司</t>
        </is>
      </c>
      <c r="B8555" t="inlineStr">
        <is>
          <t>06082700</t>
        </is>
      </c>
    </row>
    <row r="8556">
      <c r="A8556" t="inlineStr">
        <is>
          <t>泽宠（山东）生物科技有限公司-王鑫</t>
        </is>
      </c>
      <c r="B8556" t="inlineStr">
        <is>
          <t>CUST1037</t>
        </is>
      </c>
    </row>
    <row r="8557">
      <c r="A8557" t="inlineStr">
        <is>
          <t>泽驰（武汉）供应链管理有限公司-林涛-孙海波</t>
        </is>
      </c>
      <c r="B8557" t="inlineStr">
        <is>
          <t>06110003</t>
        </is>
      </c>
    </row>
    <row r="8558">
      <c r="A8558" t="inlineStr">
        <is>
          <t>洋程(沈阳市)供应链有限公司</t>
        </is>
      </c>
      <c r="B8558" t="inlineStr">
        <is>
          <t>06060974</t>
        </is>
      </c>
    </row>
    <row r="8559">
      <c r="A8559" t="inlineStr">
        <is>
          <t>洛阳永正餐饮管理有限公司</t>
        </is>
      </c>
      <c r="B8559" t="inlineStr">
        <is>
          <t>020036</t>
        </is>
      </c>
    </row>
    <row r="8560">
      <c r="A8560" t="inlineStr">
        <is>
          <t>洛阳王封雷</t>
        </is>
      </c>
      <c r="B8560" t="inlineStr">
        <is>
          <t>010447</t>
        </is>
      </c>
    </row>
    <row r="8561">
      <c r="A8561" t="inlineStr">
        <is>
          <t>津德食品</t>
        </is>
      </c>
      <c r="B8561" t="inlineStr">
        <is>
          <t>06060394</t>
        </is>
      </c>
    </row>
    <row r="8562">
      <c r="A8562" t="inlineStr">
        <is>
          <t>洪小琴</t>
        </is>
      </c>
      <c r="B8562" t="inlineStr">
        <is>
          <t>CUT2505</t>
        </is>
      </c>
    </row>
    <row r="8563">
      <c r="A8563" t="inlineStr">
        <is>
          <t>洪琳</t>
        </is>
      </c>
      <c r="B8563" t="inlineStr">
        <is>
          <t>213008</t>
        </is>
      </c>
    </row>
    <row r="8564">
      <c r="A8564" t="inlineStr">
        <is>
          <t>洪苏玲</t>
        </is>
      </c>
      <c r="B8564" t="inlineStr">
        <is>
          <t>0073358</t>
        </is>
      </c>
    </row>
    <row r="8565">
      <c r="A8565" t="inlineStr">
        <is>
          <t>洪西彩</t>
        </is>
      </c>
      <c r="B8565" t="inlineStr">
        <is>
          <t>06037000</t>
        </is>
      </c>
    </row>
    <row r="8566">
      <c r="A8566" t="inlineStr">
        <is>
          <t>洽好鲜(青岛)食品有限公司</t>
        </is>
      </c>
      <c r="B8566" t="inlineStr">
        <is>
          <t>0013172</t>
        </is>
      </c>
    </row>
    <row r="8567">
      <c r="A8567" t="inlineStr">
        <is>
          <t>派捞锅餐饮经营(东营东营区)有限责任公司</t>
        </is>
      </c>
      <c r="B8567" t="inlineStr">
        <is>
          <t>0073489</t>
        </is>
      </c>
    </row>
    <row r="8568">
      <c r="A8568" t="inlineStr">
        <is>
          <t>测试</t>
        </is>
      </c>
      <c r="B8568" t="inlineStr">
        <is>
          <t>0025</t>
        </is>
      </c>
    </row>
    <row r="8569">
      <c r="A8569" t="inlineStr">
        <is>
          <t>济南-传标</t>
        </is>
      </c>
      <c r="B8569" t="inlineStr">
        <is>
          <t>06051239</t>
        </is>
      </c>
    </row>
    <row r="8570">
      <c r="A8570" t="inlineStr">
        <is>
          <t>济南-赵春梅-于斌</t>
        </is>
      </c>
      <c r="B8570" t="inlineStr">
        <is>
          <t>011250</t>
        </is>
      </c>
    </row>
    <row r="8571">
      <c r="A8571" t="inlineStr">
        <is>
          <t>济南世德旺食品有限公司</t>
        </is>
      </c>
      <c r="B8571" t="inlineStr">
        <is>
          <t>06051356</t>
        </is>
      </c>
    </row>
    <row r="8572">
      <c r="A8572" t="inlineStr">
        <is>
          <t>济南丰阳食品销售有限公司</t>
        </is>
      </c>
      <c r="B8572" t="inlineStr">
        <is>
          <t>06023089</t>
        </is>
      </c>
    </row>
    <row r="8573">
      <c r="A8573" t="inlineStr">
        <is>
          <t>济南亨奕达商贸有限公司</t>
        </is>
      </c>
      <c r="B8573" t="inlineStr">
        <is>
          <t>06051171</t>
        </is>
      </c>
    </row>
    <row r="8574">
      <c r="A8574" t="inlineStr">
        <is>
          <t>济南众福兴顺福食品加工有限公司</t>
        </is>
      </c>
      <c r="B8574" t="inlineStr">
        <is>
          <t>CUT2968</t>
        </is>
      </c>
    </row>
    <row r="8575">
      <c r="A8575" t="inlineStr">
        <is>
          <t>济南光明电力服务有限责任公司</t>
        </is>
      </c>
      <c r="B8575" t="inlineStr">
        <is>
          <t>011201</t>
        </is>
      </c>
    </row>
    <row r="8576">
      <c r="A8576" t="inlineStr">
        <is>
          <t>济南区-临沂-李雪-高小龙</t>
        </is>
      </c>
      <c r="B8576" t="inlineStr">
        <is>
          <t>06050664</t>
        </is>
      </c>
    </row>
    <row r="8577">
      <c r="A8577" t="inlineStr">
        <is>
          <t>济南区-济宁-吴凯</t>
        </is>
      </c>
      <c r="B8577" t="inlineStr">
        <is>
          <t>06050255</t>
        </is>
      </c>
    </row>
    <row r="8578">
      <c r="A8578" t="inlineStr">
        <is>
          <t>济南区-济宁-岳爱霞</t>
        </is>
      </c>
      <c r="B8578" t="inlineStr">
        <is>
          <t>06050168</t>
        </is>
      </c>
    </row>
    <row r="8579">
      <c r="A8579" t="inlineStr">
        <is>
          <t>济南区-济宁—金乡皇普大前</t>
        </is>
      </c>
      <c r="B8579" t="inlineStr">
        <is>
          <t>06050319</t>
        </is>
      </c>
    </row>
    <row r="8580">
      <c r="A8580" t="inlineStr">
        <is>
          <t>济南区-济宁天圆地方商贸</t>
        </is>
      </c>
      <c r="B8580" t="inlineStr">
        <is>
          <t>06050167</t>
        </is>
      </c>
    </row>
    <row r="8581">
      <c r="A8581" t="inlineStr">
        <is>
          <t>济南区—菏泽单广食品有限公司—余立志</t>
        </is>
      </c>
      <c r="B8581" t="inlineStr">
        <is>
          <t>011811</t>
        </is>
      </c>
    </row>
    <row r="8582">
      <c r="A8582" t="inlineStr">
        <is>
          <t>济南华莱士商贸有限公司</t>
        </is>
      </c>
      <c r="B8582" t="inlineStr">
        <is>
          <t>02060002</t>
        </is>
      </c>
    </row>
    <row r="8583">
      <c r="A8583" t="inlineStr">
        <is>
          <t>济南华途食品有限公司</t>
        </is>
      </c>
      <c r="B8583" t="inlineStr">
        <is>
          <t>900109445</t>
        </is>
      </c>
    </row>
    <row r="8584">
      <c r="A8584" t="inlineStr">
        <is>
          <t>济南博鑫食品有限公司</t>
        </is>
      </c>
      <c r="B8584" t="inlineStr">
        <is>
          <t>06051143</t>
        </is>
      </c>
    </row>
    <row r="8585">
      <c r="A8585" t="inlineStr">
        <is>
          <t>济南历下大润发商贸有限公司</t>
        </is>
      </c>
      <c r="B8585" t="inlineStr">
        <is>
          <t>06030360</t>
        </is>
      </c>
    </row>
    <row r="8586">
      <c r="A8586" t="inlineStr">
        <is>
          <t>济南原初食琳电子商务有限公司</t>
        </is>
      </c>
      <c r="B8586" t="inlineStr">
        <is>
          <t>213091</t>
        </is>
      </c>
    </row>
    <row r="8587">
      <c r="A8587" t="inlineStr">
        <is>
          <t>济南可立餐企业管理咨询有限公司-刘团结</t>
        </is>
      </c>
      <c r="B8587" t="inlineStr">
        <is>
          <t>90010093</t>
        </is>
      </c>
    </row>
    <row r="8588">
      <c r="A8588" t="inlineStr">
        <is>
          <t>济南同舜餐饮管理有限公司</t>
        </is>
      </c>
      <c r="B8588" t="inlineStr">
        <is>
          <t>020047</t>
        </is>
      </c>
    </row>
    <row r="8589">
      <c r="A8589" t="inlineStr">
        <is>
          <t>济南和茂通商贸有限公司</t>
        </is>
      </c>
      <c r="B8589" t="inlineStr">
        <is>
          <t>06051686</t>
        </is>
      </c>
    </row>
    <row r="8590">
      <c r="A8590" t="inlineStr">
        <is>
          <t>济南哒哒鲜商贸有限公司</t>
        </is>
      </c>
      <c r="B8590" t="inlineStr">
        <is>
          <t>06052488</t>
        </is>
      </c>
    </row>
    <row r="8591">
      <c r="A8591" t="inlineStr">
        <is>
          <t>济南喜玉餐饮合伙企业（有限合伙）</t>
        </is>
      </c>
      <c r="B8591" t="inlineStr">
        <is>
          <t>CUST0568</t>
        </is>
      </c>
    </row>
    <row r="8592">
      <c r="A8592" t="inlineStr">
        <is>
          <t>济南嘉茗商贸有限公司</t>
        </is>
      </c>
      <c r="B8592" t="inlineStr">
        <is>
          <t>06052178</t>
        </is>
      </c>
    </row>
    <row r="8593">
      <c r="A8593" t="inlineStr">
        <is>
          <t>济南圣都食品有限公司-刘洋</t>
        </is>
      </c>
      <c r="B8593" t="inlineStr">
        <is>
          <t>CUST0638</t>
        </is>
      </c>
    </row>
    <row r="8594">
      <c r="A8594" t="inlineStr">
        <is>
          <t>济南圣金农牧科技有限公司</t>
        </is>
      </c>
      <c r="B8594" t="inlineStr">
        <is>
          <t>211035</t>
        </is>
      </c>
    </row>
    <row r="8595">
      <c r="A8595" t="inlineStr">
        <is>
          <t>济南天泽牧元生物科技有限公司</t>
        </is>
      </c>
      <c r="B8595" t="inlineStr">
        <is>
          <t>12200087</t>
        </is>
      </c>
    </row>
    <row r="8596">
      <c r="A8596" t="inlineStr">
        <is>
          <t>济南奥润科技有限公司</t>
        </is>
      </c>
      <c r="B8596" t="inlineStr">
        <is>
          <t>0047</t>
        </is>
      </c>
    </row>
    <row r="8597">
      <c r="A8597" t="inlineStr">
        <is>
          <t>济南宇飞食品有限公司</t>
        </is>
      </c>
      <c r="B8597" t="inlineStr">
        <is>
          <t>011721</t>
        </is>
      </c>
    </row>
    <row r="8598">
      <c r="A8598" t="inlineStr">
        <is>
          <t>济南崔三姐餐饮连锁管理有限公司</t>
        </is>
      </c>
      <c r="B8598" t="inlineStr">
        <is>
          <t>0023043</t>
        </is>
      </c>
    </row>
    <row r="8599">
      <c r="A8599" t="inlineStr">
        <is>
          <t>济南市济阳区飞通日用百货经营部</t>
        </is>
      </c>
      <c r="B8599" t="inlineStr">
        <is>
          <t>06030372</t>
        </is>
      </c>
    </row>
    <row r="8600">
      <c r="A8600" t="inlineStr">
        <is>
          <t>济南市莱芜凤凰台食品有限公司-徐新春</t>
        </is>
      </c>
      <c r="B8600" t="inlineStr">
        <is>
          <t>06050984</t>
        </is>
      </c>
    </row>
    <row r="8601">
      <c r="A8601" t="inlineStr">
        <is>
          <t>济南广申信经贸有限公司</t>
        </is>
      </c>
      <c r="B8601" t="inlineStr">
        <is>
          <t>06050162</t>
        </is>
      </c>
    </row>
    <row r="8602">
      <c r="A8602" t="inlineStr">
        <is>
          <t>济南康茂食品加工中心（有限合伙）-刘团结</t>
        </is>
      </c>
      <c r="B8602" t="inlineStr">
        <is>
          <t>06051326</t>
        </is>
      </c>
    </row>
    <row r="8603">
      <c r="A8603" t="inlineStr">
        <is>
          <t>济南恒益生餐饮管理有限公司第一分公司</t>
        </is>
      </c>
      <c r="B8603" t="inlineStr">
        <is>
          <t>06050558</t>
        </is>
      </c>
    </row>
    <row r="8604">
      <c r="A8604" t="inlineStr">
        <is>
          <t>济南惠客食品有限公司</t>
        </is>
      </c>
      <c r="B8604" t="inlineStr">
        <is>
          <t>CUST0373</t>
        </is>
      </c>
    </row>
    <row r="8605">
      <c r="A8605" t="inlineStr">
        <is>
          <t>济南惠客食品有限公司-王鑫</t>
        </is>
      </c>
      <c r="B8605" t="inlineStr">
        <is>
          <t>011364</t>
        </is>
      </c>
    </row>
    <row r="8606">
      <c r="A8606" t="inlineStr">
        <is>
          <t>济南慕格宠物食品有限公司</t>
        </is>
      </c>
      <c r="B8606" t="inlineStr">
        <is>
          <t>0013303</t>
        </is>
      </c>
    </row>
    <row r="8607">
      <c r="A8607" t="inlineStr">
        <is>
          <t>济南成群商贸有限公司</t>
        </is>
      </c>
      <c r="B8607" t="inlineStr">
        <is>
          <t>CUST2309</t>
        </is>
      </c>
    </row>
    <row r="8608">
      <c r="A8608" t="inlineStr">
        <is>
          <t>济南明媒广告有限公司</t>
        </is>
      </c>
      <c r="B8608" t="inlineStr">
        <is>
          <t>06051643</t>
        </is>
      </c>
    </row>
    <row r="8609">
      <c r="A8609" t="inlineStr">
        <is>
          <t>济南明雪食品有限公司-刘洋</t>
        </is>
      </c>
      <c r="B8609" t="inlineStr">
        <is>
          <t>06051985</t>
        </is>
      </c>
    </row>
    <row r="8610">
      <c r="A8610" t="inlineStr">
        <is>
          <t>济南星乐堡餐饮管理有限公司</t>
        </is>
      </c>
      <c r="B8610" t="inlineStr">
        <is>
          <t>06051342</t>
        </is>
      </c>
    </row>
    <row r="8611">
      <c r="A8611" t="inlineStr">
        <is>
          <t>济南晨欣欢客贸易有限公司</t>
        </is>
      </c>
      <c r="B8611" t="inlineStr">
        <is>
          <t>06051408</t>
        </is>
      </c>
    </row>
    <row r="8612">
      <c r="A8612" t="inlineStr">
        <is>
          <t>济南木木夕贸易有限公司-孙海波</t>
        </is>
      </c>
      <c r="B8612" t="inlineStr">
        <is>
          <t>06052137</t>
        </is>
      </c>
    </row>
    <row r="8613">
      <c r="A8613" t="inlineStr">
        <is>
          <t>济南森源控股有限公司</t>
        </is>
      </c>
      <c r="B8613" t="inlineStr">
        <is>
          <t>011207</t>
        </is>
      </c>
    </row>
    <row r="8614">
      <c r="A8614" t="inlineStr">
        <is>
          <t>济南正泰恒商贸有限公司</t>
        </is>
      </c>
      <c r="B8614" t="inlineStr">
        <is>
          <t>02990001</t>
        </is>
      </c>
    </row>
    <row r="8615">
      <c r="A8615" t="inlineStr">
        <is>
          <t>济南正泰恒商贸有限公司-朱茂林</t>
        </is>
      </c>
      <c r="B8615" t="inlineStr">
        <is>
          <t>CUST1697</t>
        </is>
      </c>
    </row>
    <row r="8616">
      <c r="A8616" t="inlineStr">
        <is>
          <t>济南汤普食品</t>
        </is>
      </c>
      <c r="B8616" t="inlineStr">
        <is>
          <t>010274</t>
        </is>
      </c>
    </row>
    <row r="8617">
      <c r="A8617" t="inlineStr">
        <is>
          <t>济南润万家商贸有限公司</t>
        </is>
      </c>
      <c r="B8617" t="inlineStr">
        <is>
          <t>06051591</t>
        </is>
      </c>
    </row>
    <row r="8618">
      <c r="A8618" t="inlineStr">
        <is>
          <t>济南滋味源商贸有限公司</t>
        </is>
      </c>
      <c r="B8618" t="inlineStr">
        <is>
          <t>CUST0500</t>
        </is>
      </c>
    </row>
    <row r="8619">
      <c r="A8619" t="inlineStr">
        <is>
          <t>济南琛蓝商贸有限公司</t>
        </is>
      </c>
      <c r="B8619" t="inlineStr">
        <is>
          <t>06051185</t>
        </is>
      </c>
    </row>
    <row r="8620">
      <c r="A8620" t="inlineStr">
        <is>
          <t>济南瑞盛茂食品商贸有限公司</t>
        </is>
      </c>
      <c r="B8620" t="inlineStr">
        <is>
          <t>CUT2905</t>
        </is>
      </c>
    </row>
    <row r="8621">
      <c r="A8621" t="inlineStr">
        <is>
          <t>济南瑞茂食品商贸有限公司</t>
        </is>
      </c>
      <c r="B8621" t="inlineStr">
        <is>
          <t>06051507</t>
        </is>
      </c>
    </row>
    <row r="8622">
      <c r="A8622" t="inlineStr">
        <is>
          <t>济南百斯杰生物工程有限公司</t>
        </is>
      </c>
      <c r="B8622" t="inlineStr">
        <is>
          <t>12200094</t>
        </is>
      </c>
    </row>
    <row r="8623">
      <c r="A8623" t="inlineStr">
        <is>
          <t>济南百福臻商贸有限公司</t>
        </is>
      </c>
      <c r="B8623" t="inlineStr">
        <is>
          <t>06050320</t>
        </is>
      </c>
    </row>
    <row r="8624">
      <c r="A8624" t="inlineStr">
        <is>
          <t>济南益国商贸有限公司</t>
        </is>
      </c>
      <c r="B8624" t="inlineStr">
        <is>
          <t>CUST0413</t>
        </is>
      </c>
    </row>
    <row r="8625">
      <c r="A8625" t="inlineStr">
        <is>
          <t>济南益汇餐饮合伙企业（有限合伙）</t>
        </is>
      </c>
      <c r="B8625" t="inlineStr">
        <is>
          <t>CUST0567</t>
        </is>
      </c>
    </row>
    <row r="8626">
      <c r="A8626" t="inlineStr">
        <is>
          <t>济南祥康食品有限公司</t>
        </is>
      </c>
      <c r="B8626" t="inlineStr">
        <is>
          <t>06050312</t>
        </is>
      </c>
    </row>
    <row r="8627">
      <c r="A8627" t="inlineStr">
        <is>
          <t>济南福惠多餐饮配送有限责任公司</t>
        </is>
      </c>
      <c r="B8627" t="inlineStr">
        <is>
          <t>06050562</t>
        </is>
      </c>
    </row>
    <row r="8628">
      <c r="A8628" t="inlineStr">
        <is>
          <t>济南福能供应链管理有限公司</t>
        </is>
      </c>
      <c r="B8628" t="inlineStr">
        <is>
          <t>06100052</t>
        </is>
      </c>
    </row>
    <row r="8629">
      <c r="A8629" t="inlineStr">
        <is>
          <t>济南禧美食品有限公司</t>
        </is>
      </c>
      <c r="B8629" t="inlineStr">
        <is>
          <t>90010617</t>
        </is>
      </c>
    </row>
    <row r="8630">
      <c r="A8630" t="inlineStr">
        <is>
          <t>济南米多多餐饮配送服务有限公司</t>
        </is>
      </c>
      <c r="B8630" t="inlineStr">
        <is>
          <t>900109429</t>
        </is>
      </c>
    </row>
    <row r="8631">
      <c r="A8631" t="inlineStr">
        <is>
          <t>济南美吃团食品开发有限公司</t>
        </is>
      </c>
      <c r="B8631" t="inlineStr">
        <is>
          <t>06050651</t>
        </is>
      </c>
    </row>
    <row r="8632">
      <c r="A8632" t="inlineStr">
        <is>
          <t>济南美诺食品有限公司</t>
        </is>
      </c>
      <c r="B8632" t="inlineStr">
        <is>
          <t>011626</t>
        </is>
      </c>
    </row>
    <row r="8633">
      <c r="A8633" t="inlineStr">
        <is>
          <t>济南群大食品</t>
        </is>
      </c>
      <c r="B8633" t="inlineStr">
        <is>
          <t>06060421</t>
        </is>
      </c>
    </row>
    <row r="8634">
      <c r="A8634" t="inlineStr">
        <is>
          <t>济南群大食品有限公司</t>
        </is>
      </c>
      <c r="B8634" t="inlineStr">
        <is>
          <t>012293</t>
        </is>
      </c>
    </row>
    <row r="8635">
      <c r="A8635" t="inlineStr">
        <is>
          <t>济南莫利塞供应链管理有限公司</t>
        </is>
      </c>
      <c r="B8635" t="inlineStr">
        <is>
          <t>00133220</t>
        </is>
      </c>
    </row>
    <row r="8636">
      <c r="A8636" t="inlineStr">
        <is>
          <t>济南超意兴餐饮配送有限公司</t>
        </is>
      </c>
      <c r="B8636" t="inlineStr">
        <is>
          <t>02050004</t>
        </is>
      </c>
    </row>
    <row r="8637">
      <c r="A8637" t="inlineStr">
        <is>
          <t>济南超意兴餐饮配送有限公司中央厨房分公司</t>
        </is>
      </c>
      <c r="B8637" t="inlineStr">
        <is>
          <t>02050002</t>
        </is>
      </c>
    </row>
    <row r="8638">
      <c r="A8638" t="inlineStr">
        <is>
          <t>济南超意兴餐饮配送有限公司中央厨房第二分公司</t>
        </is>
      </c>
      <c r="B8638" t="inlineStr">
        <is>
          <t>90010256</t>
        </is>
      </c>
    </row>
    <row r="8639">
      <c r="A8639" t="inlineStr">
        <is>
          <t>济南跨海食品有限公司</t>
        </is>
      </c>
      <c r="B8639" t="inlineStr">
        <is>
          <t>06100042</t>
        </is>
      </c>
    </row>
    <row r="8640">
      <c r="A8640" t="inlineStr">
        <is>
          <t>济南达康商贸有限公司</t>
        </is>
      </c>
      <c r="B8640" t="inlineStr">
        <is>
          <t>CUST1946</t>
        </is>
      </c>
    </row>
    <row r="8641">
      <c r="A8641" t="inlineStr">
        <is>
          <t>济南野生动物世界有限公司</t>
        </is>
      </c>
      <c r="B8641" t="inlineStr">
        <is>
          <t>06050335</t>
        </is>
      </c>
    </row>
    <row r="8642">
      <c r="A8642" t="inlineStr">
        <is>
          <t>济南鑫龙盛餐饮管理有限公司</t>
        </is>
      </c>
      <c r="B8642" t="inlineStr">
        <is>
          <t>0013422</t>
        </is>
      </c>
    </row>
    <row r="8643">
      <c r="A8643" t="inlineStr">
        <is>
          <t>济南锦乐多食品有限公司</t>
        </is>
      </c>
      <c r="B8643" t="inlineStr">
        <is>
          <t>06052799</t>
        </is>
      </c>
    </row>
    <row r="8644">
      <c r="A8644" t="inlineStr">
        <is>
          <t>济南隆达众成食品有限公司</t>
        </is>
      </c>
      <c r="B8644" t="inlineStr">
        <is>
          <t>010272</t>
        </is>
      </c>
    </row>
    <row r="8645">
      <c r="A8645" t="inlineStr">
        <is>
          <t>济南雅乐餐饮管理有限公司</t>
        </is>
      </c>
      <c r="B8645" t="inlineStr">
        <is>
          <t>020046</t>
        </is>
      </c>
    </row>
    <row r="8646">
      <c r="A8646" t="inlineStr">
        <is>
          <t>济南雅乐餐饮管理有限公司-刘伟东</t>
        </is>
      </c>
      <c r="B8646" t="inlineStr">
        <is>
          <t>06050937</t>
        </is>
      </c>
    </row>
    <row r="8647">
      <c r="A8647" t="inlineStr">
        <is>
          <t>济南顺恒餐饮合伙企业（有限合伙）</t>
        </is>
      </c>
      <c r="B8647" t="inlineStr">
        <is>
          <t>CUST0566</t>
        </is>
      </c>
    </row>
    <row r="8648">
      <c r="A8648" t="inlineStr">
        <is>
          <t>济南鲁源电力设计咨询院有限公司</t>
        </is>
      </c>
      <c r="B8648" t="inlineStr">
        <is>
          <t>011202</t>
        </is>
      </c>
    </row>
    <row r="8649">
      <c r="A8649" t="inlineStr">
        <is>
          <t>济南鸿丰餐饮管理有限公司</t>
        </is>
      </c>
      <c r="B8649" t="inlineStr">
        <is>
          <t>020048</t>
        </is>
      </c>
    </row>
    <row r="8650">
      <c r="A8650" t="inlineStr">
        <is>
          <t>济南鹏洋食品有限公司</t>
        </is>
      </c>
      <c r="B8650" t="inlineStr">
        <is>
          <t>0013245</t>
        </is>
      </c>
    </row>
    <row r="8651">
      <c r="A8651" t="inlineStr">
        <is>
          <t>济宁传标—天津麦基盟食品有限公司</t>
        </is>
      </c>
      <c r="B8651" t="inlineStr">
        <is>
          <t>06030311</t>
        </is>
      </c>
    </row>
    <row r="8652">
      <c r="A8652" t="inlineStr">
        <is>
          <t>济宁兄弟国际贸易有限公司</t>
        </is>
      </c>
      <c r="B8652" t="inlineStr">
        <is>
          <t>06030245</t>
        </is>
      </c>
    </row>
    <row r="8653">
      <c r="A8653" t="inlineStr">
        <is>
          <t>济宁兴农生物科技有限公司</t>
        </is>
      </c>
      <c r="B8653" t="inlineStr">
        <is>
          <t>06050316</t>
        </is>
      </c>
    </row>
    <row r="8654">
      <c r="A8654" t="inlineStr">
        <is>
          <t>济宁大龙</t>
        </is>
      </c>
      <c r="B8654" t="inlineStr">
        <is>
          <t>06060347</t>
        </is>
      </c>
    </row>
    <row r="8655">
      <c r="A8655" t="inlineStr">
        <is>
          <t>济宁太阳纸业配餐</t>
        </is>
      </c>
      <c r="B8655" t="inlineStr">
        <is>
          <t>06060725</t>
        </is>
      </c>
    </row>
    <row r="8656">
      <c r="A8656" t="inlineStr">
        <is>
          <t>济宁小江之南餐饮服务有限公司常青路分公司</t>
        </is>
      </c>
      <c r="B8656" t="inlineStr">
        <is>
          <t>CUT2748</t>
        </is>
      </c>
    </row>
    <row r="8657">
      <c r="A8657" t="inlineStr">
        <is>
          <t>济宁市兖州区兖广商贸有限公司</t>
        </is>
      </c>
      <c r="B8657" t="inlineStr">
        <is>
          <t>3010020</t>
        </is>
      </c>
    </row>
    <row r="8658">
      <c r="A8658" t="inlineStr">
        <is>
          <t>济宁市兖州区大龙食品经营部</t>
        </is>
      </c>
      <c r="B8658" t="inlineStr">
        <is>
          <t>06050439</t>
        </is>
      </c>
    </row>
    <row r="8659">
      <c r="A8659" t="inlineStr">
        <is>
          <t>济宁市兖州区天龙生物制品有限公司-徐新春</t>
        </is>
      </c>
      <c r="B8659" t="inlineStr">
        <is>
          <t>06050349</t>
        </is>
      </c>
    </row>
    <row r="8660">
      <c r="A8660" t="inlineStr">
        <is>
          <t>济宁市兖州区张三联友商贸行</t>
        </is>
      </c>
      <c r="B8660" t="inlineStr">
        <is>
          <t>06030515</t>
        </is>
      </c>
    </row>
    <row r="8661">
      <c r="A8661" t="inlineStr">
        <is>
          <t>济宁市兖州区海祥水产食品有限公司</t>
        </is>
      </c>
      <c r="B8661" t="inlineStr">
        <is>
          <t>90010026</t>
        </is>
      </c>
    </row>
    <row r="8662">
      <c r="A8662" t="inlineStr">
        <is>
          <t>济宁市兖州区海祥水产食品有限公司-王鑫</t>
        </is>
      </c>
      <c r="B8662" t="inlineStr">
        <is>
          <t>CUST1382</t>
        </is>
      </c>
    </row>
    <row r="8663">
      <c r="A8663" t="inlineStr">
        <is>
          <t>济宁市富悦玖餐饮有限公司</t>
        </is>
      </c>
      <c r="B8663" t="inlineStr">
        <is>
          <t>06030264</t>
        </is>
      </c>
    </row>
    <row r="8664">
      <c r="A8664" t="inlineStr">
        <is>
          <t>济宁市康惠联食品经营有限责任公司</t>
        </is>
      </c>
      <c r="B8664" t="inlineStr">
        <is>
          <t>06057505</t>
        </is>
      </c>
    </row>
    <row r="8665">
      <c r="A8665" t="inlineStr">
        <is>
          <t>济宁市永金宫食品供应链有限公司</t>
        </is>
      </c>
      <c r="B8665" t="inlineStr">
        <is>
          <t>CUST0379</t>
        </is>
      </c>
    </row>
    <row r="8666">
      <c r="A8666" t="inlineStr">
        <is>
          <t>济宁市永金宫食品供应链有限公司-王鑫</t>
        </is>
      </c>
      <c r="B8666" t="inlineStr">
        <is>
          <t>CUST1280</t>
        </is>
      </c>
    </row>
    <row r="8667">
      <c r="A8667" t="inlineStr">
        <is>
          <t>济宁市泗水县松云饲料-徐新春</t>
        </is>
      </c>
      <c r="B8667" t="inlineStr">
        <is>
          <t>CUST1169</t>
        </is>
      </c>
    </row>
    <row r="8668">
      <c r="A8668" t="inlineStr">
        <is>
          <t>济宁康能商贸有限公司</t>
        </is>
      </c>
      <c r="B8668" t="inlineStr">
        <is>
          <t>CUT2823</t>
        </is>
      </c>
    </row>
    <row r="8669">
      <c r="A8669" t="inlineStr">
        <is>
          <t>济宁永大食品贸易有限公司-朱茂林</t>
        </is>
      </c>
      <c r="B8669" t="inlineStr">
        <is>
          <t>CUST1630</t>
        </is>
      </c>
    </row>
    <row r="8670">
      <c r="A8670" t="inlineStr">
        <is>
          <t>济宁浩程商贸有限公司-王鑫</t>
        </is>
      </c>
      <c r="B8670" t="inlineStr">
        <is>
          <t>CUST1682</t>
        </is>
      </c>
    </row>
    <row r="8671">
      <c r="A8671" t="inlineStr">
        <is>
          <t>济宁灶福餐饮管理咨询有限公司</t>
        </is>
      </c>
      <c r="B8671" t="inlineStr">
        <is>
          <t>06030420</t>
        </is>
      </c>
    </row>
    <row r="8672">
      <c r="A8672" t="inlineStr">
        <is>
          <t>济宁瑞丰商贸</t>
        </is>
      </c>
      <c r="B8672" t="inlineStr">
        <is>
          <t>06060257</t>
        </is>
      </c>
    </row>
    <row r="8673">
      <c r="A8673" t="inlineStr">
        <is>
          <t>济宁瑞茂食品有限公司</t>
        </is>
      </c>
      <c r="B8673" t="inlineStr">
        <is>
          <t>900109008</t>
        </is>
      </c>
    </row>
    <row r="8674">
      <c r="A8674" t="inlineStr">
        <is>
          <t>济宁盛宇餐饮管理有限公司</t>
        </is>
      </c>
      <c r="B8674" t="inlineStr">
        <is>
          <t>06051432</t>
        </is>
      </c>
    </row>
    <row r="8675">
      <c r="A8675" t="inlineStr">
        <is>
          <t>济宁零伍叁柒食品有限公司</t>
        </is>
      </c>
      <c r="B8675" t="inlineStr">
        <is>
          <t>06050165</t>
        </is>
      </c>
    </row>
    <row r="8676">
      <c r="A8676" t="inlineStr">
        <is>
          <t>济宁鸿旺食品有限公司</t>
        </is>
      </c>
      <c r="B8676" t="inlineStr">
        <is>
          <t>0031</t>
        </is>
      </c>
    </row>
    <row r="8677">
      <c r="A8677" t="inlineStr">
        <is>
          <t>济宁鸿润食品有限公司</t>
        </is>
      </c>
      <c r="B8677" t="inlineStr">
        <is>
          <t>011822</t>
        </is>
      </c>
    </row>
    <row r="8678">
      <c r="A8678" t="inlineStr">
        <is>
          <t>济宁鼎盛食品有限公司</t>
        </is>
      </c>
      <c r="B8678" t="inlineStr">
        <is>
          <t>06057503</t>
        </is>
      </c>
    </row>
    <row r="8679">
      <c r="A8679" t="inlineStr">
        <is>
          <t>济宁～传标</t>
        </is>
      </c>
      <c r="B8679" t="inlineStr">
        <is>
          <t>06050397</t>
        </is>
      </c>
    </row>
    <row r="8680">
      <c r="A8680" t="inlineStr">
        <is>
          <t>济源市钰益餐饮管理有限公司</t>
        </is>
      </c>
      <c r="B8680" t="inlineStr">
        <is>
          <t>020045</t>
        </is>
      </c>
    </row>
    <row r="8681">
      <c r="A8681" t="inlineStr">
        <is>
          <t>浙哈（上海）商业管理有限公司</t>
        </is>
      </c>
      <c r="B8681" t="inlineStr">
        <is>
          <t>30490015</t>
        </is>
      </c>
    </row>
    <row r="8682">
      <c r="A8682" t="inlineStr">
        <is>
          <t>浙江-何东红</t>
        </is>
      </c>
      <c r="B8682" t="inlineStr">
        <is>
          <t>06030006</t>
        </is>
      </c>
    </row>
    <row r="8683">
      <c r="A8683" t="inlineStr">
        <is>
          <t>浙江-忠泰食品—吴崇堵</t>
        </is>
      </c>
      <c r="B8683" t="inlineStr">
        <is>
          <t>06030041</t>
        </is>
      </c>
    </row>
    <row r="8684">
      <c r="A8684" t="inlineStr">
        <is>
          <t>浙江-新康食品</t>
        </is>
      </c>
      <c r="B8684" t="inlineStr">
        <is>
          <t>06030036</t>
        </is>
      </c>
    </row>
    <row r="8685">
      <c r="A8685" t="inlineStr">
        <is>
          <t>浙江-方建定</t>
        </is>
      </c>
      <c r="B8685" t="inlineStr">
        <is>
          <t>06030083</t>
        </is>
      </c>
    </row>
    <row r="8686">
      <c r="A8686" t="inlineStr">
        <is>
          <t>浙江-江来-刘伟东</t>
        </is>
      </c>
      <c r="B8686" t="inlineStr">
        <is>
          <t>90010790</t>
        </is>
      </c>
    </row>
    <row r="8687">
      <c r="A8687" t="inlineStr">
        <is>
          <t>浙江-浙江优亿食品有限公司-王鑫</t>
        </is>
      </c>
      <c r="B8687" t="inlineStr">
        <is>
          <t>06050769</t>
        </is>
      </c>
    </row>
    <row r="8688">
      <c r="A8688" t="inlineStr">
        <is>
          <t>浙江-温州-梁成辉-刘伟东</t>
        </is>
      </c>
      <c r="B8688" t="inlineStr">
        <is>
          <t>06030062</t>
        </is>
      </c>
    </row>
    <row r="8689">
      <c r="A8689" t="inlineStr">
        <is>
          <t>浙江-温州黄祥桁-刘洋</t>
        </is>
      </c>
      <c r="B8689" t="inlineStr">
        <is>
          <t>90010844</t>
        </is>
      </c>
    </row>
    <row r="8690">
      <c r="A8690" t="inlineStr">
        <is>
          <t>浙江-茅峰</t>
        </is>
      </c>
      <c r="B8690" t="inlineStr">
        <is>
          <t>06030010</t>
        </is>
      </c>
    </row>
    <row r="8691">
      <c r="A8691" t="inlineStr">
        <is>
          <t>浙江-蜀海（杭州）供应链管理有限公司-刘团结</t>
        </is>
      </c>
      <c r="B8691" t="inlineStr">
        <is>
          <t>011666</t>
        </is>
      </c>
    </row>
    <row r="8692">
      <c r="A8692" t="inlineStr">
        <is>
          <t>浙江-钟治海-孙海波</t>
        </is>
      </c>
      <c r="B8692" t="inlineStr">
        <is>
          <t>06030212</t>
        </is>
      </c>
    </row>
    <row r="8693">
      <c r="A8693" t="inlineStr">
        <is>
          <t>浙江-陈云定-刘伟东</t>
        </is>
      </c>
      <c r="B8693" t="inlineStr">
        <is>
          <t>06030077</t>
        </is>
      </c>
    </row>
    <row r="8694">
      <c r="A8694" t="inlineStr">
        <is>
          <t>浙江一鸣食品股份有限公司</t>
        </is>
      </c>
      <c r="B8694" t="inlineStr">
        <is>
          <t>02020002</t>
        </is>
      </c>
    </row>
    <row r="8695">
      <c r="A8695" t="inlineStr">
        <is>
          <t>浙江万嘉家食品贸易有限公司</t>
        </is>
      </c>
      <c r="B8695" t="inlineStr">
        <is>
          <t>30040026</t>
        </is>
      </c>
    </row>
    <row r="8696">
      <c r="A8696" t="inlineStr">
        <is>
          <t>浙江世茂优选供应链管理有限公司</t>
        </is>
      </c>
      <c r="B8696" t="inlineStr">
        <is>
          <t>30450012</t>
        </is>
      </c>
    </row>
    <row r="8697">
      <c r="A8697" t="inlineStr">
        <is>
          <t>浙江东池控股有限公司-刘洋</t>
        </is>
      </c>
      <c r="B8697" t="inlineStr">
        <is>
          <t>CUST1008</t>
        </is>
      </c>
    </row>
    <row r="8698">
      <c r="A8698" t="inlineStr">
        <is>
          <t>浙江东阳湾得福酒店管理有限公司</t>
        </is>
      </c>
      <c r="B8698" t="inlineStr">
        <is>
          <t>06030471</t>
        </is>
      </c>
    </row>
    <row r="8699">
      <c r="A8699" t="inlineStr">
        <is>
          <t>浙江亿品食集科技有限公司</t>
        </is>
      </c>
      <c r="B8699" t="inlineStr">
        <is>
          <t>06031204</t>
        </is>
      </c>
    </row>
    <row r="8700">
      <c r="A8700" t="inlineStr">
        <is>
          <t>浙江伊贤食品有限公司</t>
        </is>
      </c>
      <c r="B8700" t="inlineStr">
        <is>
          <t>CUST1193</t>
        </is>
      </c>
    </row>
    <row r="8701">
      <c r="A8701" t="inlineStr">
        <is>
          <t>浙江伊贤食品有限公司-孙海波</t>
        </is>
      </c>
      <c r="B8701" t="inlineStr">
        <is>
          <t>CUST1285</t>
        </is>
      </c>
    </row>
    <row r="8702">
      <c r="A8702" t="inlineStr">
        <is>
          <t>浙江创博供应链有限公司</t>
        </is>
      </c>
      <c r="B8702" t="inlineStr">
        <is>
          <t>06030293</t>
        </is>
      </c>
    </row>
    <row r="8703">
      <c r="A8703" t="inlineStr">
        <is>
          <t>浙江创博供应链有限公司-常明灵-孙海波</t>
        </is>
      </c>
      <c r="B8703" t="inlineStr">
        <is>
          <t>90011937</t>
        </is>
      </c>
    </row>
    <row r="8704">
      <c r="A8704" t="inlineStr">
        <is>
          <t>浙江华莱士食品有限公司</t>
        </is>
      </c>
      <c r="B8704" t="inlineStr">
        <is>
          <t>02060001</t>
        </is>
      </c>
    </row>
    <row r="8705">
      <c r="A8705" t="inlineStr">
        <is>
          <t>浙江台州奇创食品有限公司</t>
        </is>
      </c>
      <c r="B8705" t="inlineStr">
        <is>
          <t>06030382</t>
        </is>
      </c>
    </row>
    <row r="8706">
      <c r="A8706" t="inlineStr">
        <is>
          <t>浙江味泰供应链管理有限公司-孙海波</t>
        </is>
      </c>
      <c r="B8706" t="inlineStr">
        <is>
          <t>06030139</t>
        </is>
      </c>
    </row>
    <row r="8707">
      <c r="A8707" t="inlineStr">
        <is>
          <t>浙江嘉兴-海盐方鑫贸易有限公司-刘伟东</t>
        </is>
      </c>
      <c r="B8707" t="inlineStr">
        <is>
          <t>06030185</t>
        </is>
      </c>
    </row>
    <row r="8708">
      <c r="A8708" t="inlineStr">
        <is>
          <t>浙江大沅食品有限公司</t>
        </is>
      </c>
      <c r="B8708" t="inlineStr">
        <is>
          <t>06030112</t>
        </is>
      </c>
    </row>
    <row r="8709">
      <c r="A8709" t="inlineStr">
        <is>
          <t>浙江大鑫供应链管理（集团）有限公司</t>
        </is>
      </c>
      <c r="B8709" t="inlineStr">
        <is>
          <t>06030277</t>
        </is>
      </c>
    </row>
    <row r="8710">
      <c r="A8710" t="inlineStr">
        <is>
          <t>浙江奕嵩农业发展有限公司</t>
        </is>
      </c>
      <c r="B8710" t="inlineStr">
        <is>
          <t>CUT2633</t>
        </is>
      </c>
    </row>
    <row r="8711">
      <c r="A8711" t="inlineStr">
        <is>
          <t>浙江宜佳向阳超市有限公司</t>
        </is>
      </c>
      <c r="B8711" t="inlineStr">
        <is>
          <t>0073543</t>
        </is>
      </c>
    </row>
    <row r="8712">
      <c r="A8712" t="inlineStr">
        <is>
          <t>浙江家家福超市有限公司</t>
        </is>
      </c>
      <c r="B8712" t="inlineStr">
        <is>
          <t>CUT3032</t>
        </is>
      </c>
    </row>
    <row r="8713">
      <c r="A8713" t="inlineStr">
        <is>
          <t>浙江小利科技有限公司</t>
        </is>
      </c>
      <c r="B8713" t="inlineStr">
        <is>
          <t>06030286</t>
        </is>
      </c>
    </row>
    <row r="8714">
      <c r="A8714" t="inlineStr">
        <is>
          <t>浙江尚格食品管理有限公司</t>
        </is>
      </c>
      <c r="B8714" t="inlineStr">
        <is>
          <t>30450059</t>
        </is>
      </c>
    </row>
    <row r="8715">
      <c r="A8715" t="inlineStr">
        <is>
          <t>浙江御嘉农业发展有限公司</t>
        </is>
      </c>
      <c r="B8715" t="inlineStr">
        <is>
          <t>06030287</t>
        </is>
      </c>
    </row>
    <row r="8716">
      <c r="A8716" t="inlineStr">
        <is>
          <t>浙江心远商贸有限公司</t>
        </is>
      </c>
      <c r="B8716" t="inlineStr">
        <is>
          <t>30160010</t>
        </is>
      </c>
    </row>
    <row r="8717">
      <c r="A8717" t="inlineStr">
        <is>
          <t>浙江抖煮食品集团有限公司</t>
        </is>
      </c>
      <c r="B8717" t="inlineStr">
        <is>
          <t>213025</t>
        </is>
      </c>
    </row>
    <row r="8718">
      <c r="A8718" t="inlineStr">
        <is>
          <t>浙江旺点食品有限公司</t>
        </is>
      </c>
      <c r="B8718" t="inlineStr">
        <is>
          <t>06100055</t>
        </is>
      </c>
    </row>
    <row r="8719">
      <c r="A8719" t="inlineStr">
        <is>
          <t>浙江昊味食品有限公司</t>
        </is>
      </c>
      <c r="B8719" t="inlineStr">
        <is>
          <t>06030496</t>
        </is>
      </c>
    </row>
    <row r="8720">
      <c r="A8720" t="inlineStr">
        <is>
          <t>浙江明峰蔬果配送有限公司</t>
        </is>
      </c>
      <c r="B8720" t="inlineStr">
        <is>
          <t>CUT3035</t>
        </is>
      </c>
    </row>
    <row r="8721">
      <c r="A8721" t="inlineStr">
        <is>
          <t>浙江明康汇数字农贸有限公司</t>
        </is>
      </c>
      <c r="B8721" t="inlineStr">
        <is>
          <t>06030322</t>
        </is>
      </c>
    </row>
    <row r="8722">
      <c r="A8722" t="inlineStr">
        <is>
          <t>浙江明辉蔬果配送股份有限公司</t>
        </is>
      </c>
      <c r="B8722" t="inlineStr">
        <is>
          <t>06030223</t>
        </is>
      </c>
    </row>
    <row r="8723">
      <c r="A8723" t="inlineStr">
        <is>
          <t>浙江杭州-方建定-磐安县小春粮油蔬菜配送有限公司-孙海波</t>
        </is>
      </c>
      <c r="B8723" t="inlineStr">
        <is>
          <t>06030155</t>
        </is>
      </c>
    </row>
    <row r="8724">
      <c r="A8724" t="inlineStr">
        <is>
          <t>浙江杭州—方建定—孙海波</t>
        </is>
      </c>
      <c r="B8724" t="inlineStr">
        <is>
          <t>06020801</t>
        </is>
      </c>
    </row>
    <row r="8725">
      <c r="A8725" t="inlineStr">
        <is>
          <t>浙江欣德农业科技有限公司</t>
        </is>
      </c>
      <c r="B8725" t="inlineStr">
        <is>
          <t>30450061</t>
        </is>
      </c>
    </row>
    <row r="8726">
      <c r="A8726" t="inlineStr">
        <is>
          <t>浙江正先农产品有限公司</t>
        </is>
      </c>
      <c r="B8726" t="inlineStr">
        <is>
          <t>06030415</t>
        </is>
      </c>
    </row>
    <row r="8727">
      <c r="A8727" t="inlineStr">
        <is>
          <t>浙江汇真鲜数字农贸有限公司</t>
        </is>
      </c>
      <c r="B8727" t="inlineStr">
        <is>
          <t>CUT2556</t>
        </is>
      </c>
    </row>
    <row r="8728">
      <c r="A8728" t="inlineStr">
        <is>
          <t>浙江湖州丝绸大厦有限公司-孙海波</t>
        </is>
      </c>
      <c r="B8728" t="inlineStr">
        <is>
          <t>06030600</t>
        </is>
      </c>
    </row>
    <row r="8729">
      <c r="A8729" t="inlineStr">
        <is>
          <t>浙江知丰食品有限公司</t>
        </is>
      </c>
      <c r="B8729" t="inlineStr">
        <is>
          <t>CUST1723</t>
        </is>
      </c>
    </row>
    <row r="8730">
      <c r="A8730" t="inlineStr">
        <is>
          <t>浙江知丰食品有限公司-刘洋</t>
        </is>
      </c>
      <c r="B8730" t="inlineStr">
        <is>
          <t>CUST1665</t>
        </is>
      </c>
    </row>
    <row r="8731">
      <c r="A8731" t="inlineStr">
        <is>
          <t>浙江精搜数据管理有限公司</t>
        </is>
      </c>
      <c r="B8731" t="inlineStr">
        <is>
          <t>06012104</t>
        </is>
      </c>
    </row>
    <row r="8732">
      <c r="A8732" t="inlineStr">
        <is>
          <t>浙江约客食品有限公司金华分公司</t>
        </is>
      </c>
      <c r="B8732" t="inlineStr">
        <is>
          <t>06030361</t>
        </is>
      </c>
    </row>
    <row r="8733">
      <c r="A8733" t="inlineStr">
        <is>
          <t>浙江绍兴-付光森-徐新春</t>
        </is>
      </c>
      <c r="B8733" t="inlineStr">
        <is>
          <t>06030131</t>
        </is>
      </c>
    </row>
    <row r="8734">
      <c r="A8734" t="inlineStr">
        <is>
          <t>浙江绿而康农副产品有限公司</t>
        </is>
      </c>
      <c r="B8734" t="inlineStr">
        <is>
          <t>06030235</t>
        </is>
      </c>
    </row>
    <row r="8735">
      <c r="A8735" t="inlineStr">
        <is>
          <t>浙江衢州甘方菲-刘伟东</t>
        </is>
      </c>
      <c r="B8735" t="inlineStr">
        <is>
          <t>0603240</t>
        </is>
      </c>
    </row>
    <row r="8736">
      <c r="A8736" t="inlineStr">
        <is>
          <t>浙江诚心食品有限公司</t>
        </is>
      </c>
      <c r="B8736" t="inlineStr">
        <is>
          <t>06036503</t>
        </is>
      </c>
    </row>
    <row r="8737">
      <c r="A8737" t="inlineStr">
        <is>
          <t>浙江诚邑电子商务有限公司</t>
        </is>
      </c>
      <c r="B8737" t="inlineStr">
        <is>
          <t>CUT3033</t>
        </is>
      </c>
    </row>
    <row r="8738">
      <c r="A8738" t="inlineStr">
        <is>
          <t>浙江象鲜科技有限公司</t>
        </is>
      </c>
      <c r="B8738" t="inlineStr">
        <is>
          <t>30450115</t>
        </is>
      </c>
    </row>
    <row r="8739">
      <c r="A8739" t="inlineStr">
        <is>
          <t>浙江金华-梁兵-孙海波</t>
        </is>
      </c>
      <c r="B8739" t="inlineStr">
        <is>
          <t>0603208</t>
        </is>
      </c>
    </row>
    <row r="8740">
      <c r="A8740" t="inlineStr">
        <is>
          <t>浙江阿兴食品有限公司</t>
        </is>
      </c>
      <c r="B8740" t="inlineStr">
        <is>
          <t>06030414</t>
        </is>
      </c>
    </row>
    <row r="8741">
      <c r="A8741" t="inlineStr">
        <is>
          <t>浙江麦尚食品有限公司-古连学-刘洋</t>
        </is>
      </c>
      <c r="B8741" t="inlineStr">
        <is>
          <t>CUST0980</t>
        </is>
      </c>
    </row>
    <row r="8742">
      <c r="A8742" t="inlineStr">
        <is>
          <t>浦城县百圣生物科技有限公司-徐新春</t>
        </is>
      </c>
      <c r="B8742" t="inlineStr">
        <is>
          <t>CUST0871</t>
        </is>
      </c>
    </row>
    <row r="8743">
      <c r="A8743" t="inlineStr">
        <is>
          <t>浩林食品(山东)有限公司-王鑫</t>
        </is>
      </c>
      <c r="B8743" t="inlineStr">
        <is>
          <t>CUST0825</t>
        </is>
      </c>
    </row>
    <row r="8744">
      <c r="A8744" t="inlineStr">
        <is>
          <t>浩鑫</t>
        </is>
      </c>
      <c r="B8744" t="inlineStr">
        <is>
          <t>010217</t>
        </is>
      </c>
    </row>
    <row r="8745">
      <c r="A8745" t="inlineStr">
        <is>
          <t>海之前传</t>
        </is>
      </c>
      <c r="B8745" t="inlineStr">
        <is>
          <t>213088</t>
        </is>
      </c>
    </row>
    <row r="8746">
      <c r="A8746" t="inlineStr">
        <is>
          <t>海之隆商贸</t>
        </is>
      </c>
      <c r="B8746" t="inlineStr">
        <is>
          <t>06060621</t>
        </is>
      </c>
    </row>
    <row r="8747">
      <c r="A8747" t="inlineStr">
        <is>
          <t>海元（福建）食品有限公司-陈灿云-孙海波</t>
        </is>
      </c>
      <c r="B8747" t="inlineStr">
        <is>
          <t>900119129</t>
        </is>
      </c>
    </row>
    <row r="8748">
      <c r="A8748" t="inlineStr">
        <is>
          <t>海南三亚华达子文贸易有限公司-刘洋</t>
        </is>
      </c>
      <c r="B8748" t="inlineStr">
        <is>
          <t>CUST1389</t>
        </is>
      </c>
    </row>
    <row r="8749">
      <c r="A8749" t="inlineStr">
        <is>
          <t>海南冷创贸易有限公司</t>
        </is>
      </c>
      <c r="B8749" t="inlineStr">
        <is>
          <t>06080038</t>
        </is>
      </c>
    </row>
    <row r="8750">
      <c r="A8750" t="inlineStr">
        <is>
          <t>海南冻品云供应链科技有限公司</t>
        </is>
      </c>
      <c r="B8750" t="inlineStr">
        <is>
          <t>06020098</t>
        </is>
      </c>
    </row>
    <row r="8751">
      <c r="A8751" t="inlineStr">
        <is>
          <t>海南创升实业有限公司</t>
        </is>
      </c>
      <c r="B8751" t="inlineStr">
        <is>
          <t>CUST0510</t>
        </is>
      </c>
    </row>
    <row r="8752">
      <c r="A8752" t="inlineStr">
        <is>
          <t>海南博思特食品有限责任公司</t>
        </is>
      </c>
      <c r="B8752" t="inlineStr">
        <is>
          <t>CUST1711</t>
        </is>
      </c>
    </row>
    <row r="8753">
      <c r="A8753" t="inlineStr">
        <is>
          <t>海南博银进出口有限公司</t>
        </is>
      </c>
      <c r="B8753" t="inlineStr">
        <is>
          <t>3010102</t>
        </is>
      </c>
    </row>
    <row r="8754">
      <c r="A8754" t="inlineStr">
        <is>
          <t>海南大表哥食品有限公司</t>
        </is>
      </c>
      <c r="B8754" t="inlineStr">
        <is>
          <t>CUST0407</t>
        </is>
      </c>
    </row>
    <row r="8755">
      <c r="A8755" t="inlineStr">
        <is>
          <t>海南快厨冷冻食品有限公司</t>
        </is>
      </c>
      <c r="B8755" t="inlineStr">
        <is>
          <t>06080020</t>
        </is>
      </c>
    </row>
    <row r="8756">
      <c r="A8756" t="inlineStr">
        <is>
          <t>海南振源冷冻食品有限公司</t>
        </is>
      </c>
      <c r="B8756" t="inlineStr">
        <is>
          <t>06080074</t>
        </is>
      </c>
    </row>
    <row r="8757">
      <c r="A8757" t="inlineStr">
        <is>
          <t>海南旺豪阳光实业有限公司</t>
        </is>
      </c>
      <c r="B8757" t="inlineStr">
        <is>
          <t>3010013</t>
        </is>
      </c>
    </row>
    <row r="8758">
      <c r="A8758" t="inlineStr">
        <is>
          <t>海南服配供应链有限公司</t>
        </is>
      </c>
      <c r="B8758" t="inlineStr">
        <is>
          <t>00833218</t>
        </is>
      </c>
    </row>
    <row r="8759">
      <c r="A8759" t="inlineStr">
        <is>
          <t>海南汇天下供应链科技有限公司</t>
        </is>
      </c>
      <c r="B8759" t="inlineStr">
        <is>
          <t>06011779</t>
        </is>
      </c>
    </row>
    <row r="8760">
      <c r="A8760" t="inlineStr">
        <is>
          <t>海南海淇瑞贸易有限公司</t>
        </is>
      </c>
      <c r="B8760" t="inlineStr">
        <is>
          <t>CUT2958</t>
        </is>
      </c>
    </row>
    <row r="8761">
      <c r="A8761" t="inlineStr">
        <is>
          <t>海南百辉贸易有限公司</t>
        </is>
      </c>
      <c r="B8761" t="inlineStr">
        <is>
          <t>06020428</t>
        </is>
      </c>
    </row>
    <row r="8762">
      <c r="A8762" t="inlineStr">
        <is>
          <t>海南福沃美商业管理有限公司</t>
        </is>
      </c>
      <c r="B8762" t="inlineStr">
        <is>
          <t>3010108</t>
        </is>
      </c>
    </row>
    <row r="8763">
      <c r="A8763" t="inlineStr">
        <is>
          <t>海南绿藤贸易有限公司</t>
        </is>
      </c>
      <c r="B8763" t="inlineStr">
        <is>
          <t>06070077</t>
        </is>
      </c>
    </row>
    <row r="8764">
      <c r="A8764" t="inlineStr">
        <is>
          <t>海南鑫亿隆冻品贸易有限公司</t>
        </is>
      </c>
      <c r="B8764" t="inlineStr">
        <is>
          <t>3010055</t>
        </is>
      </c>
    </row>
    <row r="8765">
      <c r="A8765" t="inlineStr">
        <is>
          <t>海南鸿源佳贸易有限公司</t>
        </is>
      </c>
      <c r="B8765" t="inlineStr">
        <is>
          <t>06080044</t>
        </is>
      </c>
    </row>
    <row r="8766">
      <c r="A8766" t="inlineStr">
        <is>
          <t>海南麦克士食品有限公司</t>
        </is>
      </c>
      <c r="B8766" t="inlineStr">
        <is>
          <t>06080059</t>
        </is>
      </c>
    </row>
    <row r="8767">
      <c r="A8767" t="inlineStr">
        <is>
          <t>海南麦克士餐饮管理有限公司</t>
        </is>
      </c>
      <c r="B8767" t="inlineStr">
        <is>
          <t>06080010</t>
        </is>
      </c>
    </row>
    <row r="8768">
      <c r="A8768" t="inlineStr">
        <is>
          <t>海参礼盒晴雯</t>
        </is>
      </c>
      <c r="B8768" t="inlineStr">
        <is>
          <t>213065</t>
        </is>
      </c>
    </row>
    <row r="8769">
      <c r="A8769" t="inlineStr">
        <is>
          <t>海口华顺轩食品贸易有限公司</t>
        </is>
      </c>
      <c r="B8769" t="inlineStr">
        <is>
          <t>06070005</t>
        </is>
      </c>
    </row>
    <row r="8770">
      <c r="A8770" t="inlineStr">
        <is>
          <t>海口市米姑娘餐饮管理有限公司</t>
        </is>
      </c>
      <c r="B8770" t="inlineStr">
        <is>
          <t>06080064</t>
        </is>
      </c>
    </row>
    <row r="8771">
      <c r="A8771" t="inlineStr">
        <is>
          <t>海口符圣彪</t>
        </is>
      </c>
      <c r="B8771" t="inlineStr">
        <is>
          <t>011510</t>
        </is>
      </c>
    </row>
    <row r="8772">
      <c r="A8772" t="inlineStr">
        <is>
          <t>海宁华莱士食品有限公司</t>
        </is>
      </c>
      <c r="B8772" t="inlineStr">
        <is>
          <t>06030413</t>
        </is>
      </c>
    </row>
    <row r="8773">
      <c r="A8773" t="inlineStr">
        <is>
          <t>海宁市周王庙镇固伟熟食店</t>
        </is>
      </c>
      <c r="B8773" t="inlineStr">
        <is>
          <t>06032244</t>
        </is>
      </c>
    </row>
    <row r="8774">
      <c r="A8774" t="inlineStr">
        <is>
          <t>海宁市姐妹餐饮管理有限公司</t>
        </is>
      </c>
      <c r="B8774" t="inlineStr">
        <is>
          <t>0073552</t>
        </is>
      </c>
    </row>
    <row r="8775">
      <c r="A8775" t="inlineStr">
        <is>
          <t>海宁市姐妹餐饮管理有限公司（冻）</t>
        </is>
      </c>
      <c r="B8775" t="inlineStr">
        <is>
          <t>0073553</t>
        </is>
      </c>
    </row>
    <row r="8776">
      <c r="A8776" t="inlineStr">
        <is>
          <t>海宁市洁友食品有限公司</t>
        </is>
      </c>
      <c r="B8776" t="inlineStr">
        <is>
          <t>06031322</t>
        </is>
      </c>
    </row>
    <row r="8777">
      <c r="A8777" t="inlineStr">
        <is>
          <t>海宁市维亨食品有限公司</t>
        </is>
      </c>
      <c r="B8777" t="inlineStr">
        <is>
          <t>30080001</t>
        </is>
      </c>
    </row>
    <row r="8778">
      <c r="A8778" t="inlineStr">
        <is>
          <t>海宁市长安镇陈建红餐饮店</t>
        </is>
      </c>
      <c r="B8778" t="inlineStr">
        <is>
          <t>06091521</t>
        </is>
      </c>
    </row>
    <row r="8779">
      <c r="A8779" t="inlineStr">
        <is>
          <t>海宁高昇冷冻食品有限公司</t>
        </is>
      </c>
      <c r="B8779" t="inlineStr">
        <is>
          <t>30010021</t>
        </is>
      </c>
    </row>
    <row r="8780">
      <c r="A8780" t="inlineStr">
        <is>
          <t>海安润好商贸有限公司</t>
        </is>
      </c>
      <c r="B8780" t="inlineStr">
        <is>
          <t>0048</t>
        </is>
      </c>
    </row>
    <row r="8781">
      <c r="A8781" t="inlineStr">
        <is>
          <t>海港区翱翔便利店（个体工商户）</t>
        </is>
      </c>
      <c r="B8781" t="inlineStr">
        <is>
          <t>310066</t>
        </is>
      </c>
    </row>
    <row r="8782">
      <c r="A8782" t="inlineStr">
        <is>
          <t>海港区辣爆餐饮店</t>
        </is>
      </c>
      <c r="B8782" t="inlineStr">
        <is>
          <t>0033396</t>
        </is>
      </c>
    </row>
    <row r="8783">
      <c r="A8783" t="inlineStr">
        <is>
          <t>海牧源</t>
        </is>
      </c>
      <c r="B8783" t="inlineStr">
        <is>
          <t>06060350</t>
        </is>
      </c>
    </row>
    <row r="8784">
      <c r="A8784" t="inlineStr">
        <is>
          <t>海盐县武原严家水产批发部-方建定-孙海波</t>
        </is>
      </c>
      <c r="B8784" t="inlineStr">
        <is>
          <t>CUST05574</t>
        </is>
      </c>
    </row>
    <row r="8785">
      <c r="A8785" t="inlineStr">
        <is>
          <t>海盐县海盛有限公司</t>
        </is>
      </c>
      <c r="B8785" t="inlineStr">
        <is>
          <t>30060004</t>
        </is>
      </c>
    </row>
    <row r="8786">
      <c r="A8786" t="inlineStr">
        <is>
          <t>海盐方鑫贸易有限公司</t>
        </is>
      </c>
      <c r="B8786" t="inlineStr">
        <is>
          <t>30010019</t>
        </is>
      </c>
    </row>
    <row r="8787">
      <c r="A8787" t="inlineStr">
        <is>
          <t>海盐方鑫贸易有限公司-王鑫</t>
        </is>
      </c>
      <c r="B8787" t="inlineStr">
        <is>
          <t>0603245</t>
        </is>
      </c>
    </row>
    <row r="8788">
      <c r="A8788" t="inlineStr">
        <is>
          <t>海禾盛源（北京）供应链管理有限公司</t>
        </is>
      </c>
      <c r="B8788" t="inlineStr">
        <is>
          <t>06010371</t>
        </is>
      </c>
    </row>
    <row r="8789">
      <c r="A8789" t="inlineStr">
        <is>
          <t>海肴（上海）食品有限公司</t>
        </is>
      </c>
      <c r="B8789" t="inlineStr">
        <is>
          <t>30150027</t>
        </is>
      </c>
    </row>
    <row r="8790">
      <c r="A8790" t="inlineStr">
        <is>
          <t>海门区博之峰食品经营部-杨建磊-孙海波</t>
        </is>
      </c>
      <c r="B8790" t="inlineStr">
        <is>
          <t>CUST0826</t>
        </is>
      </c>
    </row>
    <row r="8791">
      <c r="A8791" t="inlineStr">
        <is>
          <t>海阳三丰生化有限公司</t>
        </is>
      </c>
      <c r="B8791" t="inlineStr">
        <is>
          <t>010199</t>
        </is>
      </c>
    </row>
    <row r="8792">
      <c r="A8792" t="inlineStr">
        <is>
          <t>海阳市云凡商贸有限公司</t>
        </is>
      </c>
      <c r="B8792" t="inlineStr">
        <is>
          <t>010200</t>
        </is>
      </c>
    </row>
    <row r="8793">
      <c r="A8793" t="inlineStr">
        <is>
          <t>海陵区圣春食品商行</t>
        </is>
      </c>
      <c r="B8793" t="inlineStr">
        <is>
          <t>30060029</t>
        </is>
      </c>
    </row>
    <row r="8794">
      <c r="A8794" t="inlineStr">
        <is>
          <t>海陵区金圣冷冻食品批发部</t>
        </is>
      </c>
      <c r="B8794" t="inlineStr">
        <is>
          <t>06060479</t>
        </is>
      </c>
    </row>
    <row r="8795">
      <c r="A8795" t="inlineStr">
        <is>
          <t>海鲜厂家</t>
        </is>
      </c>
      <c r="B8795" t="inlineStr">
        <is>
          <t>213058</t>
        </is>
      </c>
    </row>
    <row r="8796">
      <c r="A8796" t="inlineStr">
        <is>
          <t>涂小金（调熟）</t>
        </is>
      </c>
      <c r="B8796" t="inlineStr">
        <is>
          <t>06033621</t>
        </is>
      </c>
    </row>
    <row r="8797">
      <c r="A8797" t="inlineStr">
        <is>
          <t>涞源裕农农业科技有限公司</t>
        </is>
      </c>
      <c r="B8797" t="inlineStr">
        <is>
          <t>CUT2665</t>
        </is>
      </c>
    </row>
    <row r="8798">
      <c r="A8798" t="inlineStr">
        <is>
          <t>润园</t>
        </is>
      </c>
      <c r="B8798" t="inlineStr">
        <is>
          <t>06060295</t>
        </is>
      </c>
    </row>
    <row r="8799">
      <c r="A8799" t="inlineStr">
        <is>
          <t>润时供应链科技（潍坊）有限公司</t>
        </is>
      </c>
      <c r="B8799" t="inlineStr">
        <is>
          <t>213090</t>
        </is>
      </c>
    </row>
    <row r="8800">
      <c r="A8800" t="inlineStr">
        <is>
          <t>润达鑫康商贸（天津）有限公司</t>
        </is>
      </c>
      <c r="B8800" t="inlineStr">
        <is>
          <t>06040224</t>
        </is>
      </c>
    </row>
    <row r="8801">
      <c r="A8801" t="inlineStr">
        <is>
          <t>润通食品批发批发部</t>
        </is>
      </c>
      <c r="B8801" t="inlineStr">
        <is>
          <t>06060115</t>
        </is>
      </c>
    </row>
    <row r="8802">
      <c r="A8802" t="inlineStr">
        <is>
          <t>涿州市铭旭商贸有限公司</t>
        </is>
      </c>
      <c r="B8802" t="inlineStr">
        <is>
          <t>06030252</t>
        </is>
      </c>
    </row>
    <row r="8803">
      <c r="A8803" t="inlineStr">
        <is>
          <t>淄博-赵公-刘团结</t>
        </is>
      </c>
      <c r="B8803" t="inlineStr">
        <is>
          <t>06050954</t>
        </is>
      </c>
    </row>
    <row r="8804">
      <c r="A8804" t="inlineStr">
        <is>
          <t>淄博-陈凤-朱茂林</t>
        </is>
      </c>
      <c r="B8804" t="inlineStr">
        <is>
          <t>90010912</t>
        </is>
      </c>
    </row>
    <row r="8805">
      <c r="A8805" t="inlineStr">
        <is>
          <t>淄博丽昶商贸有限公司</t>
        </is>
      </c>
      <c r="B8805" t="inlineStr">
        <is>
          <t>CUST1384</t>
        </is>
      </c>
    </row>
    <row r="8806">
      <c r="A8806" t="inlineStr">
        <is>
          <t>淄博乐舍酒店有限公司</t>
        </is>
      </c>
      <c r="B8806" t="inlineStr">
        <is>
          <t>06061545</t>
        </is>
      </c>
    </row>
    <row r="8807">
      <c r="A8807" t="inlineStr">
        <is>
          <t>淄博亿利森商贸有限公司</t>
        </is>
      </c>
      <c r="B8807" t="inlineStr">
        <is>
          <t>06051378</t>
        </is>
      </c>
    </row>
    <row r="8808">
      <c r="A8808" t="inlineStr">
        <is>
          <t>淄博坤升商贸有限公司</t>
        </is>
      </c>
      <c r="B8808" t="inlineStr">
        <is>
          <t>03010025</t>
        </is>
      </c>
    </row>
    <row r="8809">
      <c r="A8809" t="inlineStr">
        <is>
          <t>淄博森旺达商贸有限公司淄川分公司</t>
        </is>
      </c>
      <c r="B8809" t="inlineStr">
        <is>
          <t>CUT3030</t>
        </is>
      </c>
    </row>
    <row r="8810">
      <c r="A8810" t="inlineStr">
        <is>
          <t>淄博棵颗仙农业科技有限公司</t>
        </is>
      </c>
      <c r="B8810" t="inlineStr">
        <is>
          <t>CUST1556</t>
        </is>
      </c>
    </row>
    <row r="8811">
      <c r="A8811" t="inlineStr">
        <is>
          <t>淄博毅诚商贸有限公司</t>
        </is>
      </c>
      <c r="B8811" t="inlineStr">
        <is>
          <t>06051394</t>
        </is>
      </c>
    </row>
    <row r="8812">
      <c r="A8812" t="inlineStr">
        <is>
          <t>淄博毅诚商贸有限公司-立群-刘洋</t>
        </is>
      </c>
      <c r="B8812" t="inlineStr">
        <is>
          <t>CUST0549</t>
        </is>
      </c>
    </row>
    <row r="8813">
      <c r="A8813" t="inlineStr">
        <is>
          <t>淄博海纳川餐饮管理有限公司</t>
        </is>
      </c>
      <c r="B8813" t="inlineStr">
        <is>
          <t>06050570</t>
        </is>
      </c>
    </row>
    <row r="8814">
      <c r="A8814" t="inlineStr">
        <is>
          <t>淄博淯源商贸有限公司</t>
        </is>
      </c>
      <c r="B8814" t="inlineStr">
        <is>
          <t>06050283</t>
        </is>
      </c>
    </row>
    <row r="8815">
      <c r="A8815" t="inlineStr">
        <is>
          <t>淄博王莹莹-徐新春</t>
        </is>
      </c>
      <c r="B8815" t="inlineStr">
        <is>
          <t>CUST1616</t>
        </is>
      </c>
    </row>
    <row r="8816">
      <c r="A8816" t="inlineStr">
        <is>
          <t>淄博瑞驰餐饮管理有限公司</t>
        </is>
      </c>
      <c r="B8816" t="inlineStr">
        <is>
          <t>06050569</t>
        </is>
      </c>
    </row>
    <row r="8817">
      <c r="A8817" t="inlineStr">
        <is>
          <t>淄博重超商贸有限公司</t>
        </is>
      </c>
      <c r="B8817" t="inlineStr">
        <is>
          <t>02050001</t>
        </is>
      </c>
    </row>
    <row r="8818">
      <c r="A8818" t="inlineStr">
        <is>
          <t>淄博金勺子食品配送有限公司-徐新春</t>
        </is>
      </c>
      <c r="B8818" t="inlineStr">
        <is>
          <t>CUST1538</t>
        </is>
      </c>
    </row>
    <row r="8819">
      <c r="A8819" t="inlineStr">
        <is>
          <t>淄博金百商贸</t>
        </is>
      </c>
      <c r="B8819" t="inlineStr">
        <is>
          <t>CUST0206</t>
        </is>
      </c>
    </row>
    <row r="8820">
      <c r="A8820" t="inlineStr">
        <is>
          <t>淄博金百经贸有限公司</t>
        </is>
      </c>
      <c r="B8820" t="inlineStr">
        <is>
          <t>CUST0116</t>
        </is>
      </c>
    </row>
    <row r="8821">
      <c r="A8821" t="inlineStr">
        <is>
          <t>淄博鑫悦城商贸有限公司</t>
        </is>
      </c>
      <c r="B8821" t="inlineStr">
        <is>
          <t>06051153</t>
        </is>
      </c>
    </row>
    <row r="8822">
      <c r="A8822" t="inlineStr">
        <is>
          <t>淄博锦信良道供应链有限公司</t>
        </is>
      </c>
      <c r="B8822" t="inlineStr">
        <is>
          <t>0013322</t>
        </is>
      </c>
    </row>
    <row r="8823">
      <c r="A8823" t="inlineStr">
        <is>
          <t>淄博静峰商贸有限公司</t>
        </is>
      </c>
      <c r="B8823" t="inlineStr">
        <is>
          <t>06050282</t>
        </is>
      </c>
    </row>
    <row r="8824">
      <c r="A8824" t="inlineStr">
        <is>
          <t>淄博静峰商贸有限公司-于斌</t>
        </is>
      </c>
      <c r="B8824" t="inlineStr">
        <is>
          <t>011191</t>
        </is>
      </c>
    </row>
    <row r="8825">
      <c r="A8825" t="inlineStr">
        <is>
          <t>淄博饭香鸡（靳杰）</t>
        </is>
      </c>
      <c r="B8825" t="inlineStr">
        <is>
          <t>3010057</t>
        </is>
      </c>
    </row>
    <row r="8826">
      <c r="A8826" t="inlineStr">
        <is>
          <t>淄博齐鲁创业投资有限责任公司</t>
        </is>
      </c>
      <c r="B8826" t="inlineStr">
        <is>
          <t>06050301</t>
        </is>
      </c>
    </row>
    <row r="8827">
      <c r="A8827" t="inlineStr">
        <is>
          <t>淄川松龄金来旺食品商行</t>
        </is>
      </c>
      <c r="B8827" t="inlineStr">
        <is>
          <t>06051647</t>
        </is>
      </c>
    </row>
    <row r="8828">
      <c r="A8828" t="inlineStr">
        <is>
          <t>淘宝（中国）软件有限公司</t>
        </is>
      </c>
      <c r="B8828" t="inlineStr">
        <is>
          <t>30030003</t>
        </is>
      </c>
    </row>
    <row r="8829">
      <c r="A8829" t="inlineStr">
        <is>
          <t>淞森(潍坊)食品有限公司</t>
        </is>
      </c>
      <c r="B8829" t="inlineStr">
        <is>
          <t>CUST2052</t>
        </is>
      </c>
    </row>
    <row r="8830">
      <c r="A8830" t="inlineStr">
        <is>
          <t>淞禾（北京）餐饮管理有限公司</t>
        </is>
      </c>
      <c r="B8830" t="inlineStr">
        <is>
          <t>06010391</t>
        </is>
      </c>
    </row>
    <row r="8831">
      <c r="A8831" t="inlineStr">
        <is>
          <t>淞禾（北京）餐饮管理有限公司哈尔滨分公司</t>
        </is>
      </c>
      <c r="B8831" t="inlineStr">
        <is>
          <t>06100142</t>
        </is>
      </c>
    </row>
    <row r="8832">
      <c r="A8832" t="inlineStr">
        <is>
          <t>淮北-李中秋-王鑫</t>
        </is>
      </c>
      <c r="B8832" t="inlineStr">
        <is>
          <t>90010827</t>
        </is>
      </c>
    </row>
    <row r="8833">
      <c r="A8833" t="inlineStr">
        <is>
          <t>淮北刘建</t>
        </is>
      </c>
      <c r="B8833" t="inlineStr">
        <is>
          <t>06060551</t>
        </is>
      </c>
    </row>
    <row r="8834">
      <c r="A8834" t="inlineStr">
        <is>
          <t>淮南芳振食品有限责任公</t>
        </is>
      </c>
      <c r="B8834" t="inlineStr">
        <is>
          <t>06040142</t>
        </is>
      </c>
    </row>
    <row r="8835">
      <c r="A8835" t="inlineStr">
        <is>
          <t>淮安东元供应链管理有限公司</t>
        </is>
      </c>
      <c r="B8835" t="inlineStr">
        <is>
          <t>06030284</t>
        </is>
      </c>
    </row>
    <row r="8836">
      <c r="A8836" t="inlineStr">
        <is>
          <t>淮安味品香食品有限公司</t>
        </is>
      </c>
      <c r="B8836" t="inlineStr">
        <is>
          <t>CUT2493</t>
        </is>
      </c>
    </row>
    <row r="8837">
      <c r="A8837" t="inlineStr">
        <is>
          <t>淮安奎梨</t>
        </is>
      </c>
      <c r="B8837" t="inlineStr">
        <is>
          <t>06030409</t>
        </is>
      </c>
    </row>
    <row r="8838">
      <c r="A8838" t="inlineStr">
        <is>
          <t>淮安宇飞食品有限公司-孙海波</t>
        </is>
      </c>
      <c r="B8838" t="inlineStr">
        <is>
          <t>CUST1604</t>
        </is>
      </c>
    </row>
    <row r="8839">
      <c r="A8839" t="inlineStr">
        <is>
          <t>淮安市好未来餐饮管理有限公司-吉如好-孙海波</t>
        </is>
      </c>
      <c r="B8839" t="inlineStr">
        <is>
          <t>90011991</t>
        </is>
      </c>
    </row>
    <row r="8840">
      <c r="A8840" t="inlineStr">
        <is>
          <t>淮安市如翌商贸有限公司</t>
        </is>
      </c>
      <c r="B8840" t="inlineStr">
        <is>
          <t>06051273</t>
        </is>
      </c>
    </row>
    <row r="8841">
      <c r="A8841" t="inlineStr">
        <is>
          <t>淮安市易膳厨供应链管理有限公司</t>
        </is>
      </c>
      <c r="B8841" t="inlineStr">
        <is>
          <t>CUST0446</t>
        </is>
      </c>
    </row>
    <row r="8842">
      <c r="A8842" t="inlineStr">
        <is>
          <t>淮安思利瑞商贸有限公司</t>
        </is>
      </c>
      <c r="B8842" t="inlineStr">
        <is>
          <t>06030398</t>
        </is>
      </c>
    </row>
    <row r="8843">
      <c r="A8843" t="inlineStr">
        <is>
          <t>淮安权途商贸有限责任公司-孙海波</t>
        </is>
      </c>
      <c r="B8843" t="inlineStr">
        <is>
          <t>CUST1523</t>
        </is>
      </c>
    </row>
    <row r="8844">
      <c r="A8844" t="inlineStr">
        <is>
          <t>淮安百斯特</t>
        </is>
      </c>
      <c r="B8844" t="inlineStr">
        <is>
          <t>06060511</t>
        </is>
      </c>
    </row>
    <row r="8845">
      <c r="A8845" t="inlineStr">
        <is>
          <t>淮安福兴祥物流有限公司</t>
        </is>
      </c>
      <c r="B8845" t="inlineStr">
        <is>
          <t>06050534</t>
        </is>
      </c>
    </row>
    <row r="8846">
      <c r="A8846" t="inlineStr">
        <is>
          <t>淮安福昌食品科技有限公司</t>
        </is>
      </c>
      <c r="B8846" t="inlineStr">
        <is>
          <t>06020330</t>
        </is>
      </c>
    </row>
    <row r="8847">
      <c r="A8847" t="inlineStr">
        <is>
          <t>淮安经济开发区非凡冷冻食品经营部</t>
        </is>
      </c>
      <c r="B8847" t="inlineStr">
        <is>
          <t>06030397</t>
        </is>
      </c>
    </row>
    <row r="8848">
      <c r="A8848" t="inlineStr">
        <is>
          <t>淮安诗之凡商贸有限公司</t>
        </is>
      </c>
      <c r="B8848" t="inlineStr">
        <is>
          <t>06030443</t>
        </is>
      </c>
    </row>
    <row r="8849">
      <c r="A8849" t="inlineStr">
        <is>
          <t>淮安陈鲜--刘洋</t>
        </is>
      </c>
      <c r="B8849" t="inlineStr">
        <is>
          <t>CUST0555</t>
        </is>
      </c>
    </row>
    <row r="8850">
      <c r="A8850" t="inlineStr">
        <is>
          <t>淮安陈鲜-刘洋</t>
        </is>
      </c>
      <c r="B8850" t="inlineStr">
        <is>
          <t>CUST0554</t>
        </is>
      </c>
    </row>
    <row r="8851">
      <c r="A8851" t="inlineStr">
        <is>
          <t>淮阴区百思味贸易商行(个体工商户）</t>
        </is>
      </c>
      <c r="B8851" t="inlineStr">
        <is>
          <t>06091156</t>
        </is>
      </c>
    </row>
    <row r="8852">
      <c r="A8852" t="inlineStr">
        <is>
          <t>深圳-品乐品-于晓朋</t>
        </is>
      </c>
      <c r="B8852" t="inlineStr">
        <is>
          <t>0603199</t>
        </is>
      </c>
    </row>
    <row r="8853">
      <c r="A8853" t="inlineStr">
        <is>
          <t>深圳-李少谦-刘伟东</t>
        </is>
      </c>
      <c r="B8853" t="inlineStr">
        <is>
          <t>06020339</t>
        </is>
      </c>
    </row>
    <row r="8854">
      <c r="A8854" t="inlineStr">
        <is>
          <t>深圳-练华君-于晓朋</t>
        </is>
      </c>
      <c r="B8854" t="inlineStr">
        <is>
          <t>06020381</t>
        </is>
      </c>
    </row>
    <row r="8855">
      <c r="A8855" t="inlineStr">
        <is>
          <t>深圳丰赞科技有限公司</t>
        </is>
      </c>
      <c r="B8855" t="inlineStr">
        <is>
          <t>CUST1640</t>
        </is>
      </c>
    </row>
    <row r="8856">
      <c r="A8856" t="inlineStr">
        <is>
          <t>深圳优易达信息科技有限公司</t>
        </is>
      </c>
      <c r="B8856" t="inlineStr">
        <is>
          <t>30450108</t>
        </is>
      </c>
    </row>
    <row r="8857">
      <c r="A8857" t="inlineStr">
        <is>
          <t>深圳品心食品有限公司</t>
        </is>
      </c>
      <c r="B8857" t="inlineStr">
        <is>
          <t>06020365</t>
        </is>
      </c>
    </row>
    <row r="8858">
      <c r="A8858" t="inlineStr">
        <is>
          <t>深圳垫吧垫吧食品有限公司</t>
        </is>
      </c>
      <c r="B8858" t="inlineStr">
        <is>
          <t>CUST0483</t>
        </is>
      </c>
    </row>
    <row r="8859">
      <c r="A8859" t="inlineStr">
        <is>
          <t>深圳富佑达食品客户调理品</t>
        </is>
      </c>
      <c r="B8859" t="inlineStr">
        <is>
          <t>012327</t>
        </is>
      </c>
    </row>
    <row r="8860">
      <c r="A8860" t="inlineStr">
        <is>
          <t>深圳山唐东光食品公司</t>
        </is>
      </c>
      <c r="B8860" t="inlineStr">
        <is>
          <t>30050021</t>
        </is>
      </c>
    </row>
    <row r="8861">
      <c r="A8861" t="inlineStr">
        <is>
          <t>深圳市优选一品商业有限公司</t>
        </is>
      </c>
      <c r="B8861" t="inlineStr">
        <is>
          <t>30750017</t>
        </is>
      </c>
    </row>
    <row r="8862">
      <c r="A8862" t="inlineStr">
        <is>
          <t>深圳市佳家惠实业有限公司</t>
        </is>
      </c>
      <c r="B8862" t="inlineStr">
        <is>
          <t>CUT2953</t>
        </is>
      </c>
    </row>
    <row r="8863">
      <c r="A8863" t="inlineStr">
        <is>
          <t>深圳市华赫峰投资有限公司</t>
        </is>
      </c>
      <c r="B8863" t="inlineStr">
        <is>
          <t>06080085</t>
        </is>
      </c>
    </row>
    <row r="8864">
      <c r="A8864" t="inlineStr">
        <is>
          <t>深圳市名海餐饮有限公司</t>
        </is>
      </c>
      <c r="B8864" t="inlineStr">
        <is>
          <t>0073649</t>
        </is>
      </c>
    </row>
    <row r="8865">
      <c r="A8865" t="inlineStr">
        <is>
          <t>深圳市和信中港物流有限公司</t>
        </is>
      </c>
      <c r="B8865" t="inlineStr">
        <is>
          <t>30450091</t>
        </is>
      </c>
    </row>
    <row r="8866">
      <c r="A8866" t="inlineStr">
        <is>
          <t>深圳市天天美食品有限公司</t>
        </is>
      </c>
      <c r="B8866" t="inlineStr">
        <is>
          <t>CUST0498</t>
        </is>
      </c>
    </row>
    <row r="8867">
      <c r="A8867" t="inlineStr">
        <is>
          <t>深圳市奇华餐饮管理有限公司</t>
        </is>
      </c>
      <c r="B8867" t="inlineStr">
        <is>
          <t>06020137</t>
        </is>
      </c>
    </row>
    <row r="8868">
      <c r="A8868" t="inlineStr">
        <is>
          <t>深圳市奥比岛商贸有限公司</t>
        </is>
      </c>
      <c r="B8868" t="inlineStr">
        <is>
          <t>012148</t>
        </is>
      </c>
    </row>
    <row r="8869">
      <c r="A8869" t="inlineStr">
        <is>
          <t>深圳市富佑达食品贸易有限公司--高磊</t>
        </is>
      </c>
      <c r="B8869" t="inlineStr">
        <is>
          <t>06020158</t>
        </is>
      </c>
    </row>
    <row r="8870">
      <c r="A8870" t="inlineStr">
        <is>
          <t>深圳市岷江贸易有限公司-刘伟东</t>
        </is>
      </c>
      <c r="B8870" t="inlineStr">
        <is>
          <t>06020191</t>
        </is>
      </c>
    </row>
    <row r="8871">
      <c r="A8871" t="inlineStr">
        <is>
          <t>深圳市庆辉农产品开发有限公司</t>
        </is>
      </c>
      <c r="B8871" t="inlineStr">
        <is>
          <t>06080109</t>
        </is>
      </c>
    </row>
    <row r="8872">
      <c r="A8872" t="inlineStr">
        <is>
          <t>深圳市必来客贸易有限公司</t>
        </is>
      </c>
      <c r="B8872" t="inlineStr">
        <is>
          <t>CUST0460</t>
        </is>
      </c>
    </row>
    <row r="8873">
      <c r="A8873" t="inlineStr">
        <is>
          <t>深圳市方块屋商贸有限公司</t>
        </is>
      </c>
      <c r="B8873" t="inlineStr">
        <is>
          <t>CUT2509</t>
        </is>
      </c>
    </row>
    <row r="8874">
      <c r="A8874" t="inlineStr">
        <is>
          <t>深圳市晨华贸易有限公司</t>
        </is>
      </c>
      <c r="B8874" t="inlineStr">
        <is>
          <t>0017</t>
        </is>
      </c>
    </row>
    <row r="8875">
      <c r="A8875" t="inlineStr">
        <is>
          <t>深圳市本味食品有限公司</t>
        </is>
      </c>
      <c r="B8875" t="inlineStr">
        <is>
          <t>06080047</t>
        </is>
      </c>
    </row>
    <row r="8876">
      <c r="A8876" t="inlineStr">
        <is>
          <t>深圳市朴朴网络科技有限公司</t>
        </is>
      </c>
      <c r="B8876" t="inlineStr">
        <is>
          <t>06070366</t>
        </is>
      </c>
    </row>
    <row r="8877">
      <c r="A8877" t="inlineStr">
        <is>
          <t>深圳市欣百鸿食品有限公司-孙海波</t>
        </is>
      </c>
      <c r="B8877" t="inlineStr">
        <is>
          <t>CUST1621</t>
        </is>
      </c>
    </row>
    <row r="8878">
      <c r="A8878" t="inlineStr">
        <is>
          <t>深圳市正欣食品有限责任公司-徐新春</t>
        </is>
      </c>
      <c r="B8878" t="inlineStr">
        <is>
          <t>90011938</t>
        </is>
      </c>
    </row>
    <row r="8879">
      <c r="A8879" t="inlineStr">
        <is>
          <t>深圳市汉韵唐风餐饮管理有限公司</t>
        </is>
      </c>
      <c r="B8879" t="inlineStr">
        <is>
          <t>010682</t>
        </is>
      </c>
    </row>
    <row r="8880">
      <c r="A8880" t="inlineStr">
        <is>
          <t>深圳市泽其贸易有限公司</t>
        </is>
      </c>
      <c r="B8880" t="inlineStr">
        <is>
          <t>CUST0341</t>
        </is>
      </c>
    </row>
    <row r="8881">
      <c r="A8881" t="inlineStr">
        <is>
          <t>深圳市津有味食品有限公司</t>
        </is>
      </c>
      <c r="B8881" t="inlineStr">
        <is>
          <t>06080037</t>
        </is>
      </c>
    </row>
    <row r="8882">
      <c r="A8882" t="inlineStr">
        <is>
          <t>深圳市海市餐饮有限公司</t>
        </is>
      </c>
      <c r="B8882" t="inlineStr">
        <is>
          <t>06022458</t>
        </is>
      </c>
    </row>
    <row r="8883">
      <c r="A8883" t="inlineStr">
        <is>
          <t>深圳市海里餐饮有限公司</t>
        </is>
      </c>
      <c r="B8883" t="inlineStr">
        <is>
          <t>0073374</t>
        </is>
      </c>
    </row>
    <row r="8884">
      <c r="A8884" t="inlineStr">
        <is>
          <t>深圳市润生科技食品有限公司</t>
        </is>
      </c>
      <c r="B8884" t="inlineStr">
        <is>
          <t>CUST0376</t>
        </is>
      </c>
    </row>
    <row r="8885">
      <c r="A8885" t="inlineStr">
        <is>
          <t>深圳市渝盛供应链管理有限公司</t>
        </is>
      </c>
      <c r="B8885" t="inlineStr">
        <is>
          <t>CUST2079</t>
        </is>
      </c>
    </row>
    <row r="8886">
      <c r="A8886" t="inlineStr">
        <is>
          <t>深圳市湘嘉供应链管理服务有限公司</t>
        </is>
      </c>
      <c r="B8886" t="inlineStr">
        <is>
          <t>213011</t>
        </is>
      </c>
    </row>
    <row r="8887">
      <c r="A8887" t="inlineStr">
        <is>
          <t>深圳市灏诚食品有限公司</t>
        </is>
      </c>
      <c r="B8887" t="inlineStr">
        <is>
          <t>06080090</t>
        </is>
      </c>
    </row>
    <row r="8888">
      <c r="A8888" t="inlineStr">
        <is>
          <t>深圳市百惠缘餐饮管理有限公司-立群-刘洋</t>
        </is>
      </c>
      <c r="B8888" t="inlineStr">
        <is>
          <t>CUST05188</t>
        </is>
      </c>
    </row>
    <row r="8889">
      <c r="A8889" t="inlineStr">
        <is>
          <t>深圳市百惠餐饮-刘洋</t>
        </is>
      </c>
      <c r="B8889" t="inlineStr">
        <is>
          <t>06020502</t>
        </is>
      </c>
    </row>
    <row r="8890">
      <c r="A8890" t="inlineStr">
        <is>
          <t>深圳市百瑞帆商贸有限公司</t>
        </is>
      </c>
      <c r="B8890" t="inlineStr">
        <is>
          <t>06121255</t>
        </is>
      </c>
    </row>
    <row r="8891">
      <c r="A8891" t="inlineStr">
        <is>
          <t>深圳市盒姐企业管理有限公司</t>
        </is>
      </c>
      <c r="B8891" t="inlineStr">
        <is>
          <t>CUST0586</t>
        </is>
      </c>
    </row>
    <row r="8892">
      <c r="A8892" t="inlineStr">
        <is>
          <t>深圳市立洋商贸有限公司</t>
        </is>
      </c>
      <c r="B8892" t="inlineStr">
        <is>
          <t>0064</t>
        </is>
      </c>
    </row>
    <row r="8893">
      <c r="A8893" t="inlineStr">
        <is>
          <t>深圳市米姑娘餐饮管理有限公司</t>
        </is>
      </c>
      <c r="B8893" t="inlineStr">
        <is>
          <t>06080073</t>
        </is>
      </c>
    </row>
    <row r="8894">
      <c r="A8894" t="inlineStr">
        <is>
          <t>深圳市绿春翔农业科技有限公司</t>
        </is>
      </c>
      <c r="B8894" t="inlineStr">
        <is>
          <t>06080083</t>
        </is>
      </c>
    </row>
    <row r="8895">
      <c r="A8895" t="inlineStr">
        <is>
          <t>深圳市速冻达供应链管理有限公司</t>
        </is>
      </c>
      <c r="B8895" t="inlineStr">
        <is>
          <t>06080071</t>
        </is>
      </c>
    </row>
    <row r="8896">
      <c r="A8896" t="inlineStr">
        <is>
          <t>深圳市鑫企航餐饮管理有限公司</t>
        </is>
      </c>
      <c r="B8896" t="inlineStr">
        <is>
          <t>06080094</t>
        </is>
      </c>
    </row>
    <row r="8897">
      <c r="A8897" t="inlineStr">
        <is>
          <t>深圳市鑫连食品有限公司</t>
        </is>
      </c>
      <c r="B8897" t="inlineStr">
        <is>
          <t>07102253</t>
        </is>
      </c>
    </row>
    <row r="8898">
      <c r="A8898" t="inlineStr">
        <is>
          <t>深圳市鑫鑫福食康食品有限公司-刘洋</t>
        </is>
      </c>
      <c r="B8898" t="inlineStr">
        <is>
          <t>CUST0813</t>
        </is>
      </c>
    </row>
    <row r="8899">
      <c r="A8899" t="inlineStr">
        <is>
          <t>深圳市锦程百味食品有限公司-福州鑫成就供应链</t>
        </is>
      </c>
      <c r="B8899" t="inlineStr">
        <is>
          <t>90010785</t>
        </is>
      </c>
    </row>
    <row r="8900">
      <c r="A8900" t="inlineStr">
        <is>
          <t>深圳市锦程百味食品有限公司-福建分部</t>
        </is>
      </c>
      <c r="B8900" t="inlineStr">
        <is>
          <t>90010706</t>
        </is>
      </c>
    </row>
    <row r="8901">
      <c r="A8901" t="inlineStr">
        <is>
          <t>深圳市闻鸣天下科技有限公司</t>
        </is>
      </c>
      <c r="B8901" t="inlineStr">
        <is>
          <t>30150024</t>
        </is>
      </c>
    </row>
    <row r="8902">
      <c r="A8902" t="inlineStr">
        <is>
          <t>深圳市雪中食品有限公司</t>
        </is>
      </c>
      <c r="B8902" t="inlineStr">
        <is>
          <t>CUST0172</t>
        </is>
      </c>
    </row>
    <row r="8903">
      <c r="A8903" t="inlineStr">
        <is>
          <t>深圳市霞彧商务有限公司</t>
        </is>
      </c>
      <c r="B8903" t="inlineStr">
        <is>
          <t>30450071</t>
        </is>
      </c>
    </row>
    <row r="8904">
      <c r="A8904" t="inlineStr">
        <is>
          <t>深圳市饺饺侠餐饮管理有限公司</t>
        </is>
      </c>
      <c r="B8904" t="inlineStr">
        <is>
          <t>06010222</t>
        </is>
      </c>
    </row>
    <row r="8905">
      <c r="A8905" t="inlineStr">
        <is>
          <t>深圳市麦出彩食品科技有限公司</t>
        </is>
      </c>
      <c r="B8905" t="inlineStr">
        <is>
          <t>0043114</t>
        </is>
      </c>
    </row>
    <row r="8906">
      <c r="A8906" t="inlineStr">
        <is>
          <t>深圳市龙岗区平湖新新昌食品批发行</t>
        </is>
      </c>
      <c r="B8906" t="inlineStr">
        <is>
          <t>06032563</t>
        </is>
      </c>
    </row>
    <row r="8907">
      <c r="A8907" t="inlineStr">
        <is>
          <t>深圳市龙岗区平湖满家兴食品商行</t>
        </is>
      </c>
      <c r="B8907" t="inlineStr">
        <is>
          <t>010683</t>
        </is>
      </c>
    </row>
    <row r="8908">
      <c r="A8908" t="inlineStr">
        <is>
          <t>深圳开门红企业管理有限公司</t>
        </is>
      </c>
      <c r="B8908" t="inlineStr">
        <is>
          <t>90010893</t>
        </is>
      </c>
    </row>
    <row r="8909">
      <c r="A8909" t="inlineStr">
        <is>
          <t>深圳晓餐供应链管理有限公司</t>
        </is>
      </c>
      <c r="B8909" t="inlineStr">
        <is>
          <t>CUST2149</t>
        </is>
      </c>
    </row>
    <row r="8910">
      <c r="A8910" t="inlineStr">
        <is>
          <t>深圳木屋烧烤-徐新春</t>
        </is>
      </c>
      <c r="B8910" t="inlineStr">
        <is>
          <t>90011935</t>
        </is>
      </c>
    </row>
    <row r="8911">
      <c r="A8911" t="inlineStr">
        <is>
          <t>深圳桂满陇餐饮管理有限公司</t>
        </is>
      </c>
      <c r="B8911" t="inlineStr">
        <is>
          <t>30080032</t>
        </is>
      </c>
    </row>
    <row r="8912">
      <c r="A8912" t="inlineStr">
        <is>
          <t>深圳永和大王餐饮有限公司</t>
        </is>
      </c>
      <c r="B8912" t="inlineStr">
        <is>
          <t>06080005</t>
        </is>
      </c>
    </row>
    <row r="8913">
      <c r="A8913" t="inlineStr">
        <is>
          <t>深圳泰圆实业有限公司</t>
        </is>
      </c>
      <c r="B8913" t="inlineStr">
        <is>
          <t>06052215</t>
        </is>
      </c>
    </row>
    <row r="8914">
      <c r="A8914" t="inlineStr">
        <is>
          <t>深圳温子</t>
        </is>
      </c>
      <c r="B8914" t="inlineStr">
        <is>
          <t>010684</t>
        </is>
      </c>
    </row>
    <row r="8915">
      <c r="A8915" t="inlineStr">
        <is>
          <t>深圳福华喜鼎海胆水饺合伙企业（有限合伙）</t>
        </is>
      </c>
      <c r="B8915" t="inlineStr">
        <is>
          <t>CUST056612</t>
        </is>
      </c>
    </row>
    <row r="8916">
      <c r="A8916" t="inlineStr">
        <is>
          <t>深圳稻乐园供应链管理有限公司</t>
        </is>
      </c>
      <c r="B8916" t="inlineStr">
        <is>
          <t>0093354</t>
        </is>
      </c>
    </row>
    <row r="8917">
      <c r="A8917" t="inlineStr">
        <is>
          <t>深圳糖糖供应链有限公司</t>
        </is>
      </c>
      <c r="B8917" t="inlineStr">
        <is>
          <t>0113405</t>
        </is>
      </c>
    </row>
    <row r="8918">
      <c r="A8918" t="inlineStr">
        <is>
          <t>深圳西快优品网络科技有限公司</t>
        </is>
      </c>
      <c r="B8918" t="inlineStr">
        <is>
          <t>060700012</t>
        </is>
      </c>
    </row>
    <row r="8919">
      <c r="A8919" t="inlineStr">
        <is>
          <t>深圳象鲜科技有限公司</t>
        </is>
      </c>
      <c r="B8919" t="inlineStr">
        <is>
          <t>30160015</t>
        </is>
      </c>
    </row>
    <row r="8920">
      <c r="A8920" t="inlineStr">
        <is>
          <t>深圳象鲜科技有限公司-刘团结</t>
        </is>
      </c>
      <c r="B8920" t="inlineStr">
        <is>
          <t>CUST0671</t>
        </is>
      </c>
    </row>
    <row r="8921">
      <c r="A8921" t="inlineStr">
        <is>
          <t>深圳辣伍爷伍餐饮管理有限公司</t>
        </is>
      </c>
      <c r="B8921" t="inlineStr">
        <is>
          <t>06100014</t>
        </is>
      </c>
    </row>
    <row r="8922">
      <c r="A8922" t="inlineStr">
        <is>
          <t>深圳辣伍爷叁餐饮管理有限公司</t>
        </is>
      </c>
      <c r="B8922" t="inlineStr">
        <is>
          <t>06100063</t>
        </is>
      </c>
    </row>
    <row r="8923">
      <c r="A8923" t="inlineStr">
        <is>
          <t>深圳辣伍爷陆餐饮管理有限公司</t>
        </is>
      </c>
      <c r="B8923" t="inlineStr">
        <is>
          <t>CUST0535</t>
        </is>
      </c>
    </row>
    <row r="8924">
      <c r="A8924" t="inlineStr">
        <is>
          <t>深圳辣伍爷餐饮管理有限公司</t>
        </is>
      </c>
      <c r="B8924" t="inlineStr">
        <is>
          <t>06060801</t>
        </is>
      </c>
    </row>
    <row r="8925">
      <c r="A8925" t="inlineStr">
        <is>
          <t>深圳达美乐餐饮管理有限公司  dk</t>
        </is>
      </c>
      <c r="B8925" t="inlineStr">
        <is>
          <t>02030003</t>
        </is>
      </c>
    </row>
    <row r="8926">
      <c r="A8926" t="inlineStr">
        <is>
          <t>深圳阿卤叔餐饮管理有限公司</t>
        </is>
      </c>
      <c r="B8926" t="inlineStr">
        <is>
          <t>06080032</t>
        </is>
      </c>
    </row>
    <row r="8927">
      <c r="A8927" t="inlineStr">
        <is>
          <t>深圳鸿业餐饮服务有限公司</t>
        </is>
      </c>
      <c r="B8927" t="inlineStr">
        <is>
          <t>010681</t>
        </is>
      </c>
    </row>
    <row r="8928">
      <c r="A8928" t="inlineStr">
        <is>
          <t>深圳鸿运錱商贸有限公司-刘伟东</t>
        </is>
      </c>
      <c r="B8928" t="inlineStr">
        <is>
          <t>06020281</t>
        </is>
      </c>
    </row>
    <row r="8929">
      <c r="A8929" t="inlineStr">
        <is>
          <t>淳方琴</t>
        </is>
      </c>
      <c r="B8929" t="inlineStr">
        <is>
          <t>CUST2111</t>
        </is>
      </c>
    </row>
    <row r="8930">
      <c r="A8930" t="inlineStr">
        <is>
          <t>清清源</t>
        </is>
      </c>
      <c r="B8930" t="inlineStr">
        <is>
          <t>CUST0110</t>
        </is>
      </c>
    </row>
    <row r="8931">
      <c r="A8931" t="inlineStr">
        <is>
          <t>清青食品</t>
        </is>
      </c>
      <c r="B8931" t="inlineStr">
        <is>
          <t>06060328</t>
        </is>
      </c>
    </row>
    <row r="8932">
      <c r="A8932" t="inlineStr">
        <is>
          <t>渔佳力</t>
        </is>
      </c>
      <c r="B8932" t="inlineStr">
        <is>
          <t>213075</t>
        </is>
      </c>
    </row>
    <row r="8933">
      <c r="A8933" t="inlineStr">
        <is>
          <t>渝中区井里餐饮店</t>
        </is>
      </c>
      <c r="B8933" t="inlineStr">
        <is>
          <t>CUST1978</t>
        </is>
      </c>
    </row>
    <row r="8934">
      <c r="A8934" t="inlineStr">
        <is>
          <t>渝中区炭烤麻里餐饮店</t>
        </is>
      </c>
      <c r="B8934" t="inlineStr">
        <is>
          <t>0073324</t>
        </is>
      </c>
    </row>
    <row r="8935">
      <c r="A8935" t="inlineStr">
        <is>
          <t>渠康商贸有限公司</t>
        </is>
      </c>
      <c r="B8935" t="inlineStr">
        <is>
          <t>010591</t>
        </is>
      </c>
    </row>
    <row r="8936">
      <c r="A8936" t="inlineStr">
        <is>
          <t>温县金超百货有限责任公司-王鑫</t>
        </is>
      </c>
      <c r="B8936" t="inlineStr">
        <is>
          <t>CUST1157</t>
        </is>
      </c>
    </row>
    <row r="8937">
      <c r="A8937" t="inlineStr">
        <is>
          <t>温宿县金桥仓储配送有限公司</t>
        </is>
      </c>
      <c r="B8937" t="inlineStr">
        <is>
          <t>3010105</t>
        </is>
      </c>
    </row>
    <row r="8938">
      <c r="A8938" t="inlineStr">
        <is>
          <t>温岭市冰心食品有限公司</t>
        </is>
      </c>
      <c r="B8938" t="inlineStr">
        <is>
          <t>30160006</t>
        </is>
      </c>
    </row>
    <row r="8939">
      <c r="A8939" t="inlineStr">
        <is>
          <t>温岭市城西西朗餐饮店（个体工商户）</t>
        </is>
      </c>
      <c r="B8939" t="inlineStr">
        <is>
          <t>0073577</t>
        </is>
      </c>
    </row>
    <row r="8940">
      <c r="A8940" t="inlineStr">
        <is>
          <t>温岭市守岭餐饮有限公司</t>
        </is>
      </c>
      <c r="B8940" t="inlineStr">
        <is>
          <t>06030396</t>
        </is>
      </c>
    </row>
    <row r="8941">
      <c r="A8941" t="inlineStr">
        <is>
          <t>温州一鸣食品销售有限公司</t>
        </is>
      </c>
      <c r="B8941" t="inlineStr">
        <is>
          <t>02020001</t>
        </is>
      </c>
    </row>
    <row r="8942">
      <c r="A8942" t="inlineStr">
        <is>
          <t>温州丰果实实业有限公司</t>
        </is>
      </c>
      <c r="B8942" t="inlineStr">
        <is>
          <t>010905</t>
        </is>
      </c>
    </row>
    <row r="8943">
      <c r="A8943" t="inlineStr">
        <is>
          <t>温州仟佰汇餐料食品商行</t>
        </is>
      </c>
      <c r="B8943" t="inlineStr">
        <is>
          <t>30040008</t>
        </is>
      </c>
    </row>
    <row r="8944">
      <c r="A8944" t="inlineStr">
        <is>
          <t>温州信福餐饮有限公司</t>
        </is>
      </c>
      <c r="B8944" t="inlineStr">
        <is>
          <t>06031259</t>
        </is>
      </c>
    </row>
    <row r="8945">
      <c r="A8945" t="inlineStr">
        <is>
          <t>温州华露食品有限公司</t>
        </is>
      </c>
      <c r="B8945" t="inlineStr">
        <is>
          <t>06030166</t>
        </is>
      </c>
    </row>
    <row r="8946">
      <c r="A8946" t="inlineStr">
        <is>
          <t>温州去茶去餐饮管理有限公司</t>
        </is>
      </c>
      <c r="B8946" t="inlineStr">
        <is>
          <t>06030260</t>
        </is>
      </c>
    </row>
    <row r="8947">
      <c r="A8947" t="inlineStr">
        <is>
          <t>温州尚多肉食品有限公司</t>
        </is>
      </c>
      <c r="B8947" t="inlineStr">
        <is>
          <t>30040024</t>
        </is>
      </c>
    </row>
    <row r="8948">
      <c r="A8948" t="inlineStr">
        <is>
          <t>温州市三溢食品有限公司</t>
        </is>
      </c>
      <c r="B8948" t="inlineStr">
        <is>
          <t>010907</t>
        </is>
      </c>
    </row>
    <row r="8949">
      <c r="A8949" t="inlineStr">
        <is>
          <t>温州市华辰食品商贸有限公司</t>
        </is>
      </c>
      <c r="B8949" t="inlineStr">
        <is>
          <t>30040016</t>
        </is>
      </c>
    </row>
    <row r="8950">
      <c r="A8950" t="inlineStr">
        <is>
          <t>温州市昱豪食品有限公司</t>
        </is>
      </c>
      <c r="B8950" t="inlineStr">
        <is>
          <t>30040025</t>
        </is>
      </c>
    </row>
    <row r="8951">
      <c r="A8951" t="inlineStr">
        <is>
          <t>温州市纳味汇食品有限公司</t>
        </is>
      </c>
      <c r="B8951" t="inlineStr">
        <is>
          <t>06030312</t>
        </is>
      </c>
    </row>
    <row r="8952">
      <c r="A8952" t="inlineStr">
        <is>
          <t>温州忠泰食品有限公司</t>
        </is>
      </c>
      <c r="B8952" t="inlineStr">
        <is>
          <t>06030029</t>
        </is>
      </c>
    </row>
    <row r="8953">
      <c r="A8953" t="inlineStr">
        <is>
          <t>温州旗帜餐饮有限公司</t>
        </is>
      </c>
      <c r="B8953" t="inlineStr">
        <is>
          <t>CUST0532</t>
        </is>
      </c>
    </row>
    <row r="8954">
      <c r="A8954" t="inlineStr">
        <is>
          <t>温州绿谷餐饮</t>
        </is>
      </c>
      <c r="B8954" t="inlineStr">
        <is>
          <t>06060519</t>
        </is>
      </c>
    </row>
    <row r="8955">
      <c r="A8955" t="inlineStr">
        <is>
          <t>温州绿谷餐饮管理有限公司</t>
        </is>
      </c>
      <c r="B8955" t="inlineStr">
        <is>
          <t>CUST0179</t>
        </is>
      </c>
    </row>
    <row r="8956">
      <c r="A8956" t="inlineStr">
        <is>
          <t>温州菜篮子农副产品配送有限公司</t>
        </is>
      </c>
      <c r="B8956" t="inlineStr">
        <is>
          <t>CUST0426</t>
        </is>
      </c>
    </row>
    <row r="8957">
      <c r="A8957" t="inlineStr">
        <is>
          <t>温州萌它福宠物营养科技有限公司</t>
        </is>
      </c>
      <c r="B8957" t="inlineStr">
        <is>
          <t>CUST1951</t>
        </is>
      </c>
    </row>
    <row r="8958">
      <c r="A8958" t="inlineStr">
        <is>
          <t>温州顶诺食品有限公司</t>
        </is>
      </c>
      <c r="B8958" t="inlineStr">
        <is>
          <t>06030217</t>
        </is>
      </c>
    </row>
    <row r="8959">
      <c r="A8959" t="inlineStr">
        <is>
          <t>温州领鲜食品配送有限公司</t>
        </is>
      </c>
      <c r="B8959" t="inlineStr">
        <is>
          <t>06030247</t>
        </is>
      </c>
    </row>
    <row r="8960">
      <c r="A8960" t="inlineStr">
        <is>
          <t>温建涛</t>
        </is>
      </c>
      <c r="B8960" t="inlineStr">
        <is>
          <t>0023618</t>
        </is>
      </c>
    </row>
    <row r="8961">
      <c r="A8961" t="inlineStr">
        <is>
          <t>温明伦</t>
        </is>
      </c>
      <c r="B8961" t="inlineStr">
        <is>
          <t>06051680</t>
        </is>
      </c>
    </row>
    <row r="8962">
      <c r="A8962" t="inlineStr">
        <is>
          <t>温海涛</t>
        </is>
      </c>
      <c r="B8962" t="inlineStr">
        <is>
          <t>010904</t>
        </is>
      </c>
    </row>
    <row r="8963">
      <c r="A8963" t="inlineStr">
        <is>
          <t>温祖江</t>
        </is>
      </c>
      <c r="B8963" t="inlineStr">
        <is>
          <t>010910</t>
        </is>
      </c>
    </row>
    <row r="8964">
      <c r="A8964" t="inlineStr">
        <is>
          <t>港基（厦门）进出口贸易有限公司</t>
        </is>
      </c>
      <c r="B8964" t="inlineStr">
        <is>
          <t>30110004</t>
        </is>
      </c>
    </row>
    <row r="8965">
      <c r="A8965" t="inlineStr">
        <is>
          <t>港闸区超良食品商行</t>
        </is>
      </c>
      <c r="B8965" t="inlineStr">
        <is>
          <t>30060013</t>
        </is>
      </c>
    </row>
    <row r="8966">
      <c r="A8966" t="inlineStr">
        <is>
          <t>港闸区超良食品商行,</t>
        </is>
      </c>
      <c r="B8966" t="inlineStr">
        <is>
          <t>CUST1758</t>
        </is>
      </c>
    </row>
    <row r="8967">
      <c r="A8967" t="inlineStr">
        <is>
          <t>游乐</t>
        </is>
      </c>
      <c r="B8967" t="inlineStr">
        <is>
          <t>011040</t>
        </is>
      </c>
    </row>
    <row r="8968">
      <c r="A8968" t="inlineStr">
        <is>
          <t>游木锋</t>
        </is>
      </c>
      <c r="B8968" t="inlineStr">
        <is>
          <t>CUT3005</t>
        </is>
      </c>
    </row>
    <row r="8969">
      <c r="A8969" t="inlineStr">
        <is>
          <t>游海</t>
        </is>
      </c>
      <c r="B8969" t="inlineStr">
        <is>
          <t>011039</t>
        </is>
      </c>
    </row>
    <row r="8970">
      <c r="A8970" t="inlineStr">
        <is>
          <t>湖北-严肖雨-刘伟东</t>
        </is>
      </c>
      <c r="B8970" t="inlineStr">
        <is>
          <t>06040159</t>
        </is>
      </c>
    </row>
    <row r="8971">
      <c r="A8971" t="inlineStr">
        <is>
          <t>湖北-武汉鼎盛食品-张浩宇-高晓龙</t>
        </is>
      </c>
      <c r="B8971" t="inlineStr">
        <is>
          <t>012203</t>
        </is>
      </c>
    </row>
    <row r="8972">
      <c r="A8972" t="inlineStr">
        <is>
          <t>湖北东必吉食品有限公司</t>
        </is>
      </c>
      <c r="B8972" t="inlineStr">
        <is>
          <t>CUST2276</t>
        </is>
      </c>
    </row>
    <row r="8973">
      <c r="A8973" t="inlineStr">
        <is>
          <t>湖北严氏中易商贸有限公司-林涛-孙海波</t>
        </is>
      </c>
      <c r="B8973" t="inlineStr">
        <is>
          <t>CUST0944</t>
        </is>
      </c>
    </row>
    <row r="8974">
      <c r="A8974" t="inlineStr">
        <is>
          <t>湖北中楚瑞丰供应链管理有限公司</t>
        </is>
      </c>
      <c r="B8974" t="inlineStr">
        <is>
          <t>06090040</t>
        </is>
      </c>
    </row>
    <row r="8975">
      <c r="A8975" t="inlineStr">
        <is>
          <t>湖北丰森亿贸易有限公司</t>
        </is>
      </c>
      <c r="B8975" t="inlineStr">
        <is>
          <t>06090048</t>
        </is>
      </c>
    </row>
    <row r="8976">
      <c r="A8976" t="inlineStr">
        <is>
          <t>湖北享久工贸有限公司</t>
        </is>
      </c>
      <c r="B8976" t="inlineStr">
        <is>
          <t>06090114</t>
        </is>
      </c>
    </row>
    <row r="8977">
      <c r="A8977" t="inlineStr">
        <is>
          <t>湖北仁东食品有限公司</t>
        </is>
      </c>
      <c r="B8977" t="inlineStr">
        <is>
          <t>0073514</t>
        </is>
      </c>
    </row>
    <row r="8978">
      <c r="A8978" t="inlineStr">
        <is>
          <t>湖北优品味食品有限公司</t>
        </is>
      </c>
      <c r="B8978" t="inlineStr">
        <is>
          <t>CUST1914</t>
        </is>
      </c>
    </row>
    <row r="8979">
      <c r="A8979" t="inlineStr">
        <is>
          <t>湖北味加味餐饮服务有限公司</t>
        </is>
      </c>
      <c r="B8979" t="inlineStr">
        <is>
          <t>06090067</t>
        </is>
      </c>
    </row>
    <row r="8980">
      <c r="A8980" t="inlineStr">
        <is>
          <t>湖北嘉福供应链有限公司</t>
        </is>
      </c>
      <c r="B8980" t="inlineStr">
        <is>
          <t>CUT2716</t>
        </is>
      </c>
    </row>
    <row r="8981">
      <c r="A8981" t="inlineStr">
        <is>
          <t>湖北微尘商贸有限公司</t>
        </is>
      </c>
      <c r="B8981" t="inlineStr">
        <is>
          <t>CUT2375</t>
        </is>
      </c>
    </row>
    <row r="8982">
      <c r="A8982" t="inlineStr">
        <is>
          <t>湖北扬梦信息技术有限公司</t>
        </is>
      </c>
      <c r="B8982" t="inlineStr">
        <is>
          <t>06090008</t>
        </is>
      </c>
    </row>
    <row r="8983">
      <c r="A8983" t="inlineStr">
        <is>
          <t>湖北新美香食品有限公司-刘洋</t>
        </is>
      </c>
      <c r="B8983" t="inlineStr">
        <is>
          <t>90010855</t>
        </is>
      </c>
    </row>
    <row r="8984">
      <c r="A8984" t="inlineStr">
        <is>
          <t>湖北林涛-孙海波</t>
        </is>
      </c>
      <c r="B8984" t="inlineStr">
        <is>
          <t>06020302</t>
        </is>
      </c>
    </row>
    <row r="8985">
      <c r="A8985" t="inlineStr">
        <is>
          <t>湖北正大有限公司</t>
        </is>
      </c>
      <c r="B8985" t="inlineStr">
        <is>
          <t>06020202</t>
        </is>
      </c>
    </row>
    <row r="8986">
      <c r="A8986" t="inlineStr">
        <is>
          <t>湖北武功记食品有限公司</t>
        </is>
      </c>
      <c r="B8986" t="inlineStr">
        <is>
          <t>90010477</t>
        </is>
      </c>
    </row>
    <row r="8987">
      <c r="A8987" t="inlineStr">
        <is>
          <t>湖北武汉-胡金红-肖德祥</t>
        </is>
      </c>
      <c r="B8987" t="inlineStr">
        <is>
          <t>140015</t>
        </is>
      </c>
    </row>
    <row r="8988">
      <c r="A8988" t="inlineStr">
        <is>
          <t>湖北武汉派乐</t>
        </is>
      </c>
      <c r="B8988" t="inlineStr">
        <is>
          <t>06020055</t>
        </is>
      </c>
    </row>
    <row r="8989">
      <c r="A8989" t="inlineStr">
        <is>
          <t>湖北泽优云仓科技有限公司-林涛-孙海波</t>
        </is>
      </c>
      <c r="B8989" t="inlineStr">
        <is>
          <t>CUST0633</t>
        </is>
      </c>
    </row>
    <row r="8990">
      <c r="A8990" t="inlineStr">
        <is>
          <t>湖北瑞景食品有限公司-孙海波</t>
        </is>
      </c>
      <c r="B8990" t="inlineStr">
        <is>
          <t>CUST1371</t>
        </is>
      </c>
    </row>
    <row r="8991">
      <c r="A8991" t="inlineStr">
        <is>
          <t>湖北省三人行供应链管理有限公司</t>
        </is>
      </c>
      <c r="B8991" t="inlineStr">
        <is>
          <t>06110025</t>
        </is>
      </c>
    </row>
    <row r="8992">
      <c r="A8992" t="inlineStr">
        <is>
          <t>湖北省宠胖胖营养食品有限公司-刘洋</t>
        </is>
      </c>
      <c r="B8992" t="inlineStr">
        <is>
          <t>06110056</t>
        </is>
      </c>
    </row>
    <row r="8993">
      <c r="A8993" t="inlineStr">
        <is>
          <t>湖北省武汉市服享配供应链有限公司</t>
        </is>
      </c>
      <c r="B8993" t="inlineStr">
        <is>
          <t>0073509</t>
        </is>
      </c>
    </row>
    <row r="8994">
      <c r="A8994" t="inlineStr">
        <is>
          <t>湖北省福优商贸有限责任公司</t>
        </is>
      </c>
      <c r="B8994" t="inlineStr">
        <is>
          <t>06110038</t>
        </is>
      </c>
    </row>
    <row r="8995">
      <c r="A8995" t="inlineStr">
        <is>
          <t>湖北省福优商贸有限责任公司-林涛-孙海波</t>
        </is>
      </c>
      <c r="B8995" t="inlineStr">
        <is>
          <t>CUST1106</t>
        </is>
      </c>
    </row>
    <row r="8996">
      <c r="A8996" t="inlineStr">
        <is>
          <t>湖北真味生物科技有限公司-刘洋</t>
        </is>
      </c>
      <c r="B8996" t="inlineStr">
        <is>
          <t>CUST0635</t>
        </is>
      </c>
    </row>
    <row r="8997">
      <c r="A8997" t="inlineStr">
        <is>
          <t>湖北维益食品科技有限公司</t>
        </is>
      </c>
      <c r="B8997" t="inlineStr">
        <is>
          <t>CUST2172</t>
        </is>
      </c>
    </row>
    <row r="8998">
      <c r="A8998" t="inlineStr">
        <is>
          <t>湖北绿丰央厨食品有限公司</t>
        </is>
      </c>
      <c r="B8998" t="inlineStr">
        <is>
          <t>06090167</t>
        </is>
      </c>
    </row>
    <row r="8999">
      <c r="A8999" t="inlineStr">
        <is>
          <t>湖北老韩煸鸡煸道食品有限公司</t>
        </is>
      </c>
      <c r="B8999" t="inlineStr">
        <is>
          <t>06090077</t>
        </is>
      </c>
    </row>
    <row r="9000">
      <c r="A9000" t="inlineStr">
        <is>
          <t>湖北莹火之光餐饮管理有限公司-刘洋</t>
        </is>
      </c>
      <c r="B9000" t="inlineStr">
        <is>
          <t>CUST0679</t>
        </is>
      </c>
    </row>
    <row r="9001">
      <c r="A9001" t="inlineStr">
        <is>
          <t>湖北蓝谷中微生物技术有限公司</t>
        </is>
      </c>
      <c r="B9001" t="inlineStr">
        <is>
          <t>800102</t>
        </is>
      </c>
    </row>
    <row r="9002">
      <c r="A9002" t="inlineStr">
        <is>
          <t>湖北襄南优农电子商务有限公司</t>
        </is>
      </c>
      <c r="B9002" t="inlineStr">
        <is>
          <t>30450098</t>
        </is>
      </c>
    </row>
    <row r="9003">
      <c r="A9003" t="inlineStr">
        <is>
          <t>湖北襄南吾好电子商务有限公司</t>
        </is>
      </c>
      <c r="B9003" t="inlineStr">
        <is>
          <t>30450083</t>
        </is>
      </c>
    </row>
    <row r="9004">
      <c r="A9004" t="inlineStr">
        <is>
          <t>湖北襄阳宇祥食品有限公司</t>
        </is>
      </c>
      <c r="B9004" t="inlineStr">
        <is>
          <t>06020025</t>
        </is>
      </c>
    </row>
    <row r="9005">
      <c r="A9005" t="inlineStr">
        <is>
          <t>湖北钱华商贸有限公司</t>
        </is>
      </c>
      <c r="B9005" t="inlineStr">
        <is>
          <t>CUST1714</t>
        </is>
      </c>
    </row>
    <row r="9006">
      <c r="A9006" t="inlineStr">
        <is>
          <t>湖北黄商集团股份有限公司</t>
        </is>
      </c>
      <c r="B9006" t="inlineStr">
        <is>
          <t>3010037</t>
        </is>
      </c>
    </row>
    <row r="9007">
      <c r="A9007" t="inlineStr">
        <is>
          <t>湖南三餐枣木供应链管理有限公司</t>
        </is>
      </c>
      <c r="B9007" t="inlineStr">
        <is>
          <t>0013134</t>
        </is>
      </c>
    </row>
    <row r="9008">
      <c r="A9008" t="inlineStr">
        <is>
          <t>湖南中领供应链有限公司</t>
        </is>
      </c>
      <c r="B9008" t="inlineStr">
        <is>
          <t>213019</t>
        </is>
      </c>
    </row>
    <row r="9009">
      <c r="A9009" t="inlineStr">
        <is>
          <t>湖南亚灿食品有限公司-刘洋</t>
        </is>
      </c>
      <c r="B9009" t="inlineStr">
        <is>
          <t>CUST1868</t>
        </is>
      </c>
    </row>
    <row r="9010">
      <c r="A9010" t="inlineStr">
        <is>
          <t>湖南佳惠百货责任有限公司</t>
        </is>
      </c>
      <c r="B9010" t="inlineStr">
        <is>
          <t>3010063</t>
        </is>
      </c>
    </row>
    <row r="9011">
      <c r="A9011" t="inlineStr">
        <is>
          <t>湖南凤沅食品有限公司</t>
        </is>
      </c>
      <c r="B9011" t="inlineStr">
        <is>
          <t>010249</t>
        </is>
      </c>
    </row>
    <row r="9012">
      <c r="A9012" t="inlineStr">
        <is>
          <t>湖南午阳供应链管理有限公司-杨圣鸿-孙海波</t>
        </is>
      </c>
      <c r="B9012" t="inlineStr">
        <is>
          <t>CUST0909</t>
        </is>
      </c>
    </row>
    <row r="9013">
      <c r="A9013" t="inlineStr">
        <is>
          <t>湖南厚普食品有限公司</t>
        </is>
      </c>
      <c r="B9013" t="inlineStr">
        <is>
          <t>CUST0432</t>
        </is>
      </c>
    </row>
    <row r="9014">
      <c r="A9014" t="inlineStr">
        <is>
          <t>湖南和之优生鲜食品有限公司</t>
        </is>
      </c>
      <c r="B9014" t="inlineStr">
        <is>
          <t>0013207</t>
        </is>
      </c>
    </row>
    <row r="9015">
      <c r="A9015" t="inlineStr">
        <is>
          <t>湖南喆友记供应链管理有限公司</t>
        </is>
      </c>
      <c r="B9015" t="inlineStr">
        <is>
          <t>06090058</t>
        </is>
      </c>
    </row>
    <row r="9016">
      <c r="A9016" t="inlineStr">
        <is>
          <t>湖南圣鸿食品销售有限公司-杨圣鸿-孙海波</t>
        </is>
      </c>
      <c r="B9016" t="inlineStr">
        <is>
          <t>06020240</t>
        </is>
      </c>
    </row>
    <row r="9017">
      <c r="A9017" t="inlineStr">
        <is>
          <t>湖南夏日贸易有限公司</t>
        </is>
      </c>
      <c r="B9017" t="inlineStr">
        <is>
          <t>06110023</t>
        </is>
      </c>
    </row>
    <row r="9018">
      <c r="A9018" t="inlineStr">
        <is>
          <t>湖南安得利食品有限公司</t>
        </is>
      </c>
      <c r="B9018" t="inlineStr">
        <is>
          <t>06110052</t>
        </is>
      </c>
    </row>
    <row r="9019">
      <c r="A9019" t="inlineStr">
        <is>
          <t>湖南宝庆</t>
        </is>
      </c>
      <c r="B9019" t="inlineStr">
        <is>
          <t>23546565</t>
        </is>
      </c>
    </row>
    <row r="9020">
      <c r="A9020" t="inlineStr">
        <is>
          <t>湖南慕远供应链管理有限公司</t>
        </is>
      </c>
      <c r="B9020" t="inlineStr">
        <is>
          <t>06110067</t>
        </is>
      </c>
    </row>
    <row r="9021">
      <c r="A9021" t="inlineStr">
        <is>
          <t>湖南新坐标商流科技服务有限责任公司-徐新春</t>
        </is>
      </c>
      <c r="B9021" t="inlineStr">
        <is>
          <t>06020524</t>
        </is>
      </c>
    </row>
    <row r="9022">
      <c r="A9022" t="inlineStr">
        <is>
          <t>湖南晓餐供应链管理有限公司</t>
        </is>
      </c>
      <c r="B9022" t="inlineStr">
        <is>
          <t>CUT2949</t>
        </is>
      </c>
    </row>
    <row r="9023">
      <c r="A9023" t="inlineStr">
        <is>
          <t>湖南永悦餐饮管理有限公司乐和城店</t>
        </is>
      </c>
      <c r="B9023" t="inlineStr">
        <is>
          <t>020049</t>
        </is>
      </c>
    </row>
    <row r="9024">
      <c r="A9024" t="inlineStr">
        <is>
          <t>湖南汇湘轩生物科技股份有限公司</t>
        </is>
      </c>
      <c r="B9024" t="inlineStr">
        <is>
          <t>06090056</t>
        </is>
      </c>
    </row>
    <row r="9025">
      <c r="A9025" t="inlineStr">
        <is>
          <t>湖南湘乐口食品有限公司</t>
        </is>
      </c>
      <c r="B9025" t="inlineStr">
        <is>
          <t>06090038</t>
        </is>
      </c>
    </row>
    <row r="9026">
      <c r="A9026" t="inlineStr">
        <is>
          <t>湖南湘佳牧业股份有限公司-孙海波</t>
        </is>
      </c>
      <c r="B9026" t="inlineStr">
        <is>
          <t>90010723</t>
        </is>
      </c>
    </row>
    <row r="9027">
      <c r="A9027" t="inlineStr">
        <is>
          <t>湖南湘嘉优选供应链有限责任公司</t>
        </is>
      </c>
      <c r="B9027" t="inlineStr">
        <is>
          <t>213012</t>
        </is>
      </c>
    </row>
    <row r="9028">
      <c r="A9028" t="inlineStr">
        <is>
          <t>湖南省罗氏至尊比萨餐饮管理有限公司</t>
        </is>
      </c>
      <c r="B9028" t="inlineStr">
        <is>
          <t>01113112</t>
        </is>
      </c>
    </row>
    <row r="9029">
      <c r="A9029" t="inlineStr">
        <is>
          <t>湖南真滴生鲜家超市有限公司-孙海波</t>
        </is>
      </c>
      <c r="B9029" t="inlineStr">
        <is>
          <t>90010736</t>
        </is>
      </c>
    </row>
    <row r="9030">
      <c r="A9030" t="inlineStr">
        <is>
          <t>湖南知味大师食品有限公司</t>
        </is>
      </c>
      <c r="B9030" t="inlineStr">
        <is>
          <t>CUT2440</t>
        </is>
      </c>
    </row>
    <row r="9031">
      <c r="A9031" t="inlineStr">
        <is>
          <t>湖南粉湘情食品有限公司</t>
        </is>
      </c>
      <c r="B9031" t="inlineStr">
        <is>
          <t>0113392</t>
        </is>
      </c>
    </row>
    <row r="9032">
      <c r="A9032" t="inlineStr">
        <is>
          <t>湖南翰堡功夫餐饮管理有限公司</t>
        </is>
      </c>
      <c r="B9032" t="inlineStr">
        <is>
          <t>06110065</t>
        </is>
      </c>
    </row>
    <row r="9033">
      <c r="A9033" t="inlineStr">
        <is>
          <t>湖南聚源集采供应链有限公司</t>
        </is>
      </c>
      <c r="B9033" t="inlineStr">
        <is>
          <t>CUST0437</t>
        </is>
      </c>
    </row>
    <row r="9034">
      <c r="A9034" t="inlineStr">
        <is>
          <t>湖南聚源集采供应链有限公司-孙海波</t>
        </is>
      </c>
      <c r="B9034" t="inlineStr">
        <is>
          <t>90011924</t>
        </is>
      </c>
    </row>
    <row r="9035">
      <c r="A9035" t="inlineStr">
        <is>
          <t>湖南茂鲲</t>
        </is>
      </c>
      <c r="B9035" t="inlineStr">
        <is>
          <t>06060544</t>
        </is>
      </c>
    </row>
    <row r="9036">
      <c r="A9036" t="inlineStr">
        <is>
          <t>湖南茂鲲供应链有限公司-徐文斌</t>
        </is>
      </c>
      <c r="B9036" t="inlineStr">
        <is>
          <t>06020196</t>
        </is>
      </c>
    </row>
    <row r="9037">
      <c r="A9037" t="inlineStr">
        <is>
          <t>湖南誉美佳食品有限公司</t>
        </is>
      </c>
      <c r="B9037" t="inlineStr">
        <is>
          <t>0603215</t>
        </is>
      </c>
    </row>
    <row r="9038">
      <c r="A9038" t="inlineStr">
        <is>
          <t>湖南银豹商贸有限公司</t>
        </is>
      </c>
      <c r="B9038" t="inlineStr">
        <is>
          <t>06030173</t>
        </is>
      </c>
    </row>
    <row r="9039">
      <c r="A9039" t="inlineStr">
        <is>
          <t>湖南长株潭广联生猪交易市场有限公司-杨圣鸿-孙海波</t>
        </is>
      </c>
      <c r="B9039" t="inlineStr">
        <is>
          <t>06020432</t>
        </is>
      </c>
    </row>
    <row r="9040">
      <c r="A9040" t="inlineStr">
        <is>
          <t>湖南霖晟供应链管理有限公司</t>
        </is>
      </c>
      <c r="B9040" t="inlineStr">
        <is>
          <t>CUT2382</t>
        </is>
      </c>
    </row>
    <row r="9041">
      <c r="A9041" t="inlineStr">
        <is>
          <t>湖南韧鲜食品有限公司</t>
        </is>
      </c>
      <c r="B9041" t="inlineStr">
        <is>
          <t>3010075</t>
        </is>
      </c>
    </row>
    <row r="9042">
      <c r="A9042" t="inlineStr">
        <is>
          <t>湖州一品食品有限公司—杨守亮</t>
        </is>
      </c>
      <c r="B9042" t="inlineStr">
        <is>
          <t>290014</t>
        </is>
      </c>
    </row>
    <row r="9043">
      <c r="A9043" t="inlineStr">
        <is>
          <t>湖州先峰农副产品配送有限公司-孙海波</t>
        </is>
      </c>
      <c r="B9043" t="inlineStr">
        <is>
          <t>06020397</t>
        </is>
      </c>
    </row>
    <row r="9044">
      <c r="A9044" t="inlineStr">
        <is>
          <t>湖州吴兴芋菓之恋餐饮管理有限公司</t>
        </is>
      </c>
      <c r="B9044" t="inlineStr">
        <is>
          <t>06020027</t>
        </is>
      </c>
    </row>
    <row r="9045">
      <c r="A9045" t="inlineStr">
        <is>
          <t>湖州恒溢食品加工有限公司</t>
        </is>
      </c>
      <c r="B9045" t="inlineStr">
        <is>
          <t>06030273</t>
        </is>
      </c>
    </row>
    <row r="9046">
      <c r="A9046" t="inlineStr">
        <is>
          <t>湖州斑斓餐饮管理有限公司</t>
        </is>
      </c>
      <c r="B9046" t="inlineStr">
        <is>
          <t>CUST2262</t>
        </is>
      </c>
    </row>
    <row r="9047">
      <c r="A9047" t="inlineStr">
        <is>
          <t>湖州顺晨食品有限公司</t>
        </is>
      </c>
      <c r="B9047" t="inlineStr">
        <is>
          <t>06030224</t>
        </is>
      </c>
    </row>
    <row r="9048">
      <c r="A9048" t="inlineStr">
        <is>
          <t>湘赣大区-南昌正味客餐饮管理有限公司</t>
        </is>
      </c>
      <c r="B9048" t="inlineStr">
        <is>
          <t>06020044</t>
        </is>
      </c>
    </row>
    <row r="9049">
      <c r="A9049" t="inlineStr">
        <is>
          <t>湘赣大区-怀化-鹤城区富万家冷冻食品经营部</t>
        </is>
      </c>
      <c r="B9049" t="inlineStr">
        <is>
          <t>012141</t>
        </is>
      </c>
    </row>
    <row r="9050">
      <c r="A9050" t="inlineStr">
        <is>
          <t>湘赣大区-江西-南昌大通-徐文斌</t>
        </is>
      </c>
      <c r="B9050" t="inlineStr">
        <is>
          <t>011508</t>
        </is>
      </c>
    </row>
    <row r="9051">
      <c r="A9051" t="inlineStr">
        <is>
          <t>湘赣大区-江西-江西冷联供应链管理有限公司-徐文斌</t>
        </is>
      </c>
      <c r="B9051" t="inlineStr">
        <is>
          <t>011479</t>
        </is>
      </c>
    </row>
    <row r="9052">
      <c r="A9052" t="inlineStr">
        <is>
          <t>湘赣大区-长沙-厚同食品贸易有限公司</t>
        </is>
      </c>
      <c r="B9052" t="inlineStr">
        <is>
          <t>06020123</t>
        </is>
      </c>
    </row>
    <row r="9053">
      <c r="A9053" t="inlineStr">
        <is>
          <t>湘赣大区-长沙雅天食品贸易有限公司-徐文斌</t>
        </is>
      </c>
      <c r="B9053" t="inlineStr">
        <is>
          <t>011744</t>
        </is>
      </c>
    </row>
    <row r="9054">
      <c r="A9054" t="inlineStr">
        <is>
          <t>湘麦食品(广东)有限公司</t>
        </is>
      </c>
      <c r="B9054" t="inlineStr">
        <is>
          <t>0093615</t>
        </is>
      </c>
    </row>
    <row r="9055">
      <c r="A9055" t="inlineStr">
        <is>
          <t>湛江市联湛食品有限公司</t>
        </is>
      </c>
      <c r="B9055" t="inlineStr">
        <is>
          <t>06080055</t>
        </is>
      </c>
    </row>
    <row r="9056">
      <c r="A9056" t="inlineStr">
        <is>
          <t>湛江市龙祈贸易有限公司</t>
        </is>
      </c>
      <c r="B9056" t="inlineStr">
        <is>
          <t>06080029</t>
        </is>
      </c>
    </row>
    <row r="9057">
      <c r="A9057" t="inlineStr">
        <is>
          <t>湛江陈子劲</t>
        </is>
      </c>
      <c r="B9057" t="inlineStr">
        <is>
          <t>06080008</t>
        </is>
      </c>
    </row>
    <row r="9058">
      <c r="A9058" t="inlineStr">
        <is>
          <t>源动力-山东联购佳商贸有限公司</t>
        </is>
      </c>
      <c r="B9058" t="inlineStr">
        <is>
          <t>02990011</t>
        </is>
      </c>
    </row>
    <row r="9059">
      <c r="A9059" t="inlineStr">
        <is>
          <t>源塘西餐</t>
        </is>
      </c>
      <c r="B9059" t="inlineStr">
        <is>
          <t>06060561</t>
        </is>
      </c>
    </row>
    <row r="9060">
      <c r="A9060" t="inlineStr">
        <is>
          <t>溧阳市天目湖晟辰贸易有限公司</t>
        </is>
      </c>
      <c r="B9060" t="inlineStr">
        <is>
          <t>30060031</t>
        </is>
      </c>
    </row>
    <row r="9061">
      <c r="A9061" t="inlineStr">
        <is>
          <t>滑县道口帮吉饮品商行</t>
        </is>
      </c>
      <c r="B9061" t="inlineStr">
        <is>
          <t>01131006</t>
        </is>
      </c>
    </row>
    <row r="9062">
      <c r="A9062" t="inlineStr">
        <is>
          <t>滕小静</t>
        </is>
      </c>
      <c r="B9062" t="inlineStr">
        <is>
          <t>90010853</t>
        </is>
      </c>
    </row>
    <row r="9063">
      <c r="A9063" t="inlineStr">
        <is>
          <t>滕州市正德康城企业管理咨询有限公司</t>
        </is>
      </c>
      <c r="B9063" t="inlineStr">
        <is>
          <t>06051801</t>
        </is>
      </c>
    </row>
    <row r="9064">
      <c r="A9064" t="inlineStr">
        <is>
          <t>滕州市福鸿牧业发展有限公司</t>
        </is>
      </c>
      <c r="B9064" t="inlineStr">
        <is>
          <t>211064</t>
        </is>
      </c>
    </row>
    <row r="9065">
      <c r="A9065" t="inlineStr">
        <is>
          <t>滕州盈牧食品有限公司</t>
        </is>
      </c>
      <c r="B9065" t="inlineStr">
        <is>
          <t>0013479</t>
        </is>
      </c>
    </row>
    <row r="9066">
      <c r="A9066" t="inlineStr">
        <is>
          <t>满洲里市天禧生鲜超市</t>
        </is>
      </c>
      <c r="B9066" t="inlineStr">
        <is>
          <t>0033381</t>
        </is>
      </c>
    </row>
    <row r="9067">
      <c r="A9067" t="inlineStr">
        <is>
          <t>滦县东安购物广场有限责任公司</t>
        </is>
      </c>
      <c r="B9067" t="inlineStr">
        <is>
          <t>3010034</t>
        </is>
      </c>
    </row>
    <row r="9068">
      <c r="A9068" t="inlineStr">
        <is>
          <t>滨城区禧麦食品商行</t>
        </is>
      </c>
      <c r="B9068" t="inlineStr">
        <is>
          <t>CUT2757</t>
        </is>
      </c>
    </row>
    <row r="9069">
      <c r="A9069" t="inlineStr">
        <is>
          <t>滨城区良子水产调味品店</t>
        </is>
      </c>
      <c r="B9069" t="inlineStr">
        <is>
          <t>010041</t>
        </is>
      </c>
    </row>
    <row r="9070">
      <c r="A9070" t="inlineStr">
        <is>
          <t>滨州-郝秋香-刘洋</t>
        </is>
      </c>
      <c r="B9070" t="inlineStr">
        <is>
          <t>06051020</t>
        </is>
      </c>
    </row>
    <row r="9071">
      <c r="A9071" t="inlineStr">
        <is>
          <t>滨州-鼎旺水产王飞-刘先德</t>
        </is>
      </c>
      <c r="B9071" t="inlineStr">
        <is>
          <t>012421</t>
        </is>
      </c>
    </row>
    <row r="9072">
      <c r="A9072" t="inlineStr">
        <is>
          <t>滨州博胜机电设备有限公司</t>
        </is>
      </c>
      <c r="B9072" t="inlineStr">
        <is>
          <t>0013341</t>
        </is>
      </c>
    </row>
    <row r="9073">
      <c r="A9073" t="inlineStr">
        <is>
          <t>滨州堂本饲料有限公司-刘洋</t>
        </is>
      </c>
      <c r="B9073" t="inlineStr">
        <is>
          <t>06052989</t>
        </is>
      </c>
    </row>
    <row r="9074">
      <c r="A9074" t="inlineStr">
        <is>
          <t>滨州市双博食品有限公司</t>
        </is>
      </c>
      <c r="B9074" t="inlineStr">
        <is>
          <t>CUT2522</t>
        </is>
      </c>
    </row>
    <row r="9075">
      <c r="A9075" t="inlineStr">
        <is>
          <t>滨州市双正食品有限公司</t>
        </is>
      </c>
      <c r="B9075" t="inlineStr">
        <is>
          <t>12345253</t>
        </is>
      </c>
    </row>
    <row r="9076">
      <c r="A9076" t="inlineStr">
        <is>
          <t>滨州市展远蛋白饲料有限公司-佳诚-刘洋</t>
        </is>
      </c>
      <c r="B9076" t="inlineStr">
        <is>
          <t>CUST0713</t>
        </is>
      </c>
    </row>
    <row r="9077">
      <c r="A9077" t="inlineStr">
        <is>
          <t>滨州市敏和云商贸有限公司-王鑫</t>
        </is>
      </c>
      <c r="B9077" t="inlineStr">
        <is>
          <t>06032590</t>
        </is>
      </c>
    </row>
    <row r="9078">
      <c r="A9078" t="inlineStr">
        <is>
          <t>滨州市林和生物科技有限公司-刘洋</t>
        </is>
      </c>
      <c r="B9078" t="inlineStr">
        <is>
          <t>CUST05353</t>
        </is>
      </c>
    </row>
    <row r="9079">
      <c r="A9079" t="inlineStr">
        <is>
          <t>滨州市沾化区大福源百货有限责任公司</t>
        </is>
      </c>
      <c r="B9079" t="inlineStr">
        <is>
          <t>0013261</t>
        </is>
      </c>
    </row>
    <row r="9080">
      <c r="A9080" t="inlineStr">
        <is>
          <t>滨州市甘滋食品有限公司</t>
        </is>
      </c>
      <c r="B9080" t="inlineStr">
        <is>
          <t>06051820</t>
        </is>
      </c>
    </row>
    <row r="9081">
      <c r="A9081" t="inlineStr">
        <is>
          <t>滨州市粮丰商贸有限公司</t>
        </is>
      </c>
      <c r="B9081" t="inlineStr">
        <is>
          <t>06051118</t>
        </is>
      </c>
    </row>
    <row r="9082">
      <c r="A9082" t="inlineStr">
        <is>
          <t>滨州市项泽商贸有限公司</t>
        </is>
      </c>
      <c r="B9082" t="inlineStr">
        <is>
          <t>CUT2794</t>
        </is>
      </c>
    </row>
    <row r="9083">
      <c r="A9083" t="inlineStr">
        <is>
          <t>滨州市食安供应链有限公司</t>
        </is>
      </c>
      <c r="B9083" t="inlineStr">
        <is>
          <t>CUT2971</t>
        </is>
      </c>
    </row>
    <row r="9084">
      <c r="A9084" t="inlineStr">
        <is>
          <t>滨州泽程商贸有限公司-王鑫</t>
        </is>
      </c>
      <c r="B9084" t="inlineStr">
        <is>
          <t>CUST0979</t>
        </is>
      </c>
    </row>
    <row r="9085">
      <c r="A9085" t="inlineStr">
        <is>
          <t>滨州海赢食品有限公司</t>
        </is>
      </c>
      <c r="B9085" t="inlineStr">
        <is>
          <t>07010021</t>
        </is>
      </c>
    </row>
    <row r="9086">
      <c r="A9086" t="inlineStr">
        <is>
          <t>滨州申泰生物科技有限公司</t>
        </is>
      </c>
      <c r="B9086" t="inlineStr">
        <is>
          <t>CUT2524</t>
        </is>
      </c>
    </row>
    <row r="9087">
      <c r="A9087" t="inlineStr">
        <is>
          <t>滨州申酉辰饲料有限公司-刘洋</t>
        </is>
      </c>
      <c r="B9087" t="inlineStr">
        <is>
          <t>90010116</t>
        </is>
      </c>
    </row>
    <row r="9088">
      <c r="A9088" t="inlineStr">
        <is>
          <t>滨州申酉辰饲料有限公司-徐新春</t>
        </is>
      </c>
      <c r="B9088" t="inlineStr">
        <is>
          <t>CUST0580</t>
        </is>
      </c>
    </row>
    <row r="9089">
      <c r="A9089" t="inlineStr">
        <is>
          <t>滨州盈润食品有限公司</t>
        </is>
      </c>
      <c r="B9089" t="inlineStr">
        <is>
          <t>CUT2492</t>
        </is>
      </c>
    </row>
    <row r="9090">
      <c r="A9090" t="inlineStr">
        <is>
          <t>滨州隆泰食品有限公司</t>
        </is>
      </c>
      <c r="B9090" t="inlineStr">
        <is>
          <t>012711</t>
        </is>
      </c>
    </row>
    <row r="9091">
      <c r="A9091" t="inlineStr">
        <is>
          <t>滨州隆鑫天润食品-徐新春</t>
        </is>
      </c>
      <c r="B9091" t="inlineStr">
        <is>
          <t>CUST1204</t>
        </is>
      </c>
    </row>
    <row r="9092">
      <c r="A9092" t="inlineStr">
        <is>
          <t>滨州高盛食品有限公司</t>
        </is>
      </c>
      <c r="B9092" t="inlineStr">
        <is>
          <t>06050323</t>
        </is>
      </c>
    </row>
    <row r="9093">
      <c r="A9093" t="inlineStr">
        <is>
          <t>滨海开发区格润德汉堡店</t>
        </is>
      </c>
      <c r="B9093" t="inlineStr">
        <is>
          <t>06050285</t>
        </is>
      </c>
    </row>
    <row r="9094">
      <c r="A9094" t="inlineStr">
        <is>
          <t>漯河丰功食品有限公司</t>
        </is>
      </c>
      <c r="B9094" t="inlineStr">
        <is>
          <t>CUST0525</t>
        </is>
      </c>
    </row>
    <row r="9095">
      <c r="A9095" t="inlineStr">
        <is>
          <t>漯河尚辰食品有限公司-王鑫</t>
        </is>
      </c>
      <c r="B9095" t="inlineStr">
        <is>
          <t>06110011</t>
        </is>
      </c>
    </row>
    <row r="9096">
      <c r="A9096" t="inlineStr">
        <is>
          <t>漯河市一兴食品有限公司-周宏亮</t>
        </is>
      </c>
      <c r="B9096" t="inlineStr">
        <is>
          <t>06040136</t>
        </is>
      </c>
    </row>
    <row r="9097">
      <c r="A9097" t="inlineStr">
        <is>
          <t>漯河市兆乐食品有限公司</t>
        </is>
      </c>
      <c r="B9097" t="inlineStr">
        <is>
          <t>06021334</t>
        </is>
      </c>
    </row>
    <row r="9098">
      <c r="A9098" t="inlineStr">
        <is>
          <t>漯河市海润食品有限责任公司-王鑫</t>
        </is>
      </c>
      <c r="B9098" t="inlineStr">
        <is>
          <t>0602527</t>
        </is>
      </c>
    </row>
    <row r="9099">
      <c r="A9099" t="inlineStr">
        <is>
          <t>漯河市辰露食品有限公司</t>
        </is>
      </c>
      <c r="B9099" t="inlineStr">
        <is>
          <t>06051761</t>
        </is>
      </c>
    </row>
    <row r="9100">
      <c r="A9100" t="inlineStr">
        <is>
          <t>漯河市鑫东润食品有限公司-王鑫</t>
        </is>
      </c>
      <c r="B9100" t="inlineStr">
        <is>
          <t>06020526</t>
        </is>
      </c>
    </row>
    <row r="9101">
      <c r="A9101" t="inlineStr">
        <is>
          <t>漯河市麦亚食品有限责任公司-王鑫</t>
        </is>
      </c>
      <c r="B9101" t="inlineStr">
        <is>
          <t>CUST0711</t>
        </is>
      </c>
    </row>
    <row r="9102">
      <c r="A9102" t="inlineStr">
        <is>
          <t>漯河悦丽食品有限公司</t>
        </is>
      </c>
      <c r="B9102" t="inlineStr">
        <is>
          <t>CUST2273</t>
        </is>
      </c>
    </row>
    <row r="9103">
      <c r="A9103" t="inlineStr">
        <is>
          <t>漳州市乾元实业有限公司</t>
        </is>
      </c>
      <c r="B9103" t="inlineStr">
        <is>
          <t>06070013</t>
        </is>
      </c>
    </row>
    <row r="9104">
      <c r="A9104" t="inlineStr">
        <is>
          <t>漳州百美鲜生态科技有限公司</t>
        </is>
      </c>
      <c r="B9104" t="inlineStr">
        <is>
          <t>CUT2490</t>
        </is>
      </c>
    </row>
    <row r="9105">
      <c r="A9105" t="inlineStr">
        <is>
          <t>漳州简厨食品有限公司</t>
        </is>
      </c>
      <c r="B9105" t="inlineStr">
        <is>
          <t>06070072</t>
        </is>
      </c>
    </row>
    <row r="9106">
      <c r="A9106" t="inlineStr">
        <is>
          <t>潍坊 王松钦-刘洋</t>
        </is>
      </c>
      <c r="B9106" t="inlineStr">
        <is>
          <t>CUST1038</t>
        </is>
      </c>
    </row>
    <row r="9107">
      <c r="A9107" t="inlineStr">
        <is>
          <t>潍坊- 高西强 -杜艳伟</t>
        </is>
      </c>
      <c r="B9107" t="inlineStr">
        <is>
          <t>90010648</t>
        </is>
      </c>
    </row>
    <row r="9108">
      <c r="A9108" t="inlineStr">
        <is>
          <t>潍坊--独味居-王鑫</t>
        </is>
      </c>
      <c r="B9108" t="inlineStr">
        <is>
          <t>06050635</t>
        </is>
      </c>
    </row>
    <row r="9109">
      <c r="A9109" t="inlineStr">
        <is>
          <t>潍坊-临朐-康美食品有限公司-王鑫</t>
        </is>
      </c>
      <c r="B9109" t="inlineStr">
        <is>
          <t>011434</t>
        </is>
      </c>
    </row>
    <row r="9110">
      <c r="A9110" t="inlineStr">
        <is>
          <t>潍坊-乐康瑞食品-刘洋</t>
        </is>
      </c>
      <c r="B9110" t="inlineStr">
        <is>
          <t>06051974</t>
        </is>
      </c>
    </row>
    <row r="9111">
      <c r="A9111" t="inlineStr">
        <is>
          <t>潍坊-九洲风味餐饮管理股份有限公司-刘洋</t>
        </is>
      </c>
      <c r="B9111" t="inlineStr">
        <is>
          <t>06051324</t>
        </is>
      </c>
    </row>
    <row r="9112">
      <c r="A9112" t="inlineStr">
        <is>
          <t>潍坊-于克顺-徐新春</t>
        </is>
      </c>
      <c r="B9112" t="inlineStr">
        <is>
          <t>06051234</t>
        </is>
      </c>
    </row>
    <row r="9113">
      <c r="A9113" t="inlineStr">
        <is>
          <t>潍坊-于冠龙-徐新春</t>
        </is>
      </c>
      <c r="B9113" t="inlineStr">
        <is>
          <t>06050982</t>
        </is>
      </c>
    </row>
    <row r="9114">
      <c r="A9114" t="inlineStr">
        <is>
          <t>潍坊-于敦成-王鑫</t>
        </is>
      </c>
      <c r="B9114" t="inlineStr">
        <is>
          <t>06050746</t>
        </is>
      </c>
    </row>
    <row r="9115">
      <c r="A9115" t="inlineStr">
        <is>
          <t>潍坊-于钦仁-王鑫</t>
        </is>
      </c>
      <c r="B9115" t="inlineStr">
        <is>
          <t>06050747</t>
        </is>
      </c>
    </row>
    <row r="9116">
      <c r="A9116" t="inlineStr">
        <is>
          <t>潍坊-凌金丽-刘洋</t>
        </is>
      </c>
      <c r="B9116" t="inlineStr">
        <is>
          <t>06051055</t>
        </is>
      </c>
    </row>
    <row r="9117">
      <c r="A9117" t="inlineStr">
        <is>
          <t>潍坊-刘文超-高晓龙</t>
        </is>
      </c>
      <c r="B9117" t="inlineStr">
        <is>
          <t>06050464</t>
        </is>
      </c>
    </row>
    <row r="9118">
      <c r="A9118" t="inlineStr">
        <is>
          <t>潍坊-刘金城-周宏亮-</t>
        </is>
      </c>
      <c r="B9118" t="inlineStr">
        <is>
          <t>06050193</t>
        </is>
      </c>
    </row>
    <row r="9119">
      <c r="A9119" t="inlineStr">
        <is>
          <t>潍坊-刘陶然-刘洋</t>
        </is>
      </c>
      <c r="B9119" t="inlineStr">
        <is>
          <t>06050885</t>
        </is>
      </c>
    </row>
    <row r="9120">
      <c r="A9120" t="inlineStr">
        <is>
          <t>潍坊-南下河-潍坊滨海金辉大酒店有限公司-高晓龙</t>
        </is>
      </c>
      <c r="B9120" t="inlineStr">
        <is>
          <t>011317</t>
        </is>
      </c>
    </row>
    <row r="9121">
      <c r="A9121" t="inlineStr">
        <is>
          <t>潍坊-双羊食品-王鑫</t>
        </is>
      </c>
      <c r="B9121" t="inlineStr">
        <is>
          <t>010701</t>
        </is>
      </c>
    </row>
    <row r="9122">
      <c r="A9122" t="inlineStr">
        <is>
          <t>潍坊-周世礼-周宏亮</t>
        </is>
      </c>
      <c r="B9122" t="inlineStr">
        <is>
          <t>06050068</t>
        </is>
      </c>
    </row>
    <row r="9123">
      <c r="A9123" t="inlineStr">
        <is>
          <t>潍坊-周克志-高晓龙</t>
        </is>
      </c>
      <c r="B9123" t="inlineStr">
        <is>
          <t>06050280</t>
        </is>
      </c>
    </row>
    <row r="9124">
      <c r="A9124" t="inlineStr">
        <is>
          <t>潍坊-圣佰汇-刘洋</t>
        </is>
      </c>
      <c r="B9124" t="inlineStr">
        <is>
          <t>90010642</t>
        </is>
      </c>
    </row>
    <row r="9125">
      <c r="A9125" t="inlineStr">
        <is>
          <t>潍坊-姚连连-刘伟东</t>
        </is>
      </c>
      <c r="B9125" t="inlineStr">
        <is>
          <t>011883</t>
        </is>
      </c>
    </row>
    <row r="9126">
      <c r="A9126" t="inlineStr">
        <is>
          <t>潍坊-姜东起-高晓龙</t>
        </is>
      </c>
      <c r="B9126" t="inlineStr">
        <is>
          <t>011760</t>
        </is>
      </c>
    </row>
    <row r="9127">
      <c r="A9127" t="inlineStr">
        <is>
          <t>潍坊-姜凯兵-  刘团结</t>
        </is>
      </c>
      <c r="B9127" t="inlineStr">
        <is>
          <t>06050805</t>
        </is>
      </c>
    </row>
    <row r="9128">
      <c r="A9128" t="inlineStr">
        <is>
          <t>潍坊-姜官超-刘伟东</t>
        </is>
      </c>
      <c r="B9128" t="inlineStr">
        <is>
          <t>06050170</t>
        </is>
      </c>
    </row>
    <row r="9129">
      <c r="A9129" t="inlineStr">
        <is>
          <t>潍坊-姜广安-高晓龙</t>
        </is>
      </c>
      <c r="B9129" t="inlineStr">
        <is>
          <t>06050477</t>
        </is>
      </c>
    </row>
    <row r="9130">
      <c r="A9130" t="inlineStr">
        <is>
          <t>潍坊-孙廷友-徐新春</t>
        </is>
      </c>
      <c r="B9130" t="inlineStr">
        <is>
          <t>06050231</t>
        </is>
      </c>
    </row>
    <row r="9131">
      <c r="A9131" t="inlineStr">
        <is>
          <t>潍坊-孙鹏涛-高晓龙-徐新春</t>
        </is>
      </c>
      <c r="B9131" t="inlineStr">
        <is>
          <t>06050895</t>
        </is>
      </c>
    </row>
    <row r="9132">
      <c r="A9132" t="inlineStr">
        <is>
          <t>潍坊-安丘-众惠食品有限公司-刘洋</t>
        </is>
      </c>
      <c r="B9132" t="inlineStr">
        <is>
          <t>06050615</t>
        </is>
      </c>
    </row>
    <row r="9133">
      <c r="A9133" t="inlineStr">
        <is>
          <t>潍坊-安丘-华盈食品有限公司-王鑫</t>
        </is>
      </c>
      <c r="B9133" t="inlineStr">
        <is>
          <t>06050724</t>
        </is>
      </c>
    </row>
    <row r="9134">
      <c r="A9134" t="inlineStr">
        <is>
          <t>潍坊-安丘-新味达食品-王鑫</t>
        </is>
      </c>
      <c r="B9134" t="inlineStr">
        <is>
          <t>010965</t>
        </is>
      </c>
    </row>
    <row r="9135">
      <c r="A9135" t="inlineStr">
        <is>
          <t>潍坊-安丘-泽慧食品-王鑫</t>
        </is>
      </c>
      <c r="B9135" t="inlineStr">
        <is>
          <t>011067</t>
        </is>
      </c>
    </row>
    <row r="9136">
      <c r="A9136" t="inlineStr">
        <is>
          <t>潍坊-安丘-王增义-周宏亮</t>
        </is>
      </c>
      <c r="B9136" t="inlineStr">
        <is>
          <t>06051343</t>
        </is>
      </c>
    </row>
    <row r="9137">
      <c r="A9137" t="inlineStr">
        <is>
          <t>潍坊-安丘-王方一--博惠-王鑫</t>
        </is>
      </c>
      <c r="B9137" t="inlineStr">
        <is>
          <t>06050617</t>
        </is>
      </c>
    </row>
    <row r="9138">
      <c r="A9138" t="inlineStr">
        <is>
          <t>潍坊-安丘-翔坤食品有限公司-王鑫</t>
        </is>
      </c>
      <c r="B9138" t="inlineStr">
        <is>
          <t>011428</t>
        </is>
      </c>
    </row>
    <row r="9139">
      <c r="A9139" t="inlineStr">
        <is>
          <t>潍坊-安丘-铭记食品-王鑫</t>
        </is>
      </c>
      <c r="B9139" t="inlineStr">
        <is>
          <t>011492</t>
        </is>
      </c>
    </row>
    <row r="9140">
      <c r="A9140" t="inlineStr">
        <is>
          <t>潍坊-安丘嘉顺食品有限公司-王鑫</t>
        </is>
      </c>
      <c r="B9140" t="inlineStr">
        <is>
          <t>06050725</t>
        </is>
      </c>
    </row>
    <row r="9141">
      <c r="A9141" t="inlineStr">
        <is>
          <t>潍坊-宏利食品-刘团结</t>
        </is>
      </c>
      <c r="B9141" t="inlineStr">
        <is>
          <t>011589</t>
        </is>
      </c>
    </row>
    <row r="9142">
      <c r="A9142" t="inlineStr">
        <is>
          <t>潍坊-寒亭-潘龙保—高晓龙—徐新春</t>
        </is>
      </c>
      <c r="B9142" t="inlineStr">
        <is>
          <t>06050678</t>
        </is>
      </c>
    </row>
    <row r="9143">
      <c r="A9143" t="inlineStr">
        <is>
          <t>潍坊-寿光-隋宪平-徐新春</t>
        </is>
      </c>
      <c r="B9143" t="inlineStr">
        <is>
          <t>06050910</t>
        </is>
      </c>
    </row>
    <row r="9144">
      <c r="A9144" t="inlineStr">
        <is>
          <t>潍坊-寿光和慧饲料有限公司-王鑫</t>
        </is>
      </c>
      <c r="B9144" t="inlineStr">
        <is>
          <t>011788</t>
        </is>
      </c>
    </row>
    <row r="9145">
      <c r="A9145" t="inlineStr">
        <is>
          <t>潍坊-尹兴龙-徐新春</t>
        </is>
      </c>
      <c r="B9145" t="inlineStr">
        <is>
          <t>06050979</t>
        </is>
      </c>
    </row>
    <row r="9146">
      <c r="A9146" t="inlineStr">
        <is>
          <t>潍坊-山东万泉食品有限公司-王鑫</t>
        </is>
      </c>
      <c r="B9146" t="inlineStr">
        <is>
          <t>010629</t>
        </is>
      </c>
    </row>
    <row r="9147">
      <c r="A9147" t="inlineStr">
        <is>
          <t>潍坊-山东良荟食品有限公司-王鑫</t>
        </is>
      </c>
      <c r="B9147" t="inlineStr">
        <is>
          <t>06050864</t>
        </is>
      </c>
    </row>
    <row r="9148">
      <c r="A9148" t="inlineStr">
        <is>
          <t>潍坊-山东超美食品有限公司-刘洋</t>
        </is>
      </c>
      <c r="B9148" t="inlineStr">
        <is>
          <t>06051296</t>
        </is>
      </c>
    </row>
    <row r="9149">
      <c r="A9149" t="inlineStr">
        <is>
          <t>潍坊-峡山-青岛鑫达生物科技有限公司-刘洋</t>
        </is>
      </c>
      <c r="B9149" t="inlineStr">
        <is>
          <t>06050914</t>
        </is>
      </c>
    </row>
    <row r="9150">
      <c r="A9150" t="inlineStr">
        <is>
          <t>潍坊-峡山丈岭-于敦成-王鑫</t>
        </is>
      </c>
      <c r="B9150" t="inlineStr">
        <is>
          <t>06050790</t>
        </is>
      </c>
    </row>
    <row r="9151">
      <c r="A9151" t="inlineStr">
        <is>
          <t>潍坊-庄向阳-刘洋</t>
        </is>
      </c>
      <c r="B9151" t="inlineStr">
        <is>
          <t>06051323</t>
        </is>
      </c>
    </row>
    <row r="9152">
      <c r="A9152" t="inlineStr">
        <is>
          <t>潍坊-张伟东-刘洋</t>
        </is>
      </c>
      <c r="B9152" t="inlineStr">
        <is>
          <t>06050974</t>
        </is>
      </c>
    </row>
    <row r="9153">
      <c r="A9153" t="inlineStr">
        <is>
          <t>潍坊-张健东-高晓龙</t>
        </is>
      </c>
      <c r="B9153" t="inlineStr">
        <is>
          <t>06050473</t>
        </is>
      </c>
    </row>
    <row r="9154">
      <c r="A9154" t="inlineStr">
        <is>
          <t>潍坊-张国升-刘洋</t>
        </is>
      </c>
      <c r="B9154" t="inlineStr">
        <is>
          <t>90010860</t>
        </is>
      </c>
    </row>
    <row r="9155">
      <c r="A9155" t="inlineStr">
        <is>
          <t>潍坊-张建-周宏亮</t>
        </is>
      </c>
      <c r="B9155" t="inlineStr">
        <is>
          <t>06050275</t>
        </is>
      </c>
    </row>
    <row r="9156">
      <c r="A9156" t="inlineStr">
        <is>
          <t>潍坊-张跃升-高晓龙</t>
        </is>
      </c>
      <c r="B9156" t="inlineStr">
        <is>
          <t>06050753</t>
        </is>
      </c>
    </row>
    <row r="9157">
      <c r="A9157" t="inlineStr">
        <is>
          <t>潍坊-昊林食品有限公司-刘团结</t>
        </is>
      </c>
      <c r="B9157" t="inlineStr">
        <is>
          <t>011474</t>
        </is>
      </c>
    </row>
    <row r="9158">
      <c r="A9158" t="inlineStr">
        <is>
          <t>潍坊-昊柒-刘洋</t>
        </is>
      </c>
      <c r="B9158" t="inlineStr">
        <is>
          <t>06051240</t>
        </is>
      </c>
    </row>
    <row r="9159">
      <c r="A9159" t="inlineStr">
        <is>
          <t>潍坊-昌邑-孙新山-高晓龙</t>
        </is>
      </c>
      <c r="B9159" t="inlineStr">
        <is>
          <t>06050232</t>
        </is>
      </c>
    </row>
    <row r="9160">
      <c r="A9160" t="inlineStr">
        <is>
          <t>潍坊-昌邑-朱其安</t>
        </is>
      </c>
      <c r="B9160" t="inlineStr">
        <is>
          <t>011591</t>
        </is>
      </c>
    </row>
    <row r="9161">
      <c r="A9161" t="inlineStr">
        <is>
          <t>潍坊-昌邑-朱星龙-刘伟东</t>
        </is>
      </c>
      <c r="B9161" t="inlineStr">
        <is>
          <t>06050299</t>
        </is>
      </c>
    </row>
    <row r="9162">
      <c r="A9162" t="inlineStr">
        <is>
          <t>潍坊-昌邑-潍坊顺达和瑞食品有限公司-刘伟东</t>
        </is>
      </c>
      <c r="B9162" t="inlineStr">
        <is>
          <t>06050250</t>
        </is>
      </c>
    </row>
    <row r="9163">
      <c r="A9163" t="inlineStr">
        <is>
          <t>潍坊-昌邑北孟-焕廷油脂加工厂-高小龙-徐新春</t>
        </is>
      </c>
      <c r="B9163" t="inlineStr">
        <is>
          <t>06050618</t>
        </is>
      </c>
    </row>
    <row r="9164">
      <c r="A9164" t="inlineStr">
        <is>
          <t>潍坊-昌邑夏店-李述健-高晓龙</t>
        </is>
      </c>
      <c r="B9164" t="inlineStr">
        <is>
          <t>06050295</t>
        </is>
      </c>
    </row>
    <row r="9165">
      <c r="A9165" t="inlineStr">
        <is>
          <t>潍坊-昌邑市明诚食品有限公司-刘伟东</t>
        </is>
      </c>
      <c r="B9165" t="inlineStr">
        <is>
          <t>010056</t>
        </is>
      </c>
    </row>
    <row r="9166">
      <c r="A9166" t="inlineStr">
        <is>
          <t>潍坊-昌邑饮马-王浩</t>
        </is>
      </c>
      <c r="B9166" t="inlineStr">
        <is>
          <t>06050076</t>
        </is>
      </c>
    </row>
    <row r="9167">
      <c r="A9167" t="inlineStr">
        <is>
          <t>潍坊-朱岩一</t>
        </is>
      </c>
      <c r="B9167" t="inlineStr">
        <is>
          <t>90010641</t>
        </is>
      </c>
    </row>
    <row r="9168">
      <c r="A9168" t="inlineStr">
        <is>
          <t>潍坊-朱崇华-刘伟东</t>
        </is>
      </c>
      <c r="B9168" t="inlineStr">
        <is>
          <t>06050350</t>
        </is>
      </c>
    </row>
    <row r="9169">
      <c r="A9169" t="inlineStr">
        <is>
          <t>潍坊-李国才-刘洋</t>
        </is>
      </c>
      <c r="B9169" t="inlineStr">
        <is>
          <t>06051072</t>
        </is>
      </c>
    </row>
    <row r="9170">
      <c r="A9170" t="inlineStr">
        <is>
          <t>潍坊-李宁-徐新春</t>
        </is>
      </c>
      <c r="B9170" t="inlineStr">
        <is>
          <t>06050662</t>
        </is>
      </c>
    </row>
    <row r="9171">
      <c r="A9171" t="inlineStr">
        <is>
          <t>潍坊-李彩英-高晓龙</t>
        </is>
      </c>
      <c r="B9171" t="inlineStr">
        <is>
          <t>012335</t>
        </is>
      </c>
    </row>
    <row r="9172">
      <c r="A9172" t="inlineStr">
        <is>
          <t>潍坊-李怀亮-徐新春</t>
        </is>
      </c>
      <c r="B9172" t="inlineStr">
        <is>
          <t>06050921</t>
        </is>
      </c>
    </row>
    <row r="9173">
      <c r="A9173" t="inlineStr">
        <is>
          <t>潍坊-李新伟-高晓龙</t>
        </is>
      </c>
      <c r="B9173" t="inlineStr">
        <is>
          <t>06050556</t>
        </is>
      </c>
    </row>
    <row r="9174">
      <c r="A9174" t="inlineStr">
        <is>
          <t>潍坊-李明-刘洋</t>
        </is>
      </c>
      <c r="B9174" t="inlineStr">
        <is>
          <t>CUST0973</t>
        </is>
      </c>
    </row>
    <row r="9175">
      <c r="A9175" t="inlineStr">
        <is>
          <t>潍坊-李根升-徐新春</t>
        </is>
      </c>
      <c r="B9175" t="inlineStr">
        <is>
          <t>06050181</t>
        </is>
      </c>
    </row>
    <row r="9176">
      <c r="A9176" t="inlineStr">
        <is>
          <t>潍坊-李跃良-刘团结</t>
        </is>
      </c>
      <c r="B9176" t="inlineStr">
        <is>
          <t>900109425</t>
        </is>
      </c>
    </row>
    <row r="9177">
      <c r="A9177" t="inlineStr">
        <is>
          <t>潍坊-杜金兴-高晓龙</t>
        </is>
      </c>
      <c r="B9177" t="inlineStr">
        <is>
          <t>06050636</t>
        </is>
      </c>
    </row>
    <row r="9178">
      <c r="A9178" t="inlineStr">
        <is>
          <t>潍坊-杨国文-刘伟东</t>
        </is>
      </c>
      <c r="B9178" t="inlineStr">
        <is>
          <t>90010756</t>
        </is>
      </c>
    </row>
    <row r="9179">
      <c r="A9179" t="inlineStr">
        <is>
          <t>潍坊-欧克超市-周宏亮</t>
        </is>
      </c>
      <c r="B9179" t="inlineStr">
        <is>
          <t>06050383</t>
        </is>
      </c>
    </row>
    <row r="9180">
      <c r="A9180" t="inlineStr">
        <is>
          <t>潍坊-欧可超市-刘团结</t>
        </is>
      </c>
      <c r="B9180" t="inlineStr">
        <is>
          <t>011647</t>
        </is>
      </c>
    </row>
    <row r="9181">
      <c r="A9181" t="inlineStr">
        <is>
          <t>潍坊-潍坊乔新食品有限公司-王鑫</t>
        </is>
      </c>
      <c r="B9181" t="inlineStr">
        <is>
          <t>06050795</t>
        </is>
      </c>
    </row>
    <row r="9182">
      <c r="A9182" t="inlineStr">
        <is>
          <t>潍坊-潍坊奥鑫食品有限公司-王鑫</t>
        </is>
      </c>
      <c r="B9182" t="inlineStr">
        <is>
          <t>06050770</t>
        </is>
      </c>
    </row>
    <row r="9183">
      <c r="A9183" t="inlineStr">
        <is>
          <t>潍坊-潍坊富绅食品有限公司-王鑫</t>
        </is>
      </c>
      <c r="B9183" t="inlineStr">
        <is>
          <t>010842</t>
        </is>
      </c>
    </row>
    <row r="9184">
      <c r="A9184" t="inlineStr">
        <is>
          <t>潍坊-潍坊德正食品有限公司-王鑫</t>
        </is>
      </c>
      <c r="B9184" t="inlineStr">
        <is>
          <t>06050719</t>
        </is>
      </c>
    </row>
    <row r="9185">
      <c r="A9185" t="inlineStr">
        <is>
          <t>潍坊-潍坊第一春食品有限公司-徐新春</t>
        </is>
      </c>
      <c r="B9185" t="inlineStr">
        <is>
          <t>06050721</t>
        </is>
      </c>
    </row>
    <row r="9186">
      <c r="A9186" t="inlineStr">
        <is>
          <t>潍坊-潍坊远东养殖有限公司-高晓龙</t>
        </is>
      </c>
      <c r="B9186" t="inlineStr">
        <is>
          <t>06050254</t>
        </is>
      </c>
    </row>
    <row r="9187">
      <c r="A9187" t="inlineStr">
        <is>
          <t>潍坊-潍坊迪奥食品有限公司-徐新春</t>
        </is>
      </c>
      <c r="B9187" t="inlineStr">
        <is>
          <t>06050720</t>
        </is>
      </c>
    </row>
    <row r="9188">
      <c r="A9188" t="inlineStr">
        <is>
          <t>潍坊-潍坊鑫客食品有限公司-王鑫</t>
        </is>
      </c>
      <c r="B9188" t="inlineStr">
        <is>
          <t>06050814</t>
        </is>
      </c>
    </row>
    <row r="9189">
      <c r="A9189" t="inlineStr">
        <is>
          <t>潍坊-潍坊鹏肽生物科技有限公司-徐新春</t>
        </is>
      </c>
      <c r="B9189" t="inlineStr">
        <is>
          <t>06050824</t>
        </is>
      </c>
    </row>
    <row r="9190">
      <c r="A9190" t="inlineStr">
        <is>
          <t>潍坊-潍城区-刘佐新-高晓龙</t>
        </is>
      </c>
      <c r="B9190" t="inlineStr">
        <is>
          <t>06050671</t>
        </is>
      </c>
    </row>
    <row r="9191">
      <c r="A9191" t="inlineStr">
        <is>
          <t>潍坊-潍城区-潍坊天翔食品有限公司-王鑫</t>
        </is>
      </c>
      <c r="B9191" t="inlineStr">
        <is>
          <t>011252</t>
        </is>
      </c>
    </row>
    <row r="9192">
      <c r="A9192" t="inlineStr">
        <is>
          <t>潍坊-王乐强-刘团结</t>
        </is>
      </c>
      <c r="B9192" t="inlineStr">
        <is>
          <t>011633</t>
        </is>
      </c>
    </row>
    <row r="9193">
      <c r="A9193" t="inlineStr">
        <is>
          <t>潍坊-王光明-王鑫</t>
        </is>
      </c>
      <c r="B9193" t="inlineStr">
        <is>
          <t>06051052</t>
        </is>
      </c>
    </row>
    <row r="9194">
      <c r="A9194" t="inlineStr">
        <is>
          <t>潍坊-王华潍-周宏亮</t>
        </is>
      </c>
      <c r="B9194" t="inlineStr">
        <is>
          <t>06050361</t>
        </is>
      </c>
    </row>
    <row r="9195">
      <c r="A9195" t="inlineStr">
        <is>
          <t>潍坊-王宗江-高晓龙</t>
        </is>
      </c>
      <c r="B9195" t="inlineStr">
        <is>
          <t>012331</t>
        </is>
      </c>
    </row>
    <row r="9196">
      <c r="A9196" t="inlineStr">
        <is>
          <t>潍坊-王志杰-王鑫</t>
        </is>
      </c>
      <c r="B9196" t="inlineStr">
        <is>
          <t>90011912911</t>
        </is>
      </c>
    </row>
    <row r="9197">
      <c r="A9197" t="inlineStr">
        <is>
          <t>潍坊-王晓艳-刘伟东</t>
        </is>
      </c>
      <c r="B9197" t="inlineStr">
        <is>
          <t>06051284</t>
        </is>
      </c>
    </row>
    <row r="9198">
      <c r="A9198" t="inlineStr">
        <is>
          <t>潍坊-王正萍-高晓龙</t>
        </is>
      </c>
      <c r="B9198" t="inlineStr">
        <is>
          <t>06050395</t>
        </is>
      </c>
    </row>
    <row r="9199">
      <c r="A9199" t="inlineStr">
        <is>
          <t>潍坊-王浩强-周宏亮</t>
        </is>
      </c>
      <c r="B9199" t="inlineStr">
        <is>
          <t>06050235</t>
        </is>
      </c>
    </row>
    <row r="9200">
      <c r="A9200" t="inlineStr">
        <is>
          <t>潍坊-王美玲-王鑫</t>
        </is>
      </c>
      <c r="B9200" t="inlineStr">
        <is>
          <t>06050715</t>
        </is>
      </c>
    </row>
    <row r="9201">
      <c r="A9201" t="inlineStr">
        <is>
          <t>潍坊-王荣香</t>
        </is>
      </c>
      <c r="B9201" t="inlineStr">
        <is>
          <t>06051289</t>
        </is>
      </c>
    </row>
    <row r="9202">
      <c r="A9202" t="inlineStr">
        <is>
          <t>潍坊-田新-刘洋</t>
        </is>
      </c>
      <c r="B9202" t="inlineStr">
        <is>
          <t>CUST0625</t>
        </is>
      </c>
    </row>
    <row r="9203">
      <c r="A9203" t="inlineStr">
        <is>
          <t>潍坊-石积江-刘伟东</t>
        </is>
      </c>
      <c r="B9203" t="inlineStr">
        <is>
          <t>06050329</t>
        </is>
      </c>
    </row>
    <row r="9204">
      <c r="A9204" t="inlineStr">
        <is>
          <t>潍坊-秦浩-刘洋</t>
        </is>
      </c>
      <c r="B9204" t="inlineStr">
        <is>
          <t>06051035</t>
        </is>
      </c>
    </row>
    <row r="9205">
      <c r="A9205" t="inlineStr">
        <is>
          <t>潍坊-绿洲食品-王鑫</t>
        </is>
      </c>
      <c r="B9205" t="inlineStr">
        <is>
          <t>011683</t>
        </is>
      </c>
    </row>
    <row r="9206">
      <c r="A9206" t="inlineStr">
        <is>
          <t>潍坊-胡成芳-王鑫</t>
        </is>
      </c>
      <c r="B9206" t="inlineStr">
        <is>
          <t>CUST1245</t>
        </is>
      </c>
    </row>
    <row r="9207">
      <c r="A9207" t="inlineStr">
        <is>
          <t>潍坊-胡杰刘洋</t>
        </is>
      </c>
      <c r="B9207" t="inlineStr">
        <is>
          <t>06051042</t>
        </is>
      </c>
    </row>
    <row r="9208">
      <c r="A9208" t="inlineStr">
        <is>
          <t>潍坊-苑媛-刘洋</t>
        </is>
      </c>
      <c r="B9208" t="inlineStr">
        <is>
          <t>06051980</t>
        </is>
      </c>
    </row>
    <row r="9209">
      <c r="A9209" t="inlineStr">
        <is>
          <t>潍坊-范忠义</t>
        </is>
      </c>
      <c r="B9209" t="inlineStr">
        <is>
          <t>90010673</t>
        </is>
      </c>
    </row>
    <row r="9210">
      <c r="A9210" t="inlineStr">
        <is>
          <t>潍坊-董建尧-刘伟东</t>
        </is>
      </c>
      <c r="B9210" t="inlineStr">
        <is>
          <t>06050510</t>
        </is>
      </c>
    </row>
    <row r="9211">
      <c r="A9211" t="inlineStr">
        <is>
          <t>潍坊-董松波-刘伟东</t>
        </is>
      </c>
      <c r="B9211" t="inlineStr">
        <is>
          <t>06050767</t>
        </is>
      </c>
    </row>
    <row r="9212">
      <c r="A9212" t="inlineStr">
        <is>
          <t>潍坊-诸城-华清源食品有限公司</t>
        </is>
      </c>
      <c r="B9212" t="inlineStr">
        <is>
          <t>06050079</t>
        </is>
      </c>
    </row>
    <row r="9213">
      <c r="A9213" t="inlineStr">
        <is>
          <t>潍坊-诸城-喔喔达食品有限公司-王鑫</t>
        </is>
      </c>
      <c r="B9213" t="inlineStr">
        <is>
          <t>011182</t>
        </is>
      </c>
    </row>
    <row r="9214">
      <c r="A9214" t="inlineStr">
        <is>
          <t>潍坊-诸城-尽美进出口有限公司-王鑫</t>
        </is>
      </c>
      <c r="B9214" t="inlineStr">
        <is>
          <t>011169</t>
        </is>
      </c>
    </row>
    <row r="9215">
      <c r="A9215" t="inlineStr">
        <is>
          <t>潍坊-诸城-张彬彬-刘洋</t>
        </is>
      </c>
      <c r="B9215" t="inlineStr">
        <is>
          <t>06052100</t>
        </is>
      </c>
    </row>
    <row r="9216">
      <c r="A9216" t="inlineStr">
        <is>
          <t>潍坊-诸城-渤海水产有限公司-王鑫</t>
        </is>
      </c>
      <c r="B9216" t="inlineStr">
        <is>
          <t>011885</t>
        </is>
      </c>
    </row>
    <row r="9217">
      <c r="A9217" t="inlineStr">
        <is>
          <t>潍坊-诸城-王琳琳-周宏亮</t>
        </is>
      </c>
      <c r="B9217" t="inlineStr">
        <is>
          <t>06050239</t>
        </is>
      </c>
    </row>
    <row r="9218">
      <c r="A9218" t="inlineStr">
        <is>
          <t>潍坊-诸城-王金刚</t>
        </is>
      </c>
      <c r="B9218" t="inlineStr">
        <is>
          <t>06050302</t>
        </is>
      </c>
    </row>
    <row r="9219">
      <c r="A9219" t="inlineStr">
        <is>
          <t>潍坊-诸城-陈尧-刘洋</t>
        </is>
      </c>
      <c r="B9219" t="inlineStr">
        <is>
          <t>06050965</t>
        </is>
      </c>
    </row>
    <row r="9220">
      <c r="A9220" t="inlineStr">
        <is>
          <t>潍坊-诸城市万康商贸有限公司-王金波-孙海波</t>
        </is>
      </c>
      <c r="B9220" t="inlineStr">
        <is>
          <t>06051963</t>
        </is>
      </c>
    </row>
    <row r="9221">
      <c r="A9221" t="inlineStr">
        <is>
          <t>潍坊-诸城市大润金成食品-刘洋</t>
        </is>
      </c>
      <c r="B9221" t="inlineStr">
        <is>
          <t>06051025</t>
        </is>
      </c>
    </row>
    <row r="9222">
      <c r="A9222" t="inlineStr">
        <is>
          <t>潍坊-赵利源-高晓龙</t>
        </is>
      </c>
      <c r="B9222" t="inlineStr">
        <is>
          <t>06050277</t>
        </is>
      </c>
    </row>
    <row r="9223">
      <c r="A9223" t="inlineStr">
        <is>
          <t>潍坊-赵利燕-周宏亮</t>
        </is>
      </c>
      <c r="B9223" t="inlineStr">
        <is>
          <t>011892</t>
        </is>
      </c>
    </row>
    <row r="9224">
      <c r="A9224" t="inlineStr">
        <is>
          <t>潍坊-赵志英-王鑫</t>
        </is>
      </c>
      <c r="B9224" t="inlineStr">
        <is>
          <t>011713</t>
        </is>
      </c>
    </row>
    <row r="9225">
      <c r="A9225" t="inlineStr">
        <is>
          <t>潍坊-青州-刘娟-刘洋</t>
        </is>
      </c>
      <c r="B9225" t="inlineStr">
        <is>
          <t>06050957</t>
        </is>
      </c>
    </row>
    <row r="9226">
      <c r="A9226" t="inlineStr">
        <is>
          <t>潍坊-青州丁氏商贸有限公司-于洋</t>
        </is>
      </c>
      <c r="B9226" t="inlineStr">
        <is>
          <t>011481</t>
        </is>
      </c>
    </row>
    <row r="9227">
      <c r="A9227" t="inlineStr">
        <is>
          <t>潍坊-鞠振文-昶烨-刘伟东</t>
        </is>
      </c>
      <c r="B9227" t="inlineStr">
        <is>
          <t>06050144</t>
        </is>
      </c>
    </row>
    <row r="9228">
      <c r="A9228" t="inlineStr">
        <is>
          <t>潍坊-韩伟峰-刘团结</t>
        </is>
      </c>
      <c r="B9228" t="inlineStr">
        <is>
          <t>010207</t>
        </is>
      </c>
    </row>
    <row r="9229">
      <c r="A9229" t="inlineStr">
        <is>
          <t>潍坊-韩辉-刘洋</t>
        </is>
      </c>
      <c r="B9229" t="inlineStr">
        <is>
          <t>06051986</t>
        </is>
      </c>
    </row>
    <row r="9230">
      <c r="A9230" t="inlineStr">
        <is>
          <t>潍坊-马孟起-刘团结</t>
        </is>
      </c>
      <c r="B9230" t="inlineStr">
        <is>
          <t>06050882</t>
        </is>
      </c>
    </row>
    <row r="9231">
      <c r="A9231" t="inlineStr">
        <is>
          <t>潍坊-高密-卢金伟-刘伟东</t>
        </is>
      </c>
      <c r="B9231" t="inlineStr">
        <is>
          <t>06050791</t>
        </is>
      </c>
    </row>
    <row r="9232">
      <c r="A9232" t="inlineStr">
        <is>
          <t>潍坊-高密-福润食品-周宏亮</t>
        </is>
      </c>
      <c r="B9232" t="inlineStr">
        <is>
          <t>90010164</t>
        </is>
      </c>
    </row>
    <row r="9233">
      <c r="A9233" t="inlineStr">
        <is>
          <t>潍坊-黄乐英-周宏亮</t>
        </is>
      </c>
      <c r="B9233" t="inlineStr">
        <is>
          <t>06050289</t>
        </is>
      </c>
    </row>
    <row r="9234">
      <c r="A9234" t="inlineStr">
        <is>
          <t>潍坊-龚小兵-高晓龙</t>
        </is>
      </c>
      <c r="B9234" t="inlineStr">
        <is>
          <t>06050360</t>
        </is>
      </c>
    </row>
    <row r="9235">
      <c r="A9235" t="inlineStr">
        <is>
          <t>潍坊-龚晓兵</t>
        </is>
      </c>
      <c r="B9235" t="inlineStr">
        <is>
          <t>06050437</t>
        </is>
      </c>
    </row>
    <row r="9236">
      <c r="A9236" t="inlineStr">
        <is>
          <t>潍坊–王拥波–刘团结</t>
        </is>
      </c>
      <c r="B9236" t="inlineStr">
        <is>
          <t>06050810</t>
        </is>
      </c>
    </row>
    <row r="9237">
      <c r="A9237" t="inlineStr">
        <is>
          <t>潍坊——隋焕波-刘洋</t>
        </is>
      </c>
      <c r="B9237" t="inlineStr">
        <is>
          <t>06051982</t>
        </is>
      </c>
    </row>
    <row r="9238">
      <c r="A9238" t="inlineStr">
        <is>
          <t>潍坊—威腾商贸—刘团结</t>
        </is>
      </c>
      <c r="B9238" t="inlineStr">
        <is>
          <t>011525</t>
        </is>
      </c>
    </row>
    <row r="9239">
      <c r="A9239" t="inlineStr">
        <is>
          <t>潍坊—安丘嘉旺食品—王鑫</t>
        </is>
      </c>
      <c r="B9239" t="inlineStr">
        <is>
          <t>011656</t>
        </is>
      </c>
    </row>
    <row r="9240">
      <c r="A9240" t="inlineStr">
        <is>
          <t>潍坊—张全略—徐新春</t>
        </is>
      </c>
      <c r="B9240" t="inlineStr">
        <is>
          <t>06051058</t>
        </is>
      </c>
    </row>
    <row r="9241">
      <c r="A9241" t="inlineStr">
        <is>
          <t>潍坊—昌邑卜庄—张建军—高小龙</t>
        </is>
      </c>
      <c r="B9241" t="inlineStr">
        <is>
          <t>011538</t>
        </is>
      </c>
    </row>
    <row r="9242">
      <c r="A9242" t="inlineStr">
        <is>
          <t>潍坊—欧可—徐新春</t>
        </is>
      </c>
      <c r="B9242" t="inlineStr">
        <is>
          <t>06050971</t>
        </is>
      </c>
    </row>
    <row r="9243">
      <c r="A9243" t="inlineStr">
        <is>
          <t>潍坊—王中见—周宏亮</t>
        </is>
      </c>
      <c r="B9243" t="inlineStr">
        <is>
          <t>010823</t>
        </is>
      </c>
    </row>
    <row r="9244">
      <c r="A9244" t="inlineStr">
        <is>
          <t>潍坊—王拥波—刘团结</t>
        </is>
      </c>
      <c r="B9244" t="inlineStr">
        <is>
          <t>06050811</t>
        </is>
      </c>
    </row>
    <row r="9245">
      <c r="A9245" t="inlineStr">
        <is>
          <t>潍坊—王祥安-刘洋</t>
        </is>
      </c>
      <c r="B9245" t="inlineStr">
        <is>
          <t>06052126</t>
        </is>
      </c>
    </row>
    <row r="9246">
      <c r="A9246" t="inlineStr">
        <is>
          <t>潍坊—陈春丽—高小龙</t>
        </is>
      </c>
      <c r="B9246" t="inlineStr">
        <is>
          <t>06050625</t>
        </is>
      </c>
    </row>
    <row r="9247">
      <c r="A9247" t="inlineStr">
        <is>
          <t>潍坊—马孟起</t>
        </is>
      </c>
      <c r="B9247" t="inlineStr">
        <is>
          <t>06050106</t>
        </is>
      </c>
    </row>
    <row r="9248">
      <c r="A9248" t="inlineStr">
        <is>
          <t>潍坊—高密—栾杰—刘洋</t>
        </is>
      </c>
      <c r="B9248" t="inlineStr">
        <is>
          <t>06051054</t>
        </is>
      </c>
    </row>
    <row r="9249">
      <c r="A9249" t="inlineStr">
        <is>
          <t>潍坊万基</t>
        </is>
      </c>
      <c r="B9249" t="inlineStr">
        <is>
          <t>90010615</t>
        </is>
      </c>
    </row>
    <row r="9250">
      <c r="A9250" t="inlineStr">
        <is>
          <t>潍坊万基置业有限公司</t>
        </is>
      </c>
      <c r="B9250" t="inlineStr">
        <is>
          <t>06050252</t>
        </is>
      </c>
    </row>
    <row r="9251">
      <c r="A9251" t="inlineStr">
        <is>
          <t>潍坊万基置业有限公司高新区分公司</t>
        </is>
      </c>
      <c r="B9251" t="inlineStr">
        <is>
          <t>CUT2391</t>
        </is>
      </c>
    </row>
    <row r="9252">
      <c r="A9252" t="inlineStr">
        <is>
          <t>潍坊万家福百货大楼超级市场有限公司</t>
        </is>
      </c>
      <c r="B9252" t="inlineStr">
        <is>
          <t>06051756</t>
        </is>
      </c>
    </row>
    <row r="9253">
      <c r="A9253" t="inlineStr">
        <is>
          <t>潍坊万泉恒元食品有限公司-刘伟东</t>
        </is>
      </c>
      <c r="B9253" t="inlineStr">
        <is>
          <t>06050372</t>
        </is>
      </c>
    </row>
    <row r="9254">
      <c r="A9254" t="inlineStr">
        <is>
          <t>潍坊万泉食品有限公司</t>
        </is>
      </c>
      <c r="B9254" t="inlineStr">
        <is>
          <t>012715</t>
        </is>
      </c>
    </row>
    <row r="9255">
      <c r="A9255" t="inlineStr">
        <is>
          <t>潍坊万禾食品有限公司-王鑫</t>
        </is>
      </c>
      <c r="B9255" t="inlineStr">
        <is>
          <t>CUST1036</t>
        </is>
      </c>
    </row>
    <row r="9256">
      <c r="A9256" t="inlineStr">
        <is>
          <t>潍坊万邦劳务有限公司</t>
        </is>
      </c>
      <c r="B9256" t="inlineStr">
        <is>
          <t>060600145</t>
        </is>
      </c>
    </row>
    <row r="9257">
      <c r="A9257" t="inlineStr">
        <is>
          <t>潍坊万霞商贸有限公司-刘洋</t>
        </is>
      </c>
      <c r="B9257" t="inlineStr">
        <is>
          <t>90010761</t>
        </is>
      </c>
    </row>
    <row r="9258">
      <c r="A9258" t="inlineStr">
        <is>
          <t>潍坊世纪泰华福乐多商贸经营有限公司</t>
        </is>
      </c>
      <c r="B9258" t="inlineStr">
        <is>
          <t>06051682</t>
        </is>
      </c>
    </row>
    <row r="9259">
      <c r="A9259" t="inlineStr">
        <is>
          <t>潍坊世纪泰华福乐多商贸经营有限公司-朱茂林</t>
        </is>
      </c>
      <c r="B9259" t="inlineStr">
        <is>
          <t>CUST1561</t>
        </is>
      </c>
    </row>
    <row r="9260">
      <c r="A9260" t="inlineStr">
        <is>
          <t>潍坊东方大酒店有限公司</t>
        </is>
      </c>
      <c r="B9260" t="inlineStr">
        <is>
          <t>06052186</t>
        </is>
      </c>
    </row>
    <row r="9261">
      <c r="A9261" t="inlineStr">
        <is>
          <t>潍坊中腾建设有限公司</t>
        </is>
      </c>
      <c r="B9261" t="inlineStr">
        <is>
          <t>06051652</t>
        </is>
      </c>
    </row>
    <row r="9262">
      <c r="A9262" t="inlineStr">
        <is>
          <t>潍坊中鸿食品有限公司</t>
        </is>
      </c>
      <c r="B9262" t="inlineStr">
        <is>
          <t>010896</t>
        </is>
      </c>
    </row>
    <row r="9263">
      <c r="A9263" t="inlineStr">
        <is>
          <t>潍坊临朐-苏文军-刘龙</t>
        </is>
      </c>
      <c r="B9263" t="inlineStr">
        <is>
          <t>010860</t>
        </is>
      </c>
    </row>
    <row r="9264">
      <c r="A9264" t="inlineStr">
        <is>
          <t>潍坊久粮食品贸易有限公司-周宏亮</t>
        </is>
      </c>
      <c r="B9264" t="inlineStr">
        <is>
          <t>90010580</t>
        </is>
      </c>
    </row>
    <row r="9265">
      <c r="A9265" t="inlineStr">
        <is>
          <t>潍坊乐港-徐新春</t>
        </is>
      </c>
      <c r="B9265" t="inlineStr">
        <is>
          <t>90010168</t>
        </is>
      </c>
    </row>
    <row r="9266">
      <c r="A9266" t="inlineStr">
        <is>
          <t>潍坊乐港食品股份有限公司</t>
        </is>
      </c>
      <c r="B9266" t="inlineStr">
        <is>
          <t>010859</t>
        </is>
      </c>
    </row>
    <row r="9267">
      <c r="A9267" t="inlineStr">
        <is>
          <t>潍坊乐豪餐饮管理有限公司</t>
        </is>
      </c>
      <c r="B9267" t="inlineStr">
        <is>
          <t>06051741</t>
        </is>
      </c>
    </row>
    <row r="9268">
      <c r="A9268" t="inlineStr">
        <is>
          <t>潍坊云珠食品有限公司-孙海波</t>
        </is>
      </c>
      <c r="B9268" t="inlineStr">
        <is>
          <t>CUST1549</t>
        </is>
      </c>
    </row>
    <row r="9269">
      <c r="A9269" t="inlineStr">
        <is>
          <t>潍坊云珠食品有限公司-朱茂林</t>
        </is>
      </c>
      <c r="B9269" t="inlineStr">
        <is>
          <t>CUST1525</t>
        </is>
      </c>
    </row>
    <row r="9270">
      <c r="A9270" t="inlineStr">
        <is>
          <t>潍坊亚萍商贸有限公司</t>
        </is>
      </c>
      <c r="B9270" t="inlineStr">
        <is>
          <t>010891</t>
        </is>
      </c>
    </row>
    <row r="9271">
      <c r="A9271" t="inlineStr">
        <is>
          <t>潍坊亿双餐饮管理有限公司-周华绪</t>
        </is>
      </c>
      <c r="B9271" t="inlineStr">
        <is>
          <t>CUST1591</t>
        </is>
      </c>
    </row>
    <row r="9272">
      <c r="A9272" t="inlineStr">
        <is>
          <t>潍坊亿双餐饮管理有限公司-直销店</t>
        </is>
      </c>
      <c r="B9272" t="inlineStr">
        <is>
          <t>CUST0834</t>
        </is>
      </c>
    </row>
    <row r="9273">
      <c r="A9273" t="inlineStr">
        <is>
          <t>潍坊亿家安生鲜供应链有限公司</t>
        </is>
      </c>
      <c r="B9273" t="inlineStr">
        <is>
          <t>3010089</t>
        </is>
      </c>
    </row>
    <row r="9274">
      <c r="A9274" t="inlineStr">
        <is>
          <t>潍坊亿新润元饲料油脂有限公司-刘洋</t>
        </is>
      </c>
      <c r="B9274" t="inlineStr">
        <is>
          <t>CUST1152</t>
        </is>
      </c>
    </row>
    <row r="9275">
      <c r="A9275" t="inlineStr">
        <is>
          <t>潍坊代理徐金华</t>
        </is>
      </c>
      <c r="B9275" t="inlineStr">
        <is>
          <t>05020013</t>
        </is>
      </c>
    </row>
    <row r="9276">
      <c r="A9276" t="inlineStr">
        <is>
          <t>潍坊以利沙食品有限公司-徐新春</t>
        </is>
      </c>
      <c r="B9276" t="inlineStr">
        <is>
          <t>90010624</t>
        </is>
      </c>
    </row>
    <row r="9277">
      <c r="A9277" t="inlineStr">
        <is>
          <t>潍坊众信聚利光伏发电服务有限公司</t>
        </is>
      </c>
      <c r="B9277" t="inlineStr">
        <is>
          <t>06051704</t>
        </is>
      </c>
    </row>
    <row r="9278">
      <c r="A9278" t="inlineStr">
        <is>
          <t>潍坊众帮餐饮管理有限公司</t>
        </is>
      </c>
      <c r="B9278" t="inlineStr">
        <is>
          <t>CUST0605</t>
        </is>
      </c>
    </row>
    <row r="9279">
      <c r="A9279" t="inlineStr">
        <is>
          <t>潍坊众帮餐饮管理有限公司-直销店</t>
        </is>
      </c>
      <c r="B9279" t="inlineStr">
        <is>
          <t>CUST0706</t>
        </is>
      </c>
    </row>
    <row r="9280">
      <c r="A9280" t="inlineStr">
        <is>
          <t>潍坊众誉食品有限公司</t>
        </is>
      </c>
      <c r="B9280" t="inlineStr">
        <is>
          <t>010898</t>
        </is>
      </c>
    </row>
    <row r="9281">
      <c r="A9281" t="inlineStr">
        <is>
          <t>潍坊优浓商贸有限公司</t>
        </is>
      </c>
      <c r="B9281" t="inlineStr">
        <is>
          <t>06051762</t>
        </is>
      </c>
    </row>
    <row r="9282">
      <c r="A9282" t="inlineStr">
        <is>
          <t>潍坊优邦农牧有限公司</t>
        </is>
      </c>
      <c r="B9282" t="inlineStr">
        <is>
          <t>211020</t>
        </is>
      </c>
    </row>
    <row r="9283">
      <c r="A9283" t="inlineStr">
        <is>
          <t>潍坊佰兴食品有限公司</t>
        </is>
      </c>
      <c r="B9283" t="inlineStr">
        <is>
          <t>CUT2954</t>
        </is>
      </c>
    </row>
    <row r="9284">
      <c r="A9284" t="inlineStr">
        <is>
          <t>潍坊佰味吉食品有限公司</t>
        </is>
      </c>
      <c r="B9284" t="inlineStr">
        <is>
          <t>06051667</t>
        </is>
      </c>
    </row>
    <row r="9285">
      <c r="A9285" t="inlineStr">
        <is>
          <t>潍坊佳利迪生物科技有限公司</t>
        </is>
      </c>
      <c r="B9285" t="inlineStr">
        <is>
          <t>06051760</t>
        </is>
      </c>
    </row>
    <row r="9286">
      <c r="A9286" t="inlineStr">
        <is>
          <t>潍坊佳味食品</t>
        </is>
      </c>
      <c r="B9286" t="inlineStr">
        <is>
          <t>90010802</t>
        </is>
      </c>
    </row>
    <row r="9287">
      <c r="A9287" t="inlineStr">
        <is>
          <t>潍坊佳家润食品有限公司-徐新春</t>
        </is>
      </c>
      <c r="B9287" t="inlineStr">
        <is>
          <t>900109423</t>
        </is>
      </c>
    </row>
    <row r="9288">
      <c r="A9288" t="inlineStr">
        <is>
          <t>潍坊佳鹏物流有限公司</t>
        </is>
      </c>
      <c r="B9288" t="inlineStr">
        <is>
          <t>CUST1972</t>
        </is>
      </c>
    </row>
    <row r="9289">
      <c r="A9289" t="inlineStr">
        <is>
          <t>潍坊供销电子商务有限公司</t>
        </is>
      </c>
      <c r="B9289" t="inlineStr">
        <is>
          <t>06051120</t>
        </is>
      </c>
    </row>
    <row r="9290">
      <c r="A9290" t="inlineStr">
        <is>
          <t>潍坊依依商贸有限公司</t>
        </is>
      </c>
      <c r="B9290" t="inlineStr">
        <is>
          <t>213015</t>
        </is>
      </c>
    </row>
    <row r="9291">
      <c r="A9291" t="inlineStr">
        <is>
          <t>潍坊侯秀强-王鑫</t>
        </is>
      </c>
      <c r="B9291" t="inlineStr">
        <is>
          <t>06051205</t>
        </is>
      </c>
    </row>
    <row r="9292">
      <c r="A9292" t="inlineStr">
        <is>
          <t>潍坊信远生物科技有限公司</t>
        </is>
      </c>
      <c r="B9292" t="inlineStr">
        <is>
          <t>1200004</t>
        </is>
      </c>
    </row>
    <row r="9293">
      <c r="A9293" t="inlineStr">
        <is>
          <t>潍坊倍宠商贸有限公司</t>
        </is>
      </c>
      <c r="B9293" t="inlineStr">
        <is>
          <t>010834</t>
        </is>
      </c>
    </row>
    <row r="9294">
      <c r="A9294" t="inlineStr">
        <is>
          <t>潍坊全成物流有限公司</t>
        </is>
      </c>
      <c r="B9294" t="inlineStr">
        <is>
          <t>213045</t>
        </is>
      </c>
    </row>
    <row r="9295">
      <c r="A9295" t="inlineStr">
        <is>
          <t>潍坊六乃香食品科技有限公司-崔云河</t>
        </is>
      </c>
      <c r="B9295" t="inlineStr">
        <is>
          <t>011456</t>
        </is>
      </c>
    </row>
    <row r="9296">
      <c r="A9296" t="inlineStr">
        <is>
          <t>潍坊六和饲料有限公司</t>
        </is>
      </c>
      <c r="B9296" t="inlineStr">
        <is>
          <t>06050089</t>
        </is>
      </c>
    </row>
    <row r="9297">
      <c r="A9297" t="inlineStr">
        <is>
          <t>潍坊凌岚商贸有限公司</t>
        </is>
      </c>
      <c r="B9297" t="inlineStr">
        <is>
          <t>0013149</t>
        </is>
      </c>
    </row>
    <row r="9298">
      <c r="A9298" t="inlineStr">
        <is>
          <t>潍坊凌峰食品有限公司</t>
        </is>
      </c>
      <c r="B9298" t="inlineStr">
        <is>
          <t>CUST1749</t>
        </is>
      </c>
    </row>
    <row r="9299">
      <c r="A9299" t="inlineStr">
        <is>
          <t>潍坊凌峰食品有限公司-王鑫</t>
        </is>
      </c>
      <c r="B9299" t="inlineStr">
        <is>
          <t>CUST1664</t>
        </is>
      </c>
    </row>
    <row r="9300">
      <c r="A9300" t="inlineStr">
        <is>
          <t>潍坊凯牧食品有限公司-王鑫</t>
        </is>
      </c>
      <c r="B9300" t="inlineStr">
        <is>
          <t>CUST0833</t>
        </is>
      </c>
    </row>
    <row r="9301">
      <c r="A9301" t="inlineStr">
        <is>
          <t>潍坊出入境检验检疫局综合技术服务中心</t>
        </is>
      </c>
      <c r="B9301" t="inlineStr">
        <is>
          <t>010837</t>
        </is>
      </c>
    </row>
    <row r="9302">
      <c r="A9302" t="inlineStr">
        <is>
          <t>潍坊出入境检验检疫局综合技术服务中心-张晗</t>
        </is>
      </c>
      <c r="B9302" t="inlineStr">
        <is>
          <t>06050521</t>
        </is>
      </c>
    </row>
    <row r="9303">
      <c r="A9303" t="inlineStr">
        <is>
          <t>潍坊刘乐文</t>
        </is>
      </c>
      <c r="B9303" t="inlineStr">
        <is>
          <t>CUT2892</t>
        </is>
      </c>
    </row>
    <row r="9304">
      <c r="A9304" t="inlineStr">
        <is>
          <t>潍坊刘树彬-徐新春</t>
        </is>
      </c>
      <c r="B9304" t="inlineStr">
        <is>
          <t>CUST1359</t>
        </is>
      </c>
    </row>
    <row r="9305">
      <c r="A9305" t="inlineStr">
        <is>
          <t>潍坊刘阿宁-刘洋</t>
        </is>
      </c>
      <c r="B9305" t="inlineStr">
        <is>
          <t>CUST0938</t>
        </is>
      </c>
    </row>
    <row r="9306">
      <c r="A9306" t="inlineStr">
        <is>
          <t>潍坊力霸商贸有限公司-王鑫</t>
        </is>
      </c>
      <c r="B9306" t="inlineStr">
        <is>
          <t>CUST0893</t>
        </is>
      </c>
    </row>
    <row r="9307">
      <c r="A9307" t="inlineStr">
        <is>
          <t>潍坊区—潍坊晨越食品有限公司—崔云河</t>
        </is>
      </c>
      <c r="B9307" t="inlineStr">
        <is>
          <t>011812</t>
        </is>
      </c>
    </row>
    <row r="9308">
      <c r="A9308" t="inlineStr">
        <is>
          <t>潍坊区域-高密夏鹏-新疆凯家纺织有限公司-王雪辉</t>
        </is>
      </c>
      <c r="B9308" t="inlineStr">
        <is>
          <t>011403</t>
        </is>
      </c>
    </row>
    <row r="9309">
      <c r="A9309" t="inlineStr">
        <is>
          <t>潍坊千星赞生物科技有限公司</t>
        </is>
      </c>
      <c r="B9309" t="inlineStr">
        <is>
          <t>0013620</t>
        </is>
      </c>
    </row>
    <row r="9310">
      <c r="A9310" t="inlineStr">
        <is>
          <t>潍坊华潍包装有限公司</t>
        </is>
      </c>
      <c r="B9310" t="inlineStr">
        <is>
          <t>CUT2860</t>
        </is>
      </c>
    </row>
    <row r="9311">
      <c r="A9311" t="inlineStr">
        <is>
          <t>潍坊华翔食品有限公司</t>
        </is>
      </c>
      <c r="B9311" t="inlineStr">
        <is>
          <t>010849</t>
        </is>
      </c>
    </row>
    <row r="9312">
      <c r="A9312" t="inlineStr">
        <is>
          <t>潍坊华茂食品有限公司</t>
        </is>
      </c>
      <c r="B9312" t="inlineStr">
        <is>
          <t>06051622</t>
        </is>
      </c>
    </row>
    <row r="9313">
      <c r="A9313" t="inlineStr">
        <is>
          <t>潍坊华达养殖有限公司</t>
        </is>
      </c>
      <c r="B9313" t="inlineStr">
        <is>
          <t>211044</t>
        </is>
      </c>
    </row>
    <row r="9314">
      <c r="A9314" t="inlineStr">
        <is>
          <t>潍坊华麦</t>
        </is>
      </c>
      <c r="B9314" t="inlineStr">
        <is>
          <t>06060239</t>
        </is>
      </c>
    </row>
    <row r="9315">
      <c r="A9315" t="inlineStr">
        <is>
          <t>潍坊华麦食品</t>
        </is>
      </c>
      <c r="B9315" t="inlineStr">
        <is>
          <t>06050158</t>
        </is>
      </c>
    </row>
    <row r="9316">
      <c r="A9316" t="inlineStr">
        <is>
          <t>潍坊博发食品有限公司</t>
        </is>
      </c>
      <c r="B9316" t="inlineStr">
        <is>
          <t>06050061</t>
        </is>
      </c>
    </row>
    <row r="9317">
      <c r="A9317" t="inlineStr">
        <is>
          <t>潍坊厨禾酒店管理有限公司</t>
        </is>
      </c>
      <c r="B9317" t="inlineStr">
        <is>
          <t>06050492</t>
        </is>
      </c>
    </row>
    <row r="9318">
      <c r="A9318" t="inlineStr">
        <is>
          <t>潍坊厨阡陌食品科技有限公司</t>
        </is>
      </c>
      <c r="B9318" t="inlineStr">
        <is>
          <t>0003</t>
        </is>
      </c>
    </row>
    <row r="9319">
      <c r="A9319" t="inlineStr">
        <is>
          <t>潍坊双洋食品</t>
        </is>
      </c>
      <c r="B9319" t="inlineStr">
        <is>
          <t>010879</t>
        </is>
      </c>
    </row>
    <row r="9320">
      <c r="A9320" t="inlineStr">
        <is>
          <t>潍坊双辰商贸有限公司</t>
        </is>
      </c>
      <c r="B9320" t="inlineStr">
        <is>
          <t>011989</t>
        </is>
      </c>
    </row>
    <row r="9321">
      <c r="A9321" t="inlineStr">
        <is>
          <t>潍坊古点会酒店管理有限公司</t>
        </is>
      </c>
      <c r="B9321" t="inlineStr">
        <is>
          <t>100025</t>
        </is>
      </c>
    </row>
    <row r="9322">
      <c r="A9322" t="inlineStr">
        <is>
          <t>潍坊古点会酒店管理有限公司（冻鲜）</t>
        </is>
      </c>
      <c r="B9322" t="inlineStr">
        <is>
          <t>06052007</t>
        </is>
      </c>
    </row>
    <row r="9323">
      <c r="A9323" t="inlineStr">
        <is>
          <t>潍坊古点会酒店管理有限公司（调熟）</t>
        </is>
      </c>
      <c r="B9323" t="inlineStr">
        <is>
          <t>CUST0601</t>
        </is>
      </c>
    </row>
    <row r="9324">
      <c r="A9324" t="inlineStr">
        <is>
          <t>潍坊合佳食品有限公司</t>
        </is>
      </c>
      <c r="B9324" t="inlineStr">
        <is>
          <t>0013095</t>
        </is>
      </c>
    </row>
    <row r="9325">
      <c r="A9325" t="inlineStr">
        <is>
          <t>潍坊合广源动物保健有限公司</t>
        </is>
      </c>
      <c r="B9325" t="inlineStr">
        <is>
          <t>06010142</t>
        </is>
      </c>
    </row>
    <row r="9326">
      <c r="A9326" t="inlineStr">
        <is>
          <t>潍坊合生食品有限公司</t>
        </is>
      </c>
      <c r="B9326" t="inlineStr">
        <is>
          <t>011696</t>
        </is>
      </c>
    </row>
    <row r="9327">
      <c r="A9327" t="inlineStr">
        <is>
          <t>潍坊吉昌食品有限公司</t>
        </is>
      </c>
      <c r="B9327" t="inlineStr">
        <is>
          <t>010851</t>
        </is>
      </c>
    </row>
    <row r="9328">
      <c r="A9328" t="inlineStr">
        <is>
          <t>潍坊吉祥植物油有限公司</t>
        </is>
      </c>
      <c r="B9328" t="inlineStr">
        <is>
          <t>0014</t>
        </is>
      </c>
    </row>
    <row r="9329">
      <c r="A9329" t="inlineStr">
        <is>
          <t>潍坊吉运通物流有限公司</t>
        </is>
      </c>
      <c r="B9329" t="inlineStr">
        <is>
          <t>010852</t>
        </is>
      </c>
    </row>
    <row r="9330">
      <c r="A9330" t="inlineStr">
        <is>
          <t>潍坊吉运通物流有限公司寒亭分公司</t>
        </is>
      </c>
      <c r="B9330" t="inlineStr">
        <is>
          <t>010853</t>
        </is>
      </c>
    </row>
    <row r="9331">
      <c r="A9331" t="inlineStr">
        <is>
          <t>潍坊同旺食品香料有限公司</t>
        </is>
      </c>
      <c r="B9331" t="inlineStr">
        <is>
          <t>06051144</t>
        </is>
      </c>
    </row>
    <row r="9332">
      <c r="A9332" t="inlineStr">
        <is>
          <t>潍坊同舟企业服务有限公司</t>
        </is>
      </c>
      <c r="B9332" t="inlineStr">
        <is>
          <t>3010070</t>
        </is>
      </c>
    </row>
    <row r="9333">
      <c r="A9333" t="inlineStr">
        <is>
          <t>潍坊吕增山-徐新春</t>
        </is>
      </c>
      <c r="B9333" t="inlineStr">
        <is>
          <t>CUST1257</t>
        </is>
      </c>
    </row>
    <row r="9334">
      <c r="A9334" t="inlineStr">
        <is>
          <t>潍坊周世萍</t>
        </is>
      </c>
      <c r="B9334" t="inlineStr">
        <is>
          <t>06060549</t>
        </is>
      </c>
    </row>
    <row r="9335">
      <c r="A9335" t="inlineStr">
        <is>
          <t>潍坊味之源商贸有限公司</t>
        </is>
      </c>
      <c r="B9335" t="inlineStr">
        <is>
          <t>011933</t>
        </is>
      </c>
    </row>
    <row r="9336">
      <c r="A9336" t="inlineStr">
        <is>
          <t>潍坊味之源商贸有限公司第一分公司（冻鲜）</t>
        </is>
      </c>
      <c r="B9336" t="inlineStr">
        <is>
          <t>CUST0986</t>
        </is>
      </c>
    </row>
    <row r="9337">
      <c r="A9337" t="inlineStr">
        <is>
          <t>潍坊味之源商贸有限公司第一分公司（调熟）</t>
        </is>
      </c>
      <c r="B9337" t="inlineStr">
        <is>
          <t>06051407</t>
        </is>
      </c>
    </row>
    <row r="9338">
      <c r="A9338" t="inlineStr">
        <is>
          <t>潍坊味之源商贸有限公司（冻鲜）</t>
        </is>
      </c>
      <c r="B9338" t="inlineStr">
        <is>
          <t>CUST0761</t>
        </is>
      </c>
    </row>
    <row r="9339">
      <c r="A9339" t="inlineStr">
        <is>
          <t>潍坊味之源商贸有限公司（调熟）</t>
        </is>
      </c>
      <c r="B9339" t="inlineStr">
        <is>
          <t>06051176</t>
        </is>
      </c>
    </row>
    <row r="9340">
      <c r="A9340" t="inlineStr">
        <is>
          <t>潍坊味可道食品有限公司</t>
        </is>
      </c>
      <c r="B9340" t="inlineStr">
        <is>
          <t>CUT2776</t>
        </is>
      </c>
    </row>
    <row r="9341">
      <c r="A9341" t="inlineStr">
        <is>
          <t>潍坊味思鸟食品有限公司-徐新春</t>
        </is>
      </c>
      <c r="B9341" t="inlineStr">
        <is>
          <t>CUST1622</t>
        </is>
      </c>
    </row>
    <row r="9342">
      <c r="A9342" t="inlineStr">
        <is>
          <t>潍坊和盛园食品有限公司</t>
        </is>
      </c>
      <c r="B9342" t="inlineStr">
        <is>
          <t>012699</t>
        </is>
      </c>
    </row>
    <row r="9343">
      <c r="A9343" t="inlineStr">
        <is>
          <t>潍坊和盛园食品有限公司（外协）</t>
        </is>
      </c>
      <c r="B9343" t="inlineStr">
        <is>
          <t>06050402</t>
        </is>
      </c>
    </row>
    <row r="9344">
      <c r="A9344" t="inlineStr">
        <is>
          <t>潍坊和象鲜集商业管理有限公司</t>
        </is>
      </c>
      <c r="B9344" t="inlineStr">
        <is>
          <t>CUT2931</t>
        </is>
      </c>
    </row>
    <row r="9345">
      <c r="A9345" t="inlineStr">
        <is>
          <t>潍坊品多优商贸有限公司</t>
        </is>
      </c>
      <c r="B9345" t="inlineStr">
        <is>
          <t>06051648</t>
        </is>
      </c>
    </row>
    <row r="9346">
      <c r="A9346" t="inlineStr">
        <is>
          <t>潍坊品多优商贸有限公司第一分公司</t>
        </is>
      </c>
      <c r="B9346" t="inlineStr">
        <is>
          <t>06051368</t>
        </is>
      </c>
    </row>
    <row r="9347">
      <c r="A9347" t="inlineStr">
        <is>
          <t>潍坊品轩食品有限公司</t>
        </is>
      </c>
      <c r="B9347" t="inlineStr">
        <is>
          <t>06051815</t>
        </is>
      </c>
    </row>
    <row r="9348">
      <c r="A9348" t="inlineStr">
        <is>
          <t>潍坊哈派特宠物饲料有限公司</t>
        </is>
      </c>
      <c r="B9348" t="inlineStr">
        <is>
          <t>06051458</t>
        </is>
      </c>
    </row>
    <row r="9349">
      <c r="A9349" t="inlineStr">
        <is>
          <t>潍坊哈派特宠物饲料有限公司-刘洋</t>
        </is>
      </c>
      <c r="B9349" t="inlineStr">
        <is>
          <t>90010119</t>
        </is>
      </c>
    </row>
    <row r="9350">
      <c r="A9350" t="inlineStr">
        <is>
          <t>潍坊唐福快运</t>
        </is>
      </c>
      <c r="B9350" t="inlineStr">
        <is>
          <t>06050251</t>
        </is>
      </c>
    </row>
    <row r="9351">
      <c r="A9351" t="inlineStr">
        <is>
          <t>潍坊唐福快运-王雪辉</t>
        </is>
      </c>
      <c r="B9351" t="inlineStr">
        <is>
          <t>010883</t>
        </is>
      </c>
    </row>
    <row r="9352">
      <c r="A9352" t="inlineStr">
        <is>
          <t>潍坊商通商贸有限公司-徐新春</t>
        </is>
      </c>
      <c r="B9352" t="inlineStr">
        <is>
          <t>CUST1138</t>
        </is>
      </c>
    </row>
    <row r="9353">
      <c r="A9353" t="inlineStr">
        <is>
          <t>潍坊嘉润食品有限公司-刘伟东</t>
        </is>
      </c>
      <c r="B9353" t="inlineStr">
        <is>
          <t>012449</t>
        </is>
      </c>
    </row>
    <row r="9354">
      <c r="A9354" t="inlineStr">
        <is>
          <t>潍坊嘉润食品有限公司-刘洋</t>
        </is>
      </c>
      <c r="B9354" t="inlineStr">
        <is>
          <t>06050858</t>
        </is>
      </c>
    </row>
    <row r="9355">
      <c r="A9355" t="inlineStr">
        <is>
          <t>潍坊四方肉食</t>
        </is>
      </c>
      <c r="B9355" t="inlineStr">
        <is>
          <t>CUST0197</t>
        </is>
      </c>
    </row>
    <row r="9356">
      <c r="A9356" t="inlineStr">
        <is>
          <t>潍坊国骏建设投资有限公司</t>
        </is>
      </c>
      <c r="B9356" t="inlineStr">
        <is>
          <t>1200003</t>
        </is>
      </c>
    </row>
    <row r="9357">
      <c r="A9357" t="inlineStr">
        <is>
          <t>潍坊圣旺三达商贸有限公司</t>
        </is>
      </c>
      <c r="B9357" t="inlineStr">
        <is>
          <t>06051386</t>
        </is>
      </c>
    </row>
    <row r="9358">
      <c r="A9358" t="inlineStr">
        <is>
          <t>潍坊坊盛经贸有限公司</t>
        </is>
      </c>
      <c r="B9358" t="inlineStr">
        <is>
          <t>06051722</t>
        </is>
      </c>
    </row>
    <row r="9359">
      <c r="A9359" t="inlineStr">
        <is>
          <t>潍坊坊盛经贸有限公司-朱茂林</t>
        </is>
      </c>
      <c r="B9359" t="inlineStr">
        <is>
          <t>CUST1581</t>
        </is>
      </c>
    </row>
    <row r="9360">
      <c r="A9360" t="inlineStr">
        <is>
          <t>潍坊坤明食品有限公司-王鑫</t>
        </is>
      </c>
      <c r="B9360" t="inlineStr">
        <is>
          <t>90010841</t>
        </is>
      </c>
    </row>
    <row r="9361">
      <c r="A9361" t="inlineStr">
        <is>
          <t>潍坊城市新农业服务集团有限公司</t>
        </is>
      </c>
      <c r="B9361" t="inlineStr">
        <is>
          <t>06051392</t>
        </is>
      </c>
    </row>
    <row r="9362">
      <c r="A9362" t="inlineStr">
        <is>
          <t>潍坊城服润海农业服务有限公司-直销店</t>
        </is>
      </c>
      <c r="B9362" t="inlineStr">
        <is>
          <t>CUST0807</t>
        </is>
      </c>
    </row>
    <row r="9363">
      <c r="A9363" t="inlineStr">
        <is>
          <t>潍坊增庆海鼎盛水产食品有限公司</t>
        </is>
      </c>
      <c r="B9363" t="inlineStr">
        <is>
          <t>06062551</t>
        </is>
      </c>
    </row>
    <row r="9364">
      <c r="A9364" t="inlineStr">
        <is>
          <t>潍坊壹加壹科技服务有限公司</t>
        </is>
      </c>
      <c r="B9364" t="inlineStr">
        <is>
          <t>213071</t>
        </is>
      </c>
    </row>
    <row r="9365">
      <c r="A9365" t="inlineStr">
        <is>
          <t>潍坊夏大厨餐饮管理有限公司</t>
        </is>
      </c>
      <c r="B9365" t="inlineStr">
        <is>
          <t>06011067</t>
        </is>
      </c>
    </row>
    <row r="9366">
      <c r="A9366" t="inlineStr">
        <is>
          <t>潍坊夏大厨餐饮管理有限公司-刘洋</t>
        </is>
      </c>
      <c r="B9366" t="inlineStr">
        <is>
          <t>CUST1551</t>
        </is>
      </c>
    </row>
    <row r="9367">
      <c r="A9367" t="inlineStr">
        <is>
          <t>潍坊外国语实验中学-徐新春</t>
        </is>
      </c>
      <c r="B9367" t="inlineStr">
        <is>
          <t>06051021</t>
        </is>
      </c>
    </row>
    <row r="9368">
      <c r="A9368" t="inlineStr">
        <is>
          <t>潍坊大世农业科技有限公司</t>
        </is>
      </c>
      <c r="B9368" t="inlineStr">
        <is>
          <t>213072</t>
        </is>
      </c>
    </row>
    <row r="9369">
      <c r="A9369" t="inlineStr">
        <is>
          <t>潍坊大嘴饮食管理有限公司</t>
        </is>
      </c>
      <c r="B9369" t="inlineStr">
        <is>
          <t>0013285</t>
        </is>
      </c>
    </row>
    <row r="9370">
      <c r="A9370" t="inlineStr">
        <is>
          <t>潍坊大昌农业发展有限公司</t>
        </is>
      </c>
      <c r="B9370" t="inlineStr">
        <is>
          <t>CUaT2166</t>
        </is>
      </c>
    </row>
    <row r="9371">
      <c r="A9371" t="inlineStr">
        <is>
          <t>潍坊大昌投资有限公司</t>
        </is>
      </c>
      <c r="B9371" t="inlineStr">
        <is>
          <t>06050782</t>
        </is>
      </c>
    </row>
    <row r="9372">
      <c r="A9372" t="inlineStr">
        <is>
          <t>潍坊天成竹木制品有限公司</t>
        </is>
      </c>
      <c r="B9372" t="inlineStr">
        <is>
          <t>CUT2863</t>
        </is>
      </c>
    </row>
    <row r="9373">
      <c r="A9373" t="inlineStr">
        <is>
          <t>潍坊天翔食品有限公司-刘洋</t>
        </is>
      </c>
      <c r="B9373" t="inlineStr">
        <is>
          <t>CUST1518</t>
        </is>
      </c>
    </row>
    <row r="9374">
      <c r="A9374" t="inlineStr">
        <is>
          <t>潍坊太初食品有限公司--徐新春</t>
        </is>
      </c>
      <c r="B9374" t="inlineStr">
        <is>
          <t>CUST1328</t>
        </is>
      </c>
    </row>
    <row r="9375">
      <c r="A9375" t="inlineStr">
        <is>
          <t>潍坊好美味食品有限公司-徐新春</t>
        </is>
      </c>
      <c r="B9375" t="inlineStr">
        <is>
          <t>0027</t>
        </is>
      </c>
    </row>
    <row r="9376">
      <c r="A9376" t="inlineStr">
        <is>
          <t>潍坊好美味食品有限公司-王鑫</t>
        </is>
      </c>
      <c r="B9376" t="inlineStr">
        <is>
          <t>900119200187</t>
        </is>
      </c>
    </row>
    <row r="9377">
      <c r="A9377" t="inlineStr">
        <is>
          <t>潍坊孙凯-刘洋</t>
        </is>
      </c>
      <c r="B9377" t="inlineStr">
        <is>
          <t>90011912920</t>
        </is>
      </c>
    </row>
    <row r="9378">
      <c r="A9378" t="inlineStr">
        <is>
          <t>潍坊孙树强扒鸡酱蹄有限公司-王文强</t>
        </is>
      </c>
      <c r="B9378" t="inlineStr">
        <is>
          <t>06051992</t>
        </is>
      </c>
    </row>
    <row r="9379">
      <c r="A9379" t="inlineStr">
        <is>
          <t>潍坊孙玉国-徐新春</t>
        </is>
      </c>
      <c r="B9379" t="inlineStr">
        <is>
          <t>CUST1271</t>
        </is>
      </c>
    </row>
    <row r="9380">
      <c r="A9380" t="inlineStr">
        <is>
          <t>潍坊孙玉峰-刘洋</t>
        </is>
      </c>
      <c r="B9380" t="inlineStr">
        <is>
          <t>CUST0857</t>
        </is>
      </c>
    </row>
    <row r="9381">
      <c r="A9381" t="inlineStr">
        <is>
          <t>潍坊宁晨配货服务站</t>
        </is>
      </c>
      <c r="B9381" t="inlineStr">
        <is>
          <t>06060830</t>
        </is>
      </c>
    </row>
    <row r="9382">
      <c r="A9382" t="inlineStr">
        <is>
          <t>潍坊安丘颜景举</t>
        </is>
      </c>
      <c r="B9382" t="inlineStr">
        <is>
          <t>06050738</t>
        </is>
      </c>
    </row>
    <row r="9383">
      <c r="A9383" t="inlineStr">
        <is>
          <t>潍坊安泰科气体有限公司</t>
        </is>
      </c>
      <c r="B9383" t="inlineStr">
        <is>
          <t>0013346</t>
        </is>
      </c>
    </row>
    <row r="9384">
      <c r="A9384" t="inlineStr">
        <is>
          <t>潍坊宠佰味宠物用品有限公司</t>
        </is>
      </c>
      <c r="B9384" t="inlineStr">
        <is>
          <t>06051639</t>
        </is>
      </c>
    </row>
    <row r="9385">
      <c r="A9385" t="inlineStr">
        <is>
          <t>潍坊家和生物科技有限公司（羽毛）</t>
        </is>
      </c>
      <c r="B9385" t="inlineStr">
        <is>
          <t>010854</t>
        </is>
      </c>
    </row>
    <row r="9386">
      <c r="A9386" t="inlineStr">
        <is>
          <t>潍坊富仕达供应链有限公司</t>
        </is>
      </c>
      <c r="B9386" t="inlineStr">
        <is>
          <t>0013278</t>
        </is>
      </c>
    </row>
    <row r="9387">
      <c r="A9387" t="inlineStr">
        <is>
          <t>潍坊富锦食品有限公司</t>
        </is>
      </c>
      <c r="B9387" t="inlineStr">
        <is>
          <t>1220019</t>
        </is>
      </c>
    </row>
    <row r="9388">
      <c r="A9388" t="inlineStr">
        <is>
          <t>潍坊小呱农研商贸有限公司</t>
        </is>
      </c>
      <c r="B9388" t="inlineStr">
        <is>
          <t>CUST1003</t>
        </is>
      </c>
    </row>
    <row r="9389">
      <c r="A9389" t="inlineStr">
        <is>
          <t>潍坊小呱食品有限公司</t>
        </is>
      </c>
      <c r="B9389" t="inlineStr">
        <is>
          <t>06051657</t>
        </is>
      </c>
    </row>
    <row r="9390">
      <c r="A9390" t="inlineStr">
        <is>
          <t>潍坊小海湾农业科技有限公司</t>
        </is>
      </c>
      <c r="B9390" t="inlineStr">
        <is>
          <t>06051436</t>
        </is>
      </c>
    </row>
    <row r="9391">
      <c r="A9391" t="inlineStr">
        <is>
          <t>潍坊小鲁食品有限公司</t>
        </is>
      </c>
      <c r="B9391" t="inlineStr">
        <is>
          <t>CUT2511</t>
        </is>
      </c>
    </row>
    <row r="9392">
      <c r="A9392" t="inlineStr">
        <is>
          <t>潍坊尚佳食品有限公司-王鑫</t>
        </is>
      </c>
      <c r="B9392" t="inlineStr">
        <is>
          <t>012663</t>
        </is>
      </c>
    </row>
    <row r="9393">
      <c r="A9393" t="inlineStr">
        <is>
          <t>潍坊尚百味食品供应链有限公司-徐新春</t>
        </is>
      </c>
      <c r="B9393" t="inlineStr">
        <is>
          <t>CUST1501</t>
        </is>
      </c>
    </row>
    <row r="9394">
      <c r="A9394" t="inlineStr">
        <is>
          <t>潍坊尹氏餐饮管理有限公司</t>
        </is>
      </c>
      <c r="B9394" t="inlineStr">
        <is>
          <t>0605E200</t>
        </is>
      </c>
    </row>
    <row r="9395">
      <c r="A9395" t="inlineStr">
        <is>
          <t>潍坊居义德食品有限公司</t>
        </is>
      </c>
      <c r="B9395" t="inlineStr">
        <is>
          <t>90010751</t>
        </is>
      </c>
    </row>
    <row r="9396">
      <c r="A9396" t="inlineStr">
        <is>
          <t>潍坊居义德食品有限公司-刘洋</t>
        </is>
      </c>
      <c r="B9396" t="inlineStr">
        <is>
          <t>90010929</t>
        </is>
      </c>
    </row>
    <row r="9397">
      <c r="A9397" t="inlineStr">
        <is>
          <t>潍坊岚枫贸易有限公司</t>
        </is>
      </c>
      <c r="B9397" t="inlineStr">
        <is>
          <t>0013122</t>
        </is>
      </c>
    </row>
    <row r="9398">
      <c r="A9398" t="inlineStr">
        <is>
          <t>潍坊峡安宠物用品有限公司-王鑫</t>
        </is>
      </c>
      <c r="B9398" t="inlineStr">
        <is>
          <t>CUST0972</t>
        </is>
      </c>
    </row>
    <row r="9399">
      <c r="A9399" t="inlineStr">
        <is>
          <t>潍坊峡山-张炳友-刘团结</t>
        </is>
      </c>
      <c r="B9399" t="inlineStr">
        <is>
          <t>06050812</t>
        </is>
      </c>
    </row>
    <row r="9400">
      <c r="A9400" t="inlineStr">
        <is>
          <t>潍坊峡山中骏创新产业发展有限公司</t>
        </is>
      </c>
      <c r="B9400" t="inlineStr">
        <is>
          <t>12200124</t>
        </is>
      </c>
    </row>
    <row r="9401">
      <c r="A9401" t="inlineStr">
        <is>
          <t>潍坊峡山区昊强生物科技中心(个体工商户)</t>
        </is>
      </c>
      <c r="B9401" t="inlineStr">
        <is>
          <t>1220071</t>
        </is>
      </c>
    </row>
    <row r="9402">
      <c r="A9402" t="inlineStr">
        <is>
          <t>潍坊峡山生态经济开发区党群工作部</t>
        </is>
      </c>
      <c r="B9402" t="inlineStr">
        <is>
          <t>CUST1933</t>
        </is>
      </c>
    </row>
    <row r="9403">
      <c r="A9403" t="inlineStr">
        <is>
          <t>潍坊峡山生态经济开发区农业农村和水资源局</t>
        </is>
      </c>
      <c r="B9403" t="inlineStr">
        <is>
          <t>06011990</t>
        </is>
      </c>
    </row>
    <row r="9404">
      <c r="A9404" t="inlineStr">
        <is>
          <t>潍坊峡山生态经济开发区太保庄街道丈岭小学</t>
        </is>
      </c>
      <c r="B9404" t="inlineStr">
        <is>
          <t>06051798</t>
        </is>
      </c>
    </row>
    <row r="9405">
      <c r="A9405" t="inlineStr">
        <is>
          <t>潍坊峡山生态经济开发区第二中学</t>
        </is>
      </c>
      <c r="B9405" t="inlineStr">
        <is>
          <t>06051797</t>
        </is>
      </c>
    </row>
    <row r="9406">
      <c r="A9406" t="inlineStr">
        <is>
          <t>潍坊峡山生态经济开发区财政金融局</t>
        </is>
      </c>
      <c r="B9406" t="inlineStr">
        <is>
          <t>0016</t>
        </is>
      </c>
    </row>
    <row r="9407">
      <c r="A9407" t="inlineStr">
        <is>
          <t>潍坊峡山财金投资有限公司</t>
        </is>
      </c>
      <c r="B9407" t="inlineStr">
        <is>
          <t>06051651</t>
        </is>
      </c>
    </row>
    <row r="9408">
      <c r="A9408" t="inlineStr">
        <is>
          <t>潍坊嵌银厂有限公司</t>
        </is>
      </c>
      <c r="B9408" t="inlineStr">
        <is>
          <t>06051775</t>
        </is>
      </c>
    </row>
    <row r="9409">
      <c r="A9409" t="inlineStr">
        <is>
          <t>潍坊嵌银厂零售有限公司</t>
        </is>
      </c>
      <c r="B9409" t="inlineStr">
        <is>
          <t>06051776</t>
        </is>
      </c>
    </row>
    <row r="9410">
      <c r="A9410" t="inlineStr">
        <is>
          <t>潍坊市—恒大食品有限公司—王鑫</t>
        </is>
      </c>
      <c r="B9410" t="inlineStr">
        <is>
          <t>06050793</t>
        </is>
      </c>
    </row>
    <row r="9411">
      <c r="A9411" t="inlineStr">
        <is>
          <t>潍坊市中兴废油脂利用有限公司</t>
        </is>
      </c>
      <c r="B9411" t="inlineStr">
        <is>
          <t>010878</t>
        </is>
      </c>
    </row>
    <row r="9412">
      <c r="A9412" t="inlineStr">
        <is>
          <t>潍坊市丰成生物科技有限公司-刘洋</t>
        </is>
      </c>
      <c r="B9412" t="inlineStr">
        <is>
          <t>CUST1287</t>
        </is>
      </c>
    </row>
    <row r="9413">
      <c r="A9413" t="inlineStr">
        <is>
          <t>潍坊市乐康瑞食品科技有限公司-戈文波-孙海波</t>
        </is>
      </c>
      <c r="B9413" t="inlineStr">
        <is>
          <t>CUST0838</t>
        </is>
      </c>
    </row>
    <row r="9414">
      <c r="A9414" t="inlineStr">
        <is>
          <t>潍坊市产品质量检验所</t>
        </is>
      </c>
      <c r="B9414" t="inlineStr">
        <is>
          <t>900109381</t>
        </is>
      </c>
    </row>
    <row r="9415">
      <c r="A9415" t="inlineStr">
        <is>
          <t>潍坊市京益商贸有限公司</t>
        </is>
      </c>
      <c r="B9415" t="inlineStr">
        <is>
          <t>06011604</t>
        </is>
      </c>
    </row>
    <row r="9416">
      <c r="A9416" t="inlineStr">
        <is>
          <t>潍坊市仁诚油脂有限公司</t>
        </is>
      </c>
      <c r="B9416" t="inlineStr">
        <is>
          <t>010876</t>
        </is>
      </c>
    </row>
    <row r="9417">
      <c r="A9417" t="inlineStr">
        <is>
          <t>潍坊市今好运食品有限公司-刘洋</t>
        </is>
      </c>
      <c r="B9417" t="inlineStr">
        <is>
          <t>CUST0891</t>
        </is>
      </c>
    </row>
    <row r="9418">
      <c r="A9418" t="inlineStr">
        <is>
          <t>潍坊市凤味香食品有限公司</t>
        </is>
      </c>
      <c r="B9418" t="inlineStr">
        <is>
          <t>CUT2642</t>
        </is>
      </c>
    </row>
    <row r="9419">
      <c r="A9419" t="inlineStr">
        <is>
          <t>潍坊市利臣油脂有限公司-刘伟东</t>
        </is>
      </c>
      <c r="B9419" t="inlineStr">
        <is>
          <t>06050357</t>
        </is>
      </c>
    </row>
    <row r="9420">
      <c r="A9420" t="inlineStr">
        <is>
          <t>潍坊市名博服装厂-高晓龙</t>
        </is>
      </c>
      <c r="B9420" t="inlineStr">
        <is>
          <t>06050098</t>
        </is>
      </c>
    </row>
    <row r="9421">
      <c r="A9421" t="inlineStr">
        <is>
          <t>潍坊市和康食品有限公司-王鑫</t>
        </is>
      </c>
      <c r="B9421" t="inlineStr">
        <is>
          <t>CUST1316</t>
        </is>
      </c>
    </row>
    <row r="9422">
      <c r="A9422" t="inlineStr">
        <is>
          <t>潍坊市嘉宝食品有限公司-颜景举-周宏亮</t>
        </is>
      </c>
      <c r="B9422" t="inlineStr">
        <is>
          <t>011833</t>
        </is>
      </c>
    </row>
    <row r="9423">
      <c r="A9423" t="inlineStr">
        <is>
          <t>潍坊市坊子区人民政府黄旗堡街道办事处</t>
        </is>
      </c>
      <c r="B9423" t="inlineStr">
        <is>
          <t>06050455</t>
        </is>
      </c>
    </row>
    <row r="9424">
      <c r="A9424" t="inlineStr">
        <is>
          <t>潍坊市坊子区恒信外国语学院-冻鲜直销店-朱茂林</t>
        </is>
      </c>
      <c r="B9424" t="inlineStr">
        <is>
          <t>CUST0690</t>
        </is>
      </c>
    </row>
    <row r="9425">
      <c r="A9425" t="inlineStr">
        <is>
          <t>潍坊市坊子区畜牧局黄旗堡畜牧兽医站</t>
        </is>
      </c>
      <c r="B9425" t="inlineStr">
        <is>
          <t>06050248</t>
        </is>
      </c>
    </row>
    <row r="9426">
      <c r="A9426" t="inlineStr">
        <is>
          <t>潍坊市坊子区美味饭店</t>
        </is>
      </c>
      <c r="B9426" t="inlineStr">
        <is>
          <t>90010125</t>
        </is>
      </c>
    </row>
    <row r="9427">
      <c r="A9427" t="inlineStr">
        <is>
          <t>潍坊市坊子天波气体厂</t>
        </is>
      </c>
      <c r="B9427" t="inlineStr">
        <is>
          <t>CUT2941</t>
        </is>
      </c>
    </row>
    <row r="9428">
      <c r="A9428" t="inlineStr">
        <is>
          <t>潍坊市城市服务集团有限公司</t>
        </is>
      </c>
      <c r="B9428" t="inlineStr">
        <is>
          <t>0011920</t>
        </is>
      </c>
    </row>
    <row r="9429">
      <c r="A9429" t="inlineStr">
        <is>
          <t>潍坊市城市服务集团有限公司-熟食直销店</t>
        </is>
      </c>
      <c r="B9429" t="inlineStr">
        <is>
          <t>CUST0698</t>
        </is>
      </c>
    </row>
    <row r="9430">
      <c r="A9430" t="inlineStr">
        <is>
          <t>潍坊市城市服务集团有限公司-直销店</t>
        </is>
      </c>
      <c r="B9430" t="inlineStr">
        <is>
          <t>CUST0629</t>
        </is>
      </c>
    </row>
    <row r="9431">
      <c r="A9431" t="inlineStr">
        <is>
          <t>潍坊市宜味客供应链有限公司-直销店-朱茂林</t>
        </is>
      </c>
      <c r="B9431" t="inlineStr">
        <is>
          <t>CUST0836</t>
        </is>
      </c>
    </row>
    <row r="9432">
      <c r="A9432" t="inlineStr">
        <is>
          <t>潍坊市富沃达饲料有限公司</t>
        </is>
      </c>
      <c r="B9432" t="inlineStr">
        <is>
          <t>CUT2891</t>
        </is>
      </c>
    </row>
    <row r="9433">
      <c r="A9433" t="inlineStr">
        <is>
          <t>潍坊市富沃达饲料有限公司-徐新春</t>
        </is>
      </c>
      <c r="B9433" t="inlineStr">
        <is>
          <t>CUST1577</t>
        </is>
      </c>
    </row>
    <row r="9434">
      <c r="A9434" t="inlineStr">
        <is>
          <t>潍坊市寒亭区第一中学食-徐新春</t>
        </is>
      </c>
      <c r="B9434" t="inlineStr">
        <is>
          <t>06052025</t>
        </is>
      </c>
    </row>
    <row r="9435">
      <c r="A9435" t="inlineStr">
        <is>
          <t>潍坊市寒亭区第一中学食堂</t>
        </is>
      </c>
      <c r="B9435" t="inlineStr">
        <is>
          <t>06050574</t>
        </is>
      </c>
    </row>
    <row r="9436">
      <c r="A9436" t="inlineStr">
        <is>
          <t>潍坊市峡山区宝瑞家庭农场</t>
        </is>
      </c>
      <c r="B9436" t="inlineStr">
        <is>
          <t>1220047</t>
        </is>
      </c>
    </row>
    <row r="9437">
      <c r="A9437" t="inlineStr">
        <is>
          <t>潍坊市峡山区春宁畜禽养殖专业合作社</t>
        </is>
      </c>
      <c r="B9437" t="inlineStr">
        <is>
          <t>211073</t>
        </is>
      </c>
    </row>
    <row r="9438">
      <c r="A9438" t="inlineStr">
        <is>
          <t>潍坊市峡山区瑞合春果蔬种植专业合作社</t>
        </is>
      </c>
      <c r="B9438" t="inlineStr">
        <is>
          <t>213031</t>
        </is>
      </c>
    </row>
    <row r="9439">
      <c r="A9439" t="inlineStr">
        <is>
          <t>潍坊市康路食品有限公司-王鑫</t>
        </is>
      </c>
      <c r="B9439" t="inlineStr">
        <is>
          <t>06051593</t>
        </is>
      </c>
    </row>
    <row r="9440">
      <c r="A9440" t="inlineStr">
        <is>
          <t>潍坊市文和食品有限公司-王鑫</t>
        </is>
      </c>
      <c r="B9440" t="inlineStr">
        <is>
          <t>CUST1261</t>
        </is>
      </c>
    </row>
    <row r="9441">
      <c r="A9441" t="inlineStr">
        <is>
          <t>潍坊市新锦和食品</t>
        </is>
      </c>
      <c r="B9441" t="inlineStr">
        <is>
          <t>06060458</t>
        </is>
      </c>
    </row>
    <row r="9442">
      <c r="A9442" t="inlineStr">
        <is>
          <t>潍坊市旭乐商贸有限公司</t>
        </is>
      </c>
      <c r="B9442" t="inlineStr">
        <is>
          <t>CUT2883</t>
        </is>
      </c>
    </row>
    <row r="9443">
      <c r="A9443" t="inlineStr">
        <is>
          <t>潍坊市昌顺合食品加工有限公司-王鑫</t>
        </is>
      </c>
      <c r="B9443" t="inlineStr">
        <is>
          <t>06051357</t>
        </is>
      </c>
    </row>
    <row r="9444">
      <c r="A9444" t="inlineStr">
        <is>
          <t>潍坊市明博服装厂</t>
        </is>
      </c>
      <c r="B9444" t="inlineStr">
        <is>
          <t>010875</t>
        </is>
      </c>
    </row>
    <row r="9445">
      <c r="A9445" t="inlineStr">
        <is>
          <t>潍坊市普润生物科技有限公司（鸡血）</t>
        </is>
      </c>
      <c r="B9445" t="inlineStr">
        <is>
          <t>06050133</t>
        </is>
      </c>
    </row>
    <row r="9446">
      <c r="A9446" t="inlineStr">
        <is>
          <t>潍坊市永佳饲料有限公司</t>
        </is>
      </c>
      <c r="B9446" t="inlineStr">
        <is>
          <t>010877</t>
        </is>
      </c>
    </row>
    <row r="9447">
      <c r="A9447" t="inlineStr">
        <is>
          <t>潍坊市汇榕服装厂</t>
        </is>
      </c>
      <c r="B9447" t="inlineStr">
        <is>
          <t>06051148</t>
        </is>
      </c>
    </row>
    <row r="9448">
      <c r="A9448" t="inlineStr">
        <is>
          <t>潍坊市汇榕服装厂-朱茂林</t>
        </is>
      </c>
      <c r="B9448" t="inlineStr">
        <is>
          <t>90011912912</t>
        </is>
      </c>
    </row>
    <row r="9449">
      <c r="A9449" t="inlineStr">
        <is>
          <t>潍坊市汇聚服装厂</t>
        </is>
      </c>
      <c r="B9449" t="inlineStr">
        <is>
          <t>06052115</t>
        </is>
      </c>
    </row>
    <row r="9450">
      <c r="A9450" t="inlineStr">
        <is>
          <t>潍坊市泽信动物营养有限公司-王鑫</t>
        </is>
      </c>
      <c r="B9450" t="inlineStr">
        <is>
          <t>00109424</t>
        </is>
      </c>
    </row>
    <row r="9451">
      <c r="A9451" t="inlineStr">
        <is>
          <t>潍坊市浩菲食品有限公司-孙海波</t>
        </is>
      </c>
      <c r="B9451" t="inlineStr">
        <is>
          <t>CUST1156</t>
        </is>
      </c>
    </row>
    <row r="9452">
      <c r="A9452" t="inlineStr">
        <is>
          <t>潍坊市潍城区文瑞教育培训学校</t>
        </is>
      </c>
      <c r="B9452" t="inlineStr">
        <is>
          <t>90010803</t>
        </is>
      </c>
    </row>
    <row r="9453">
      <c r="A9453" t="inlineStr">
        <is>
          <t>潍坊市潍城区新青中学</t>
        </is>
      </c>
      <c r="B9453" t="inlineStr">
        <is>
          <t>06051017</t>
        </is>
      </c>
    </row>
    <row r="9454">
      <c r="A9454" t="inlineStr">
        <is>
          <t>潍坊市王世全-刘洋</t>
        </is>
      </c>
      <c r="B9454" t="inlineStr">
        <is>
          <t>06051511</t>
        </is>
      </c>
    </row>
    <row r="9455">
      <c r="A9455" t="inlineStr">
        <is>
          <t>潍坊市百胜物流有限公司</t>
        </is>
      </c>
      <c r="B9455" t="inlineStr">
        <is>
          <t>06050407</t>
        </is>
      </c>
    </row>
    <row r="9456">
      <c r="A9456" t="inlineStr">
        <is>
          <t>潍坊市益清餐饮管理有限公司-周华绪</t>
        </is>
      </c>
      <c r="B9456" t="inlineStr">
        <is>
          <t>CUST0594</t>
        </is>
      </c>
    </row>
    <row r="9457">
      <c r="A9457" t="inlineStr">
        <is>
          <t>潍坊市盛世商贸有限公司</t>
        </is>
      </c>
      <c r="B9457" t="inlineStr">
        <is>
          <t>0013343</t>
        </is>
      </c>
    </row>
    <row r="9458">
      <c r="A9458" t="inlineStr">
        <is>
          <t>潍坊市福瑞食品有限公司</t>
        </is>
      </c>
      <c r="B9458" t="inlineStr">
        <is>
          <t>06051626</t>
        </is>
      </c>
    </row>
    <row r="9459">
      <c r="A9459" t="inlineStr">
        <is>
          <t>潍坊市竹林食品有限公司-徐新春</t>
        </is>
      </c>
      <c r="B9459" t="inlineStr">
        <is>
          <t>06050964</t>
        </is>
      </c>
    </row>
    <row r="9460">
      <c r="A9460" t="inlineStr">
        <is>
          <t>潍坊市米淇淋餐饮有限公司</t>
        </is>
      </c>
      <c r="B9460" t="inlineStr">
        <is>
          <t>06051665</t>
        </is>
      </c>
    </row>
    <row r="9461">
      <c r="A9461" t="inlineStr">
        <is>
          <t>潍坊市米淇淋餐饮有限公司潍城分公司</t>
        </is>
      </c>
      <c r="B9461" t="inlineStr">
        <is>
          <t>06051666</t>
        </is>
      </c>
    </row>
    <row r="9462">
      <c r="A9462" t="inlineStr">
        <is>
          <t>潍坊市美源食品配料有限公司</t>
        </is>
      </c>
      <c r="B9462" t="inlineStr">
        <is>
          <t>CUT2978</t>
        </is>
      </c>
    </row>
    <row r="9463">
      <c r="A9463" t="inlineStr">
        <is>
          <t>潍坊市羽康牧业有限公司</t>
        </is>
      </c>
      <c r="B9463" t="inlineStr">
        <is>
          <t>211127</t>
        </is>
      </c>
    </row>
    <row r="9464">
      <c r="A9464" t="inlineStr">
        <is>
          <t>潍坊市聚和农牧有限公司</t>
        </is>
      </c>
      <c r="B9464" t="inlineStr">
        <is>
          <t>CUST0454</t>
        </is>
      </c>
    </row>
    <row r="9465">
      <c r="A9465" t="inlineStr">
        <is>
          <t>潍坊市聚天农牧</t>
        </is>
      </c>
      <c r="B9465" t="inlineStr">
        <is>
          <t>06060459</t>
        </is>
      </c>
    </row>
    <row r="9466">
      <c r="A9466" t="inlineStr">
        <is>
          <t>潍坊市聚天农牧有限公司</t>
        </is>
      </c>
      <c r="B9466" t="inlineStr">
        <is>
          <t>90010010</t>
        </is>
      </c>
    </row>
    <row r="9467">
      <c r="A9467" t="inlineStr">
        <is>
          <t>潍坊市艺玮西餐原料有限公司</t>
        </is>
      </c>
      <c r="B9467" t="inlineStr">
        <is>
          <t>06051661</t>
        </is>
      </c>
    </row>
    <row r="9468">
      <c r="A9468" t="inlineStr">
        <is>
          <t>潍坊市获德食品有限公司</t>
        </is>
      </c>
      <c r="B9468" t="inlineStr">
        <is>
          <t>06060861</t>
        </is>
      </c>
    </row>
    <row r="9469">
      <c r="A9469" t="inlineStr">
        <is>
          <t>潍坊市董记食品有限公司-徐新春</t>
        </is>
      </c>
      <c r="B9469" t="inlineStr">
        <is>
          <t>06050907</t>
        </is>
      </c>
    </row>
    <row r="9470">
      <c r="A9470" t="inlineStr">
        <is>
          <t>潍坊市鑫昌养殖设备有限公司</t>
        </is>
      </c>
      <c r="B9470" t="inlineStr">
        <is>
          <t>0010</t>
        </is>
      </c>
    </row>
    <row r="9471">
      <c r="A9471" t="inlineStr">
        <is>
          <t>潍坊市食品药品检验检测中心—品控检测户</t>
        </is>
      </c>
      <c r="B9471" t="inlineStr">
        <is>
          <t>06050081</t>
        </is>
      </c>
    </row>
    <row r="9472">
      <c r="A9472" t="inlineStr">
        <is>
          <t>潍坊市高密市方益食品有限公司</t>
        </is>
      </c>
      <c r="B9472" t="inlineStr">
        <is>
          <t>012718</t>
        </is>
      </c>
    </row>
    <row r="9473">
      <c r="A9473" t="inlineStr">
        <is>
          <t>潍坊市鲁腾经贸有限公司</t>
        </is>
      </c>
      <c r="B9473" t="inlineStr">
        <is>
          <t>06050359</t>
        </is>
      </c>
    </row>
    <row r="9474">
      <c r="A9474" t="inlineStr">
        <is>
          <t>潍坊市麦壳网络科技有限公司</t>
        </is>
      </c>
      <c r="B9474" t="inlineStr">
        <is>
          <t>010874</t>
        </is>
      </c>
    </row>
    <row r="9475">
      <c r="A9475" t="inlineStr">
        <is>
          <t>潍坊平和园宠物用品商贸有限公司</t>
        </is>
      </c>
      <c r="B9475" t="inlineStr">
        <is>
          <t>CUT2425</t>
        </is>
      </c>
    </row>
    <row r="9476">
      <c r="A9476" t="inlineStr">
        <is>
          <t>潍坊平和园宠物食品有限公司</t>
        </is>
      </c>
      <c r="B9476" t="inlineStr">
        <is>
          <t>010865</t>
        </is>
      </c>
    </row>
    <row r="9477">
      <c r="A9477" t="inlineStr">
        <is>
          <t>潍坊平和园宠物食品有限公司-高晓龙</t>
        </is>
      </c>
      <c r="B9477" t="inlineStr">
        <is>
          <t>06051211</t>
        </is>
      </c>
    </row>
    <row r="9478">
      <c r="A9478" t="inlineStr">
        <is>
          <t>潍坊广园商贸有限公司</t>
        </is>
      </c>
      <c r="B9478" t="inlineStr">
        <is>
          <t>0013299</t>
        </is>
      </c>
    </row>
    <row r="9479">
      <c r="A9479" t="inlineStr">
        <is>
          <t>潍坊广聚丰食品有限公司</t>
        </is>
      </c>
      <c r="B9479" t="inlineStr">
        <is>
          <t>90011912915</t>
        </is>
      </c>
    </row>
    <row r="9480">
      <c r="A9480" t="inlineStr">
        <is>
          <t>潍坊庄汇食品有限公司-刘洋</t>
        </is>
      </c>
      <c r="B9480" t="inlineStr">
        <is>
          <t>CUST1656</t>
        </is>
      </c>
    </row>
    <row r="9481">
      <c r="A9481" t="inlineStr">
        <is>
          <t>潍坊康润食品食品有限公司-徐新春</t>
        </is>
      </c>
      <c r="B9481" t="inlineStr">
        <is>
          <t>06050245</t>
        </is>
      </c>
    </row>
    <row r="9482">
      <c r="A9482" t="inlineStr">
        <is>
          <t>潍坊康裕畜牧养殖有限公司</t>
        </is>
      </c>
      <c r="B9482" t="inlineStr">
        <is>
          <t>211107</t>
        </is>
      </c>
    </row>
    <row r="9483">
      <c r="A9483" t="inlineStr">
        <is>
          <t>潍坊弘亦餐饮管理有限公司</t>
        </is>
      </c>
      <c r="B9483" t="inlineStr">
        <is>
          <t>06051655</t>
        </is>
      </c>
    </row>
    <row r="9484">
      <c r="A9484" t="inlineStr">
        <is>
          <t>潍坊弘川不锈钢有限公司</t>
        </is>
      </c>
      <c r="B9484" t="inlineStr">
        <is>
          <t>CUT2932</t>
        </is>
      </c>
    </row>
    <row r="9485">
      <c r="A9485" t="inlineStr">
        <is>
          <t>潍坊张新美食品有限公司</t>
        </is>
      </c>
      <c r="B9485" t="inlineStr">
        <is>
          <t>90010939</t>
        </is>
      </c>
    </row>
    <row r="9486">
      <c r="A9486" t="inlineStr">
        <is>
          <t>潍坊张新美食品有限公司-直销店-朱茂林</t>
        </is>
      </c>
      <c r="B9486" t="inlineStr">
        <is>
          <t>CUST1366</t>
        </is>
      </c>
    </row>
    <row r="9487">
      <c r="A9487" t="inlineStr">
        <is>
          <t>潍坊张玲-徐新春</t>
        </is>
      </c>
      <c r="B9487" t="inlineStr">
        <is>
          <t>9001192001913</t>
        </is>
      </c>
    </row>
    <row r="9488">
      <c r="A9488" t="inlineStr">
        <is>
          <t>潍坊张瑞娟-刘洋</t>
        </is>
      </c>
      <c r="B9488" t="inlineStr">
        <is>
          <t>CUST1875</t>
        </is>
      </c>
    </row>
    <row r="9489">
      <c r="A9489" t="inlineStr">
        <is>
          <t>潍坊张科伟-刘洋</t>
        </is>
      </c>
      <c r="B9489" t="inlineStr">
        <is>
          <t>900109422</t>
        </is>
      </c>
    </row>
    <row r="9490">
      <c r="A9490" t="inlineStr">
        <is>
          <t>潍坊得利斯直销店</t>
        </is>
      </c>
      <c r="B9490" t="inlineStr">
        <is>
          <t>06060844</t>
        </is>
      </c>
    </row>
    <row r="9491">
      <c r="A9491" t="inlineStr">
        <is>
          <t>潍坊德利普特种设备安全技术有限公司</t>
        </is>
      </c>
      <c r="B9491" t="inlineStr">
        <is>
          <t>011342</t>
        </is>
      </c>
    </row>
    <row r="9492">
      <c r="A9492" t="inlineStr">
        <is>
          <t>潍坊德祥食品有限公司-刘洋</t>
        </is>
      </c>
      <c r="B9492" t="inlineStr">
        <is>
          <t>CUST0571</t>
        </is>
      </c>
    </row>
    <row r="9493">
      <c r="A9493" t="inlineStr">
        <is>
          <t>潍坊德银工业品有限公司</t>
        </is>
      </c>
      <c r="B9493" t="inlineStr">
        <is>
          <t>0013347</t>
        </is>
      </c>
    </row>
    <row r="9494">
      <c r="A9494" t="inlineStr">
        <is>
          <t>潍坊恒科安全技术服务有限公司-王文强</t>
        </is>
      </c>
      <c r="B9494" t="inlineStr">
        <is>
          <t>90010667</t>
        </is>
      </c>
    </row>
    <row r="9495">
      <c r="A9495" t="inlineStr">
        <is>
          <t>潍坊惠康生活服务有限公司</t>
        </is>
      </c>
      <c r="B9495" t="inlineStr">
        <is>
          <t>06051794</t>
        </is>
      </c>
    </row>
    <row r="9496">
      <c r="A9496" t="inlineStr">
        <is>
          <t>潍坊成胜贸易有限公司</t>
        </is>
      </c>
      <c r="B9496" t="inlineStr">
        <is>
          <t>CUST1928</t>
        </is>
      </c>
    </row>
    <row r="9497">
      <c r="A9497" t="inlineStr">
        <is>
          <t>潍坊成胜贸易有限公司-刘洋</t>
        </is>
      </c>
      <c r="B9497" t="inlineStr">
        <is>
          <t>CUST1597</t>
        </is>
      </c>
    </row>
    <row r="9498">
      <c r="A9498" t="inlineStr">
        <is>
          <t>潍坊招旺农牧发展有限公司</t>
        </is>
      </c>
      <c r="B9498" t="inlineStr">
        <is>
          <t>211105</t>
        </is>
      </c>
    </row>
    <row r="9499">
      <c r="A9499" t="inlineStr">
        <is>
          <t>潍坊振昊包装材料有限公司</t>
        </is>
      </c>
      <c r="B9499" t="inlineStr">
        <is>
          <t>CUT2881</t>
        </is>
      </c>
    </row>
    <row r="9500">
      <c r="A9500" t="inlineStr">
        <is>
          <t>潍坊新创供应链管理有限公司</t>
        </is>
      </c>
      <c r="B9500" t="inlineStr">
        <is>
          <t>CUST2346</t>
        </is>
      </c>
    </row>
    <row r="9501">
      <c r="A9501" t="inlineStr">
        <is>
          <t>潍坊新和盛家禽 有限公司</t>
        </is>
      </c>
      <c r="B9501" t="inlineStr">
        <is>
          <t>800101</t>
        </is>
      </c>
    </row>
    <row r="9502">
      <c r="A9502" t="inlineStr">
        <is>
          <t>潍坊新和盛家禽有限公司</t>
        </is>
      </c>
      <c r="B9502" t="inlineStr">
        <is>
          <t>90010011</t>
        </is>
      </c>
    </row>
    <row r="9503">
      <c r="A9503" t="inlineStr">
        <is>
          <t>潍坊新智盛供应链管理有限公司</t>
        </is>
      </c>
      <c r="B9503" t="inlineStr">
        <is>
          <t>1070001</t>
        </is>
      </c>
    </row>
    <row r="9504">
      <c r="A9504" t="inlineStr">
        <is>
          <t>潍坊新海博商贸有限公司</t>
        </is>
      </c>
      <c r="B9504" t="inlineStr">
        <is>
          <t>213014</t>
        </is>
      </c>
    </row>
    <row r="9505">
      <c r="A9505" t="inlineStr">
        <is>
          <t>潍坊新润丰家禽有限公司（合同）</t>
        </is>
      </c>
      <c r="B9505" t="inlineStr">
        <is>
          <t>1070003</t>
        </is>
      </c>
    </row>
    <row r="9506">
      <c r="A9506" t="inlineStr">
        <is>
          <t>潍坊新润坤生物科技有限公司</t>
        </is>
      </c>
      <c r="B9506" t="inlineStr">
        <is>
          <t>12000013</t>
        </is>
      </c>
    </row>
    <row r="9507">
      <c r="A9507" t="inlineStr">
        <is>
          <t>潍坊新起点供应链有限公司</t>
        </is>
      </c>
      <c r="B9507" t="inlineStr">
        <is>
          <t>0605D300</t>
        </is>
      </c>
    </row>
    <row r="9508">
      <c r="A9508" t="inlineStr">
        <is>
          <t>潍坊方正食品有限公司</t>
        </is>
      </c>
      <c r="B9508" t="inlineStr">
        <is>
          <t>CUST0324</t>
        </is>
      </c>
    </row>
    <row r="9509">
      <c r="A9509" t="inlineStr">
        <is>
          <t>潍坊旭杭食品有限公司</t>
        </is>
      </c>
      <c r="B9509" t="inlineStr">
        <is>
          <t>213017</t>
        </is>
      </c>
    </row>
    <row r="9510">
      <c r="A9510" t="inlineStr">
        <is>
          <t>潍坊昊鑫-刘洋</t>
        </is>
      </c>
      <c r="B9510" t="inlineStr">
        <is>
          <t>06050619</t>
        </is>
      </c>
    </row>
    <row r="9511">
      <c r="A9511" t="inlineStr">
        <is>
          <t>潍坊昌亿食品有限公司</t>
        </is>
      </c>
      <c r="B9511" t="inlineStr">
        <is>
          <t>0013199</t>
        </is>
      </c>
    </row>
    <row r="9512">
      <c r="A9512" t="inlineStr">
        <is>
          <t>潍坊昌诺食品配送有限公司</t>
        </is>
      </c>
      <c r="B9512" t="inlineStr">
        <is>
          <t>CUT2820</t>
        </is>
      </c>
    </row>
    <row r="9513">
      <c r="A9513" t="inlineStr">
        <is>
          <t>潍坊昌邑-王永波</t>
        </is>
      </c>
      <c r="B9513" t="inlineStr">
        <is>
          <t>06051031</t>
        </is>
      </c>
    </row>
    <row r="9514">
      <c r="A9514" t="inlineStr">
        <is>
          <t>潍坊昌鸿康配送服务有限公司</t>
        </is>
      </c>
      <c r="B9514" t="inlineStr">
        <is>
          <t>CUST0695</t>
        </is>
      </c>
    </row>
    <row r="9515">
      <c r="A9515" t="inlineStr">
        <is>
          <t>潍坊明兴饲料有限公司</t>
        </is>
      </c>
      <c r="B9515" t="inlineStr">
        <is>
          <t>010862</t>
        </is>
      </c>
    </row>
    <row r="9516">
      <c r="A9516" t="inlineStr">
        <is>
          <t>潍坊明宗佰禧汇餐饮有限公司</t>
        </is>
      </c>
      <c r="B9516" t="inlineStr">
        <is>
          <t>06051783</t>
        </is>
      </c>
    </row>
    <row r="9517">
      <c r="A9517" t="inlineStr">
        <is>
          <t>潍坊明瑞食品有限公司</t>
        </is>
      </c>
      <c r="B9517" t="inlineStr">
        <is>
          <t>0075</t>
        </is>
      </c>
    </row>
    <row r="9518">
      <c r="A9518" t="inlineStr">
        <is>
          <t>潍坊明美城市服务有限公司</t>
        </is>
      </c>
      <c r="B9518" t="inlineStr">
        <is>
          <t>06051899</t>
        </is>
      </c>
    </row>
    <row r="9519">
      <c r="A9519" t="inlineStr">
        <is>
          <t>潍坊昕谷教育科技有限公司-王鑫</t>
        </is>
      </c>
      <c r="B9519" t="inlineStr">
        <is>
          <t>CUST1174</t>
        </is>
      </c>
    </row>
    <row r="9520">
      <c r="A9520" t="inlineStr">
        <is>
          <t>潍坊星昌源食品有限公司-高晓龙</t>
        </is>
      </c>
      <c r="B9520" t="inlineStr">
        <is>
          <t>06051434</t>
        </is>
      </c>
    </row>
    <row r="9521">
      <c r="A9521" t="inlineStr">
        <is>
          <t>潍坊晨越食品有限公司-崔云河</t>
        </is>
      </c>
      <c r="B9521" t="inlineStr">
        <is>
          <t>06050355</t>
        </is>
      </c>
    </row>
    <row r="9522">
      <c r="A9522" t="inlineStr">
        <is>
          <t>潍坊景泓置业有限公司</t>
        </is>
      </c>
      <c r="B9522" t="inlineStr">
        <is>
          <t>011341</t>
        </is>
      </c>
    </row>
    <row r="9523">
      <c r="A9523" t="inlineStr">
        <is>
          <t>潍坊朱建军--刘洋</t>
        </is>
      </c>
      <c r="B9523" t="inlineStr">
        <is>
          <t>06050866</t>
        </is>
      </c>
    </row>
    <row r="9524">
      <c r="A9524" t="inlineStr">
        <is>
          <t>潍坊朱新刚-徐新春</t>
        </is>
      </c>
      <c r="B9524" t="inlineStr">
        <is>
          <t>CUST1661</t>
        </is>
      </c>
    </row>
    <row r="9525">
      <c r="A9525" t="inlineStr">
        <is>
          <t>潍坊李忠燕-徐新春</t>
        </is>
      </c>
      <c r="B9525" t="inlineStr">
        <is>
          <t>CUST1542</t>
        </is>
      </c>
    </row>
    <row r="9526">
      <c r="A9526" t="inlineStr">
        <is>
          <t>潍坊李绍刚-徐新春</t>
        </is>
      </c>
      <c r="B9526" t="inlineStr">
        <is>
          <t>CUST1121</t>
        </is>
      </c>
    </row>
    <row r="9527">
      <c r="A9527" t="inlineStr">
        <is>
          <t>潍坊李馨宇-徐新春</t>
        </is>
      </c>
      <c r="B9527" t="inlineStr">
        <is>
          <t>CUST1543</t>
        </is>
      </c>
    </row>
    <row r="9528">
      <c r="A9528" t="inlineStr">
        <is>
          <t>潍坊杜群-徐新春</t>
        </is>
      </c>
      <c r="B9528" t="inlineStr">
        <is>
          <t>06050992</t>
        </is>
      </c>
    </row>
    <row r="9529">
      <c r="A9529" t="inlineStr">
        <is>
          <t>潍坊杨祖亭-徐新春</t>
        </is>
      </c>
      <c r="B9529" t="inlineStr">
        <is>
          <t>CUST1587</t>
        </is>
      </c>
    </row>
    <row r="9530">
      <c r="A9530" t="inlineStr">
        <is>
          <t>潍坊格美德餐饮有限公司-刘顺茂</t>
        </is>
      </c>
      <c r="B9530" t="inlineStr">
        <is>
          <t>CUST05191</t>
        </is>
      </c>
    </row>
    <row r="9531">
      <c r="A9531" t="inlineStr">
        <is>
          <t>潍坊桂源商贸有限公司</t>
        </is>
      </c>
      <c r="B9531" t="inlineStr">
        <is>
          <t>06051714</t>
        </is>
      </c>
    </row>
    <row r="9532">
      <c r="A9532" t="inlineStr">
        <is>
          <t>潍坊欣焱食品有限公司</t>
        </is>
      </c>
      <c r="B9532" t="inlineStr">
        <is>
          <t>CUST2037</t>
        </is>
      </c>
    </row>
    <row r="9533">
      <c r="A9533" t="inlineStr">
        <is>
          <t>潍坊欣香联食品有限公司</t>
        </is>
      </c>
      <c r="B9533" t="inlineStr">
        <is>
          <t>010887</t>
        </is>
      </c>
    </row>
    <row r="9534">
      <c r="A9534" t="inlineStr">
        <is>
          <t>潍坊欧力西食品配料有限公司</t>
        </is>
      </c>
      <c r="B9534" t="inlineStr">
        <is>
          <t>06051552</t>
        </is>
      </c>
    </row>
    <row r="9535">
      <c r="A9535" t="inlineStr">
        <is>
          <t>潍坊歌尔农场有限公司</t>
        </is>
      </c>
      <c r="B9535" t="inlineStr">
        <is>
          <t>06051602</t>
        </is>
      </c>
    </row>
    <row r="9536">
      <c r="A9536" t="inlineStr">
        <is>
          <t>潍坊歌尔农场有限公司-直销店</t>
        </is>
      </c>
      <c r="B9536" t="inlineStr">
        <is>
          <t>CUST0874</t>
        </is>
      </c>
    </row>
    <row r="9537">
      <c r="A9537" t="inlineStr">
        <is>
          <t>潍坊歌尔学校（调熟）</t>
        </is>
      </c>
      <c r="B9537" t="inlineStr">
        <is>
          <t>06051562</t>
        </is>
      </c>
    </row>
    <row r="9538">
      <c r="A9538" t="inlineStr">
        <is>
          <t>潍坊正利翔商贸有限公司-周宏亮</t>
        </is>
      </c>
      <c r="B9538" t="inlineStr">
        <is>
          <t>06051987</t>
        </is>
      </c>
    </row>
    <row r="9539">
      <c r="A9539" t="inlineStr">
        <is>
          <t>潍坊正利翔商贸有限公司-王鑫</t>
        </is>
      </c>
      <c r="B9539" t="inlineStr">
        <is>
          <t>CUST0630</t>
        </is>
      </c>
    </row>
    <row r="9540">
      <c r="A9540" t="inlineStr">
        <is>
          <t>潍坊正实食品有限公司</t>
        </is>
      </c>
      <c r="B9540" t="inlineStr">
        <is>
          <t>0013250</t>
        </is>
      </c>
    </row>
    <row r="9541">
      <c r="A9541" t="inlineStr">
        <is>
          <t>潍坊民盛包装制品有限公司</t>
        </is>
      </c>
      <c r="B9541" t="inlineStr">
        <is>
          <t>12000006</t>
        </is>
      </c>
    </row>
    <row r="9542">
      <c r="A9542" t="inlineStr">
        <is>
          <t>潍坊水务投资集团有限公司-林会贞</t>
        </is>
      </c>
      <c r="B9542" t="inlineStr">
        <is>
          <t>CUST0563</t>
        </is>
      </c>
    </row>
    <row r="9543">
      <c r="A9543" t="inlineStr">
        <is>
          <t>潍坊永润食品有限公司</t>
        </is>
      </c>
      <c r="B9543" t="inlineStr">
        <is>
          <t>CUST1949</t>
        </is>
      </c>
    </row>
    <row r="9544">
      <c r="A9544" t="inlineStr">
        <is>
          <t>潍坊永翔健恒生油脂有限公司--周宏亮</t>
        </is>
      </c>
      <c r="B9544" t="inlineStr">
        <is>
          <t>06051332</t>
        </is>
      </c>
    </row>
    <row r="9545">
      <c r="A9545" t="inlineStr">
        <is>
          <t>潍坊永翔健恒生油脂有限公司-孙海波</t>
        </is>
      </c>
      <c r="B9545" t="inlineStr">
        <is>
          <t>CUST0820</t>
        </is>
      </c>
    </row>
    <row r="9546">
      <c r="A9546" t="inlineStr">
        <is>
          <t>潍坊永翔健恒生油脂有限公司-徐新春</t>
        </is>
      </c>
      <c r="B9546" t="inlineStr">
        <is>
          <t>CUST1669</t>
        </is>
      </c>
    </row>
    <row r="9547">
      <c r="A9547" t="inlineStr">
        <is>
          <t>潍坊汇和机械工程有限公司</t>
        </is>
      </c>
      <c r="B9547" t="inlineStr">
        <is>
          <t>011286</t>
        </is>
      </c>
    </row>
    <row r="9548">
      <c r="A9548" t="inlineStr">
        <is>
          <t>潍坊汇和机械工程有限公司-刘团结</t>
        </is>
      </c>
      <c r="B9548" t="inlineStr">
        <is>
          <t>90010134</t>
        </is>
      </c>
    </row>
    <row r="9549">
      <c r="A9549" t="inlineStr">
        <is>
          <t>潍坊汇汀食品有限公司</t>
        </is>
      </c>
      <c r="B9549" t="inlineStr">
        <is>
          <t>0013668</t>
        </is>
      </c>
    </row>
    <row r="9550">
      <c r="A9550" t="inlineStr">
        <is>
          <t>潍坊沃德食品股份有限公司</t>
        </is>
      </c>
      <c r="B9550" t="inlineStr">
        <is>
          <t>06051465</t>
        </is>
      </c>
    </row>
    <row r="9551">
      <c r="A9551" t="inlineStr">
        <is>
          <t>潍坊沐沐佳食品有限公司</t>
        </is>
      </c>
      <c r="B9551" t="inlineStr">
        <is>
          <t>0013312</t>
        </is>
      </c>
    </row>
    <row r="9552">
      <c r="A9552" t="inlineStr">
        <is>
          <t>潍坊泰华中兴街店</t>
        </is>
      </c>
      <c r="B9552" t="inlineStr">
        <is>
          <t>3010001</t>
        </is>
      </c>
    </row>
    <row r="9553">
      <c r="A9553" t="inlineStr">
        <is>
          <t>潍坊洪康禽业有限公司</t>
        </is>
      </c>
      <c r="B9553" t="inlineStr">
        <is>
          <t>060601055</t>
        </is>
      </c>
    </row>
    <row r="9554">
      <c r="A9554" t="inlineStr">
        <is>
          <t>潍坊浩润供应链-徐新春</t>
        </is>
      </c>
      <c r="B9554" t="inlineStr">
        <is>
          <t>CUST1187</t>
        </is>
      </c>
    </row>
    <row r="9555">
      <c r="A9555" t="inlineStr">
        <is>
          <t>潍坊浩润供应链管理有限公司-吉如好-孙海波</t>
        </is>
      </c>
      <c r="B9555" t="inlineStr">
        <is>
          <t>06020529</t>
        </is>
      </c>
    </row>
    <row r="9556">
      <c r="A9556" t="inlineStr">
        <is>
          <t>潍坊浩金贸易有限公司-徐新春</t>
        </is>
      </c>
      <c r="B9556" t="inlineStr">
        <is>
          <t>CUST1375</t>
        </is>
      </c>
    </row>
    <row r="9557">
      <c r="A9557" t="inlineStr">
        <is>
          <t>潍坊海丽尔经贸有限公司</t>
        </is>
      </c>
      <c r="B9557" t="inlineStr">
        <is>
          <t>213021</t>
        </is>
      </c>
    </row>
    <row r="9558">
      <c r="A9558" t="inlineStr">
        <is>
          <t>潍坊海关-北京雄特牧业有限公司 吉早美</t>
        </is>
      </c>
      <c r="B9558" t="inlineStr">
        <is>
          <t>90010614</t>
        </is>
      </c>
    </row>
    <row r="9559">
      <c r="A9559" t="inlineStr">
        <is>
          <t>潍坊海关机关服务中心-徐新春</t>
        </is>
      </c>
      <c r="B9559" t="inlineStr">
        <is>
          <t>06051001</t>
        </is>
      </c>
    </row>
    <row r="9560">
      <c r="A9560" t="inlineStr">
        <is>
          <t>潍坊海德生物技术有限责任公司-刘洋</t>
        </is>
      </c>
      <c r="B9560" t="inlineStr">
        <is>
          <t>CUST0873</t>
        </is>
      </c>
    </row>
    <row r="9561">
      <c r="A9561" t="inlineStr">
        <is>
          <t>潍坊海晖食品有限公司-王鑫</t>
        </is>
      </c>
      <c r="B9561" t="inlineStr">
        <is>
          <t>06051197</t>
        </is>
      </c>
    </row>
    <row r="9562">
      <c r="A9562" t="inlineStr">
        <is>
          <t>潍坊海洋食品</t>
        </is>
      </c>
      <c r="B9562" t="inlineStr">
        <is>
          <t>012729</t>
        </is>
      </c>
    </row>
    <row r="9563">
      <c r="A9563" t="inlineStr">
        <is>
          <t>潍坊海纳青山食品有限公司</t>
        </is>
      </c>
      <c r="B9563" t="inlineStr">
        <is>
          <t>06050022</t>
        </is>
      </c>
    </row>
    <row r="9564">
      <c r="A9564" t="inlineStr">
        <is>
          <t>潍坊海纳青山食品有限公司-刘洋</t>
        </is>
      </c>
      <c r="B9564" t="inlineStr">
        <is>
          <t>CUST1255</t>
        </is>
      </c>
    </row>
    <row r="9565">
      <c r="A9565" t="inlineStr">
        <is>
          <t>潍坊海豚商贸有限公司</t>
        </is>
      </c>
      <c r="B9565" t="inlineStr">
        <is>
          <t>0073591</t>
        </is>
      </c>
    </row>
    <row r="9566">
      <c r="A9566" t="inlineStr">
        <is>
          <t>潍坊润丰农业服务有限公司</t>
        </is>
      </c>
      <c r="B9566" t="inlineStr">
        <is>
          <t>CUST0585</t>
        </is>
      </c>
    </row>
    <row r="9567">
      <c r="A9567" t="inlineStr">
        <is>
          <t>潍坊润乾经贸有限公司</t>
        </is>
      </c>
      <c r="B9567" t="inlineStr">
        <is>
          <t>90010811</t>
        </is>
      </c>
    </row>
    <row r="9568">
      <c r="A9568" t="inlineStr">
        <is>
          <t>潍坊润慷肉鸡销售服务有限公司</t>
        </is>
      </c>
      <c r="B9568" t="inlineStr">
        <is>
          <t>211023</t>
        </is>
      </c>
    </row>
    <row r="9569">
      <c r="A9569" t="inlineStr">
        <is>
          <t>潍坊润晨食品有限公司-刘洋</t>
        </is>
      </c>
      <c r="B9569" t="inlineStr">
        <is>
          <t>CUST1519</t>
        </is>
      </c>
    </row>
    <row r="9570">
      <c r="A9570" t="inlineStr">
        <is>
          <t>潍坊润禾餐饮管理有限公司</t>
        </is>
      </c>
      <c r="B9570" t="inlineStr">
        <is>
          <t>06051509</t>
        </is>
      </c>
    </row>
    <row r="9571">
      <c r="A9571" t="inlineStr">
        <is>
          <t>潍坊滨海金辉大酒店有限公司</t>
        </is>
      </c>
      <c r="B9571" t="inlineStr">
        <is>
          <t>06052187</t>
        </is>
      </c>
    </row>
    <row r="9572">
      <c r="A9572" t="inlineStr">
        <is>
          <t>潍坊潍报生活服务有限公司</t>
        </is>
      </c>
      <c r="B9572" t="inlineStr">
        <is>
          <t>06051796</t>
        </is>
      </c>
    </row>
    <row r="9573">
      <c r="A9573" t="inlineStr">
        <is>
          <t>潍坊烤德上餐饮管理有限公司</t>
        </is>
      </c>
      <c r="B9573" t="inlineStr">
        <is>
          <t>3010047</t>
        </is>
      </c>
    </row>
    <row r="9574">
      <c r="A9574" t="inlineStr">
        <is>
          <t>潍坊煌厨食品有限公司-王鑫</t>
        </is>
      </c>
      <c r="B9574" t="inlineStr">
        <is>
          <t>CUST1376</t>
        </is>
      </c>
    </row>
    <row r="9575">
      <c r="A9575" t="inlineStr">
        <is>
          <t>潍坊玉合餐饮管理有限公司</t>
        </is>
      </c>
      <c r="B9575" t="inlineStr">
        <is>
          <t>06051518</t>
        </is>
      </c>
    </row>
    <row r="9576">
      <c r="A9576" t="inlineStr">
        <is>
          <t>潍坊王敬心-徐新春</t>
        </is>
      </c>
      <c r="B9576" t="inlineStr">
        <is>
          <t>CUST1113</t>
        </is>
      </c>
    </row>
    <row r="9577">
      <c r="A9577" t="inlineStr">
        <is>
          <t>潍坊王桂东-徐新春</t>
        </is>
      </c>
      <c r="B9577" t="inlineStr">
        <is>
          <t>CUST1214</t>
        </is>
      </c>
    </row>
    <row r="9578">
      <c r="A9578" t="inlineStr">
        <is>
          <t>潍坊王焕鑫-刘洋</t>
        </is>
      </c>
      <c r="B9578" t="inlineStr">
        <is>
          <t>0011923</t>
        </is>
      </c>
    </row>
    <row r="9579">
      <c r="A9579" t="inlineStr">
        <is>
          <t>潍坊王玉玺-刘洋</t>
        </is>
      </c>
      <c r="B9579" t="inlineStr">
        <is>
          <t>90011912923</t>
        </is>
      </c>
    </row>
    <row r="9580">
      <c r="A9580" t="inlineStr">
        <is>
          <t>潍坊王迪-刘洋</t>
        </is>
      </c>
      <c r="B9580" t="inlineStr">
        <is>
          <t>CUST1062</t>
        </is>
      </c>
    </row>
    <row r="9581">
      <c r="A9581" t="inlineStr">
        <is>
          <t>潍坊珺盈食品</t>
        </is>
      </c>
      <c r="B9581" t="inlineStr">
        <is>
          <t>06050033</t>
        </is>
      </c>
    </row>
    <row r="9582">
      <c r="A9582" t="inlineStr">
        <is>
          <t>潍坊瑞吉商贸有限公司</t>
        </is>
      </c>
      <c r="B9582" t="inlineStr">
        <is>
          <t>07011147</t>
        </is>
      </c>
    </row>
    <row r="9583">
      <c r="A9583" t="inlineStr">
        <is>
          <t>潍坊瑞羽食品有限公司</t>
        </is>
      </c>
      <c r="B9583" t="inlineStr">
        <is>
          <t>CUST2174</t>
        </is>
      </c>
    </row>
    <row r="9584">
      <c r="A9584" t="inlineStr">
        <is>
          <t>潍坊田汇食品有限公司</t>
        </is>
      </c>
      <c r="B9584" t="inlineStr">
        <is>
          <t>0013513</t>
        </is>
      </c>
    </row>
    <row r="9585">
      <c r="A9585" t="inlineStr">
        <is>
          <t>潍坊百大悦尚超市有限公司-肖德祥</t>
        </is>
      </c>
      <c r="B9585" t="inlineStr">
        <is>
          <t>06050511</t>
        </is>
      </c>
    </row>
    <row r="9586">
      <c r="A9586" t="inlineStr">
        <is>
          <t>潍坊盛众工程有限公司</t>
        </is>
      </c>
      <c r="B9586" t="inlineStr">
        <is>
          <t>06050532</t>
        </is>
      </c>
    </row>
    <row r="9587">
      <c r="A9587" t="inlineStr">
        <is>
          <t>潍坊盛棠绿色食品有限公司</t>
        </is>
      </c>
      <c r="B9587" t="inlineStr">
        <is>
          <t>213042</t>
        </is>
      </c>
    </row>
    <row r="9588">
      <c r="A9588" t="inlineStr">
        <is>
          <t>潍坊盛涛程食品有限公司</t>
        </is>
      </c>
      <c r="B9588" t="inlineStr">
        <is>
          <t>90010934</t>
        </is>
      </c>
    </row>
    <row r="9589">
      <c r="A9589" t="inlineStr">
        <is>
          <t>潍坊盛涛程食品有限公司-刘洋</t>
        </is>
      </c>
      <c r="B9589" t="inlineStr">
        <is>
          <t>90010858</t>
        </is>
      </c>
    </row>
    <row r="9590">
      <c r="A9590" t="inlineStr">
        <is>
          <t>潍坊盛涛程食品有限公司-朱茂林</t>
        </is>
      </c>
      <c r="B9590" t="inlineStr">
        <is>
          <t>90010935</t>
        </is>
      </c>
    </row>
    <row r="9591">
      <c r="A9591" t="inlineStr">
        <is>
          <t>潍坊盛金隆食品有限公司-刘伟东</t>
        </is>
      </c>
      <c r="B9591" t="inlineStr">
        <is>
          <t>06050463</t>
        </is>
      </c>
    </row>
    <row r="9592">
      <c r="A9592" t="inlineStr">
        <is>
          <t>潍坊石霞商贸有限公司-刘洋</t>
        </is>
      </c>
      <c r="B9592" t="inlineStr">
        <is>
          <t>90010760</t>
        </is>
      </c>
    </row>
    <row r="9593">
      <c r="A9593" t="inlineStr">
        <is>
          <t>潍坊硕昌中慧饲料有限公司</t>
        </is>
      </c>
      <c r="B9593" t="inlineStr">
        <is>
          <t>06052147</t>
        </is>
      </c>
    </row>
    <row r="9594">
      <c r="A9594" t="inlineStr">
        <is>
          <t>潍坊祥安食品</t>
        </is>
      </c>
      <c r="B9594" t="inlineStr">
        <is>
          <t>90010632</t>
        </is>
      </c>
    </row>
    <row r="9595">
      <c r="A9595" t="inlineStr">
        <is>
          <t>潍坊祥安食品有限公司-刘洋</t>
        </is>
      </c>
      <c r="B9595" t="inlineStr">
        <is>
          <t>06051504</t>
        </is>
      </c>
    </row>
    <row r="9596">
      <c r="A9596" t="inlineStr">
        <is>
          <t>潍坊福远润豪农业科技有限公司</t>
        </is>
      </c>
      <c r="B9596" t="inlineStr">
        <is>
          <t>06051125</t>
        </is>
      </c>
    </row>
    <row r="9597">
      <c r="A9597" t="inlineStr">
        <is>
          <t>潍坊禾丰新和盛饲料有限公司</t>
        </is>
      </c>
      <c r="B9597" t="inlineStr">
        <is>
          <t>90010009</t>
        </is>
      </c>
    </row>
    <row r="9598">
      <c r="A9598" t="inlineStr">
        <is>
          <t>潍坊禾新盛农牧有限公司</t>
        </is>
      </c>
      <c r="B9598" t="inlineStr">
        <is>
          <t>012225</t>
        </is>
      </c>
    </row>
    <row r="9599">
      <c r="A9599" t="inlineStr">
        <is>
          <t>潍坊程农源农副产品销售有限公司</t>
        </is>
      </c>
      <c r="B9599" t="inlineStr">
        <is>
          <t>010835</t>
        </is>
      </c>
    </row>
    <row r="9600">
      <c r="A9600" t="inlineStr">
        <is>
          <t>潍坊程咬筋食品科技有限公司</t>
        </is>
      </c>
      <c r="B9600" t="inlineStr">
        <is>
          <t>0013197</t>
        </is>
      </c>
    </row>
    <row r="9601">
      <c r="A9601" t="inlineStr">
        <is>
          <t>潍坊程泰食品有限责任公司-立群-刘洋</t>
        </is>
      </c>
      <c r="B9601" t="inlineStr">
        <is>
          <t>CUST0606</t>
        </is>
      </c>
    </row>
    <row r="9602">
      <c r="A9602" t="inlineStr">
        <is>
          <t>潍坊稻早餐饮有限公司</t>
        </is>
      </c>
      <c r="B9602" t="inlineStr">
        <is>
          <t>06052180</t>
        </is>
      </c>
    </row>
    <row r="9603">
      <c r="A9603" t="inlineStr">
        <is>
          <t>潍坊米维多食品有限公司</t>
        </is>
      </c>
      <c r="B9603" t="inlineStr">
        <is>
          <t>0013254</t>
        </is>
      </c>
    </row>
    <row r="9604">
      <c r="A9604" t="inlineStr">
        <is>
          <t>潍坊绿动未来再生资源有限公司</t>
        </is>
      </c>
      <c r="B9604" t="inlineStr">
        <is>
          <t>0013531</t>
        </is>
      </c>
    </row>
    <row r="9605">
      <c r="A9605" t="inlineStr">
        <is>
          <t>潍坊绿橄榄食品有限公司-王鑫</t>
        </is>
      </c>
      <c r="B9605" t="inlineStr">
        <is>
          <t>CUST1399</t>
        </is>
      </c>
    </row>
    <row r="9606">
      <c r="A9606" t="inlineStr">
        <is>
          <t>潍坊美佳源餐饮管理有限公司</t>
        </is>
      </c>
      <c r="B9606" t="inlineStr">
        <is>
          <t>06051748</t>
        </is>
      </c>
    </row>
    <row r="9607">
      <c r="A9607" t="inlineStr">
        <is>
          <t>潍坊美城食品有限公司</t>
        </is>
      </c>
      <c r="B9607" t="inlineStr">
        <is>
          <t>012700</t>
        </is>
      </c>
    </row>
    <row r="9608">
      <c r="A9608" t="inlineStr">
        <is>
          <t>潍坊美工广告工程有限公司</t>
        </is>
      </c>
      <c r="B9608" t="inlineStr">
        <is>
          <t>060600254</t>
        </is>
      </c>
    </row>
    <row r="9609">
      <c r="A9609" t="inlineStr">
        <is>
          <t>潍坊美心食品有限公司-刘洋</t>
        </is>
      </c>
      <c r="B9609" t="inlineStr">
        <is>
          <t>CUST0903</t>
        </is>
      </c>
    </row>
    <row r="9610">
      <c r="A9610" t="inlineStr">
        <is>
          <t>潍坊美心食品有限公司-王鑫</t>
        </is>
      </c>
      <c r="B9610" t="inlineStr">
        <is>
          <t>CUST0803</t>
        </is>
      </c>
    </row>
    <row r="9611">
      <c r="A9611" t="inlineStr">
        <is>
          <t>潍坊美比特食品有限公司</t>
        </is>
      </c>
      <c r="B9611" t="inlineStr">
        <is>
          <t>06050086</t>
        </is>
      </c>
    </row>
    <row r="9612">
      <c r="A9612" t="inlineStr">
        <is>
          <t>潍坊羽臻食品有限公司</t>
        </is>
      </c>
      <c r="B9612" t="inlineStr">
        <is>
          <t>CUT3072</t>
        </is>
      </c>
    </row>
    <row r="9613">
      <c r="A9613" t="inlineStr">
        <is>
          <t>潍坊老家鲜农产品有限公司</t>
        </is>
      </c>
      <c r="B9613" t="inlineStr">
        <is>
          <t>0013413</t>
        </is>
      </c>
    </row>
    <row r="9614">
      <c r="A9614" t="inlineStr">
        <is>
          <t>潍坊胡仁旭~王鑫</t>
        </is>
      </c>
      <c r="B9614" t="inlineStr">
        <is>
          <t>CUST0604</t>
        </is>
      </c>
    </row>
    <row r="9615">
      <c r="A9615" t="inlineStr">
        <is>
          <t>潍坊膳仪食品有限公司</t>
        </is>
      </c>
      <c r="B9615" t="inlineStr">
        <is>
          <t>06052241</t>
        </is>
      </c>
    </row>
    <row r="9616">
      <c r="A9616" t="inlineStr">
        <is>
          <t>潍坊臻味商贸有限公司</t>
        </is>
      </c>
      <c r="B9616" t="inlineStr">
        <is>
          <t>CUT3004</t>
        </is>
      </c>
    </row>
    <row r="9617">
      <c r="A9617" t="inlineStr">
        <is>
          <t>潍坊艾福堂职业培训学校有限公司</t>
        </is>
      </c>
      <c r="B9617" t="inlineStr">
        <is>
          <t>CUST2101</t>
        </is>
      </c>
    </row>
    <row r="9618">
      <c r="A9618" t="inlineStr">
        <is>
          <t>潍坊芝妈妈果蔬批发中心</t>
        </is>
      </c>
      <c r="B9618" t="inlineStr">
        <is>
          <t>06050778</t>
        </is>
      </c>
    </row>
    <row r="9619">
      <c r="A9619" t="inlineStr">
        <is>
          <t>潍坊茂林生物科技有限公司</t>
        </is>
      </c>
      <c r="B9619" t="inlineStr">
        <is>
          <t>06050620</t>
        </is>
      </c>
    </row>
    <row r="9620">
      <c r="A9620" t="inlineStr">
        <is>
          <t>潍坊茂蕴饲料原料销售有限公司</t>
        </is>
      </c>
      <c r="B9620" t="inlineStr">
        <is>
          <t>060600101</t>
        </is>
      </c>
    </row>
    <row r="9621">
      <c r="A9621" t="inlineStr">
        <is>
          <t>潍坊范世祥-刘洋</t>
        </is>
      </c>
      <c r="B9621" t="inlineStr">
        <is>
          <t>06051133</t>
        </is>
      </c>
    </row>
    <row r="9622">
      <c r="A9622" t="inlineStr">
        <is>
          <t>潍坊董福照-徐新春</t>
        </is>
      </c>
      <c r="B9622" t="inlineStr">
        <is>
          <t>CUST1329</t>
        </is>
      </c>
    </row>
    <row r="9623">
      <c r="A9623" t="inlineStr">
        <is>
          <t>潍坊裕田食品有限公司-刘洋</t>
        </is>
      </c>
      <c r="B9623" t="inlineStr">
        <is>
          <t>CUST0452</t>
        </is>
      </c>
    </row>
    <row r="9624">
      <c r="A9624" t="inlineStr">
        <is>
          <t>潍坊誉庭食品有限公司</t>
        </is>
      </c>
      <c r="B9624" t="inlineStr">
        <is>
          <t>CUST1418</t>
        </is>
      </c>
    </row>
    <row r="9625">
      <c r="A9625" t="inlineStr">
        <is>
          <t>潍坊誉洲食品有限公司</t>
        </is>
      </c>
      <c r="B9625" t="inlineStr">
        <is>
          <t>06051685</t>
        </is>
      </c>
    </row>
    <row r="9626">
      <c r="A9626" t="inlineStr">
        <is>
          <t>潍坊诚捷商贸有限公司</t>
        </is>
      </c>
      <c r="B9626" t="inlineStr">
        <is>
          <t>213044</t>
        </is>
      </c>
    </row>
    <row r="9627">
      <c r="A9627" t="inlineStr">
        <is>
          <t>潍坊豪涵食品有限公司</t>
        </is>
      </c>
      <c r="B9627" t="inlineStr">
        <is>
          <t>90010766</t>
        </is>
      </c>
    </row>
    <row r="9628">
      <c r="A9628" t="inlineStr">
        <is>
          <t>潍坊赛樱食品有限公司-孙海波</t>
        </is>
      </c>
      <c r="B9628" t="inlineStr">
        <is>
          <t>CUST0765</t>
        </is>
      </c>
    </row>
    <row r="9629">
      <c r="A9629" t="inlineStr">
        <is>
          <t>潍坊载荣商贸有限公司</t>
        </is>
      </c>
      <c r="B9629" t="inlineStr">
        <is>
          <t>06051701</t>
        </is>
      </c>
    </row>
    <row r="9630">
      <c r="A9630" t="inlineStr">
        <is>
          <t>潍坊辰翔商贸有限公司奎文分公司</t>
        </is>
      </c>
      <c r="B9630" t="inlineStr">
        <is>
          <t>06050523</t>
        </is>
      </c>
    </row>
    <row r="9631">
      <c r="A9631" t="inlineStr">
        <is>
          <t>潍坊达琳电子商务有限公司</t>
        </is>
      </c>
      <c r="B9631" t="inlineStr">
        <is>
          <t>213062</t>
        </is>
      </c>
    </row>
    <row r="9632">
      <c r="A9632" t="inlineStr">
        <is>
          <t>潍坊通商商贸有限公司-南下河-徐新春</t>
        </is>
      </c>
      <c r="B9632" t="inlineStr">
        <is>
          <t>CUST1139</t>
        </is>
      </c>
    </row>
    <row r="9633">
      <c r="A9633" t="inlineStr">
        <is>
          <t>潍坊速飞电子商务有限公司</t>
        </is>
      </c>
      <c r="B9633" t="inlineStr">
        <is>
          <t>06051474</t>
        </is>
      </c>
    </row>
    <row r="9634">
      <c r="A9634" t="inlineStr">
        <is>
          <t>潍坊速飞电子商务有限公司-徐新春</t>
        </is>
      </c>
      <c r="B9634" t="inlineStr">
        <is>
          <t>CUST1206</t>
        </is>
      </c>
    </row>
    <row r="9635">
      <c r="A9635" t="inlineStr">
        <is>
          <t>潍坊速飞电子商务有限公司.</t>
        </is>
      </c>
      <c r="B9635" t="inlineStr">
        <is>
          <t>06053006</t>
        </is>
      </c>
    </row>
    <row r="9636">
      <c r="A9636" t="inlineStr">
        <is>
          <t>潍坊郭帅</t>
        </is>
      </c>
      <c r="B9636" t="inlineStr">
        <is>
          <t>06050931</t>
        </is>
      </c>
    </row>
    <row r="9637">
      <c r="A9637" t="inlineStr">
        <is>
          <t>潍坊金久生物有限公司</t>
        </is>
      </c>
      <c r="B9637" t="inlineStr">
        <is>
          <t>0013218</t>
        </is>
      </c>
    </row>
    <row r="9638">
      <c r="A9638" t="inlineStr">
        <is>
          <t>潍坊金信达生物化工有限公司（鸡油）</t>
        </is>
      </c>
      <c r="B9638" t="inlineStr">
        <is>
          <t>06050135</t>
        </is>
      </c>
    </row>
    <row r="9639">
      <c r="A9639" t="inlineStr">
        <is>
          <t>潍坊金庆国际酒店有限公司</t>
        </is>
      </c>
      <c r="B9639" t="inlineStr">
        <is>
          <t>CUT2717</t>
        </is>
      </c>
    </row>
    <row r="9640">
      <c r="A9640" t="inlineStr">
        <is>
          <t>潍坊金汶商贸-徐新春</t>
        </is>
      </c>
      <c r="B9640" t="inlineStr">
        <is>
          <t>CUST1194</t>
        </is>
      </c>
    </row>
    <row r="9641">
      <c r="A9641" t="inlineStr">
        <is>
          <t>潍坊金牛饲料有限公司</t>
        </is>
      </c>
      <c r="B9641" t="inlineStr">
        <is>
          <t>CUST2006</t>
        </is>
      </c>
    </row>
    <row r="9642">
      <c r="A9642" t="inlineStr">
        <is>
          <t>潍坊金瑞源宠物食品有限公司-王鑫</t>
        </is>
      </c>
      <c r="B9642" t="inlineStr">
        <is>
          <t>CUST1098</t>
        </is>
      </c>
    </row>
    <row r="9643">
      <c r="A9643" t="inlineStr">
        <is>
          <t>潍坊金茂国际大酒店有限公司</t>
        </is>
      </c>
      <c r="B9643" t="inlineStr">
        <is>
          <t>06050576</t>
        </is>
      </c>
    </row>
    <row r="9644">
      <c r="A9644" t="inlineStr">
        <is>
          <t>潍坊金茂国际大酒店有限公司-周华绪</t>
        </is>
      </c>
      <c r="B9644" t="inlineStr">
        <is>
          <t>06051540</t>
        </is>
      </c>
    </row>
    <row r="9645">
      <c r="A9645" t="inlineStr">
        <is>
          <t>潍坊銮鑫盛供应链有限公司</t>
        </is>
      </c>
      <c r="B9645" t="inlineStr">
        <is>
          <t>CUST1716</t>
        </is>
      </c>
    </row>
    <row r="9646">
      <c r="A9646" t="inlineStr">
        <is>
          <t>潍坊鑫华瑞欣食品有限公司</t>
        </is>
      </c>
      <c r="B9646" t="inlineStr">
        <is>
          <t>060300957</t>
        </is>
      </c>
    </row>
    <row r="9647">
      <c r="A9647" t="inlineStr">
        <is>
          <t>潍坊鑫海源餐饮服务有限公司</t>
        </is>
      </c>
      <c r="B9647" t="inlineStr">
        <is>
          <t>CUST1766</t>
        </is>
      </c>
    </row>
    <row r="9648">
      <c r="A9648" t="inlineStr">
        <is>
          <t>潍坊鑫满轩餐饮管理有限公司-周华绪</t>
        </is>
      </c>
      <c r="B9648" t="inlineStr">
        <is>
          <t>CUST1592</t>
        </is>
      </c>
    </row>
    <row r="9649">
      <c r="A9649" t="inlineStr">
        <is>
          <t>潍坊鑫瑞达工控科技有限公司</t>
        </is>
      </c>
      <c r="B9649" t="inlineStr">
        <is>
          <t>0013353</t>
        </is>
      </c>
    </row>
    <row r="9650">
      <c r="A9650" t="inlineStr">
        <is>
          <t>潍坊鑫盛源饲料有限公司（鸡毛）</t>
        </is>
      </c>
      <c r="B9650" t="inlineStr">
        <is>
          <t>12000012</t>
        </is>
      </c>
    </row>
    <row r="9651">
      <c r="A9651" t="inlineStr">
        <is>
          <t>潍坊鑫茂胶粘制品有限公司</t>
        </is>
      </c>
      <c r="B9651" t="inlineStr">
        <is>
          <t>CUT2862</t>
        </is>
      </c>
    </row>
    <row r="9652">
      <c r="A9652" t="inlineStr">
        <is>
          <t>潍坊银行</t>
        </is>
      </c>
      <c r="B9652" t="inlineStr">
        <is>
          <t>06010144</t>
        </is>
      </c>
    </row>
    <row r="9653">
      <c r="A9653" t="inlineStr">
        <is>
          <t>潍坊银行爱心平价菜平台-张晗</t>
        </is>
      </c>
      <c r="B9653" t="inlineStr">
        <is>
          <t>04010004</t>
        </is>
      </c>
    </row>
    <row r="9654">
      <c r="A9654" t="inlineStr">
        <is>
          <t>潍坊银行股份有限公司</t>
        </is>
      </c>
      <c r="B9654" t="inlineStr">
        <is>
          <t>06310897</t>
        </is>
      </c>
    </row>
    <row r="9655">
      <c r="A9655" t="inlineStr">
        <is>
          <t>潍坊锦博润食品有限公司-刘洋</t>
        </is>
      </c>
      <c r="B9655" t="inlineStr">
        <is>
          <t>CUST1039</t>
        </is>
      </c>
    </row>
    <row r="9656">
      <c r="A9656" t="inlineStr">
        <is>
          <t>潍坊长平食品有限公司-杨建磊--孙海波</t>
        </is>
      </c>
      <c r="B9656" t="inlineStr">
        <is>
          <t>90011913</t>
        </is>
      </c>
    </row>
    <row r="9657">
      <c r="A9657" t="inlineStr">
        <is>
          <t>潍坊长平食品有限公司-杨建磊-孙海波</t>
        </is>
      </c>
      <c r="B9657" t="inlineStr">
        <is>
          <t>90011910</t>
        </is>
      </c>
    </row>
    <row r="9658">
      <c r="A9658" t="inlineStr">
        <is>
          <t>潍坊阿拉盛食品科技有限公司</t>
        </is>
      </c>
      <c r="B9658" t="inlineStr">
        <is>
          <t>07011326</t>
        </is>
      </c>
    </row>
    <row r="9659">
      <c r="A9659" t="inlineStr">
        <is>
          <t>潍坊陆泽丰科技发展有限公司</t>
        </is>
      </c>
      <c r="B9659" t="inlineStr">
        <is>
          <t>12200076</t>
        </is>
      </c>
    </row>
    <row r="9660">
      <c r="A9660" t="inlineStr">
        <is>
          <t>潍坊陈华-王鑫</t>
        </is>
      </c>
      <c r="B9660" t="inlineStr">
        <is>
          <t>CUST1632</t>
        </is>
      </c>
    </row>
    <row r="9661">
      <c r="A9661" t="inlineStr">
        <is>
          <t>潍坊陈孝强-徐新春</t>
        </is>
      </c>
      <c r="B9661" t="inlineStr">
        <is>
          <t>CUST1220</t>
        </is>
      </c>
    </row>
    <row r="9662">
      <c r="A9662" t="inlineStr">
        <is>
          <t>潍坊隆斌物流有限公司</t>
        </is>
      </c>
      <c r="B9662" t="inlineStr">
        <is>
          <t>06051140</t>
        </is>
      </c>
    </row>
    <row r="9663">
      <c r="A9663" t="inlineStr">
        <is>
          <t>潍坊隋伟-刘洋</t>
        </is>
      </c>
      <c r="B9663" t="inlineStr">
        <is>
          <t>CUST1651</t>
        </is>
      </c>
    </row>
    <row r="9664">
      <c r="A9664" t="inlineStr">
        <is>
          <t>潍坊雨旺食品有限公司</t>
        </is>
      </c>
      <c r="B9664" t="inlineStr">
        <is>
          <t>010893</t>
        </is>
      </c>
    </row>
    <row r="9665">
      <c r="A9665" t="inlineStr">
        <is>
          <t>潍坊雪海商贸-徐新春</t>
        </is>
      </c>
      <c r="B9665" t="inlineStr">
        <is>
          <t>CUST1141</t>
        </is>
      </c>
    </row>
    <row r="9666">
      <c r="A9666" t="inlineStr">
        <is>
          <t>潍坊韩老三食品有限公司</t>
        </is>
      </c>
      <c r="B9666" t="inlineStr">
        <is>
          <t>010844</t>
        </is>
      </c>
    </row>
    <row r="9667">
      <c r="A9667" t="inlineStr">
        <is>
          <t>潍坊顺合食品有限公司</t>
        </is>
      </c>
      <c r="B9667" t="inlineStr">
        <is>
          <t>010881</t>
        </is>
      </c>
    </row>
    <row r="9668">
      <c r="A9668" t="inlineStr">
        <is>
          <t>潍坊顺合食品有限公司-刘洋</t>
        </is>
      </c>
      <c r="B9668" t="inlineStr">
        <is>
          <t>CUST1259</t>
        </is>
      </c>
    </row>
    <row r="9669">
      <c r="A9669" t="inlineStr">
        <is>
          <t>潍坊顺江商贸有限公司</t>
        </is>
      </c>
      <c r="B9669" t="inlineStr">
        <is>
          <t>06050584</t>
        </is>
      </c>
    </row>
    <row r="9670">
      <c r="A9670" t="inlineStr">
        <is>
          <t>潍坊顺誉食品有限公司-直销店-周华绪</t>
        </is>
      </c>
      <c r="B9670" t="inlineStr">
        <is>
          <t>CUST1299</t>
        </is>
      </c>
    </row>
    <row r="9671">
      <c r="A9671" t="inlineStr">
        <is>
          <t>潍坊颜丰食品有限公司（颜丰库）</t>
        </is>
      </c>
      <c r="B9671" t="inlineStr">
        <is>
          <t>CUST2210</t>
        </is>
      </c>
    </row>
    <row r="9672">
      <c r="A9672" t="inlineStr">
        <is>
          <t>潍坊颜丰食品科技有限公司</t>
        </is>
      </c>
      <c r="B9672" t="inlineStr">
        <is>
          <t>06052566</t>
        </is>
      </c>
    </row>
    <row r="9673">
      <c r="A9673" t="inlineStr">
        <is>
          <t>潍坊颜廷会-徐新春</t>
        </is>
      </c>
      <c r="B9673" t="inlineStr">
        <is>
          <t>CUST1175</t>
        </is>
      </c>
    </row>
    <row r="9674">
      <c r="A9674" t="inlineStr">
        <is>
          <t>潍坊风华正茂供应链有限公司</t>
        </is>
      </c>
      <c r="B9674" t="inlineStr">
        <is>
          <t>0013174</t>
        </is>
      </c>
    </row>
    <row r="9675">
      <c r="A9675" t="inlineStr">
        <is>
          <t>潍坊食品科学与加工技术研究院</t>
        </is>
      </c>
      <c r="B9675" t="inlineStr">
        <is>
          <t>06051402</t>
        </is>
      </c>
    </row>
    <row r="9676">
      <c r="A9676" t="inlineStr">
        <is>
          <t>潍坊香巴度食品有限公司</t>
        </is>
      </c>
      <c r="B9676" t="inlineStr">
        <is>
          <t>30020012</t>
        </is>
      </c>
    </row>
    <row r="9677">
      <c r="A9677" t="inlineStr">
        <is>
          <t>潍坊高振-徐新春</t>
        </is>
      </c>
      <c r="B9677" t="inlineStr">
        <is>
          <t>CUST1657</t>
        </is>
      </c>
    </row>
    <row r="9678">
      <c r="A9678" t="inlineStr">
        <is>
          <t>潍坊高新区万味和黄焖鸡排骨米饭店-朱茂林</t>
        </is>
      </c>
      <c r="B9678" t="inlineStr">
        <is>
          <t>CUST1550</t>
        </is>
      </c>
    </row>
    <row r="9679">
      <c r="A9679" t="inlineStr">
        <is>
          <t>潍坊高新区中达配送中心-朱茂林</t>
        </is>
      </c>
      <c r="B9679" t="inlineStr">
        <is>
          <t>CUST0691</t>
        </is>
      </c>
    </row>
    <row r="9680">
      <c r="A9680" t="inlineStr">
        <is>
          <t>潍坊高新区和晟食品专营店</t>
        </is>
      </c>
      <c r="B9680" t="inlineStr">
        <is>
          <t>06051360</t>
        </is>
      </c>
    </row>
    <row r="9681">
      <c r="A9681" t="inlineStr">
        <is>
          <t>潍坊高新区妍汐人力资源咨询服务部（个体工商户）</t>
        </is>
      </c>
      <c r="B9681" t="inlineStr">
        <is>
          <t>213079</t>
        </is>
      </c>
    </row>
    <row r="9682">
      <c r="A9682" t="inlineStr">
        <is>
          <t>潍坊高新区浞河幼儿园-周华绪</t>
        </is>
      </c>
      <c r="B9682" t="inlineStr">
        <is>
          <t>CUST1609</t>
        </is>
      </c>
    </row>
    <row r="9683">
      <c r="A9683" t="inlineStr">
        <is>
          <t>潍坊高新区陆雨雨水产店</t>
        </is>
      </c>
      <c r="B9683" t="inlineStr">
        <is>
          <t>0013132</t>
        </is>
      </c>
    </row>
    <row r="9684">
      <c r="A9684" t="inlineStr">
        <is>
          <t>潍坊高玉振-徐新春</t>
        </is>
      </c>
      <c r="B9684" t="inlineStr">
        <is>
          <t>CUST1658</t>
        </is>
      </c>
    </row>
    <row r="9685">
      <c r="A9685" t="inlineStr">
        <is>
          <t>潍坊鱼老太食品有限公司</t>
        </is>
      </c>
      <c r="B9685" t="inlineStr">
        <is>
          <t>CUST1941</t>
        </is>
      </c>
    </row>
    <row r="9686">
      <c r="A9686" t="inlineStr">
        <is>
          <t>潍坊鲁徽宣食品有限公司</t>
        </is>
      </c>
      <c r="B9686" t="inlineStr">
        <is>
          <t>0013208</t>
        </is>
      </c>
    </row>
    <row r="9687">
      <c r="A9687" t="inlineStr">
        <is>
          <t>潍坊鲜恒商贸有限公司</t>
        </is>
      </c>
      <c r="B9687" t="inlineStr">
        <is>
          <t>06062355</t>
        </is>
      </c>
    </row>
    <row r="9688">
      <c r="A9688" t="inlineStr">
        <is>
          <t>潍坊鲜派商贸有限公司</t>
        </is>
      </c>
      <c r="B9688" t="inlineStr">
        <is>
          <t>CUT2915</t>
        </is>
      </c>
    </row>
    <row r="9689">
      <c r="A9689" t="inlineStr">
        <is>
          <t>潍坊鸿博食品科技有限公司</t>
        </is>
      </c>
      <c r="B9689" t="inlineStr">
        <is>
          <t>CUST2010</t>
        </is>
      </c>
    </row>
    <row r="9690">
      <c r="A9690" t="inlineStr">
        <is>
          <t>潍坊鸿淼食品有限公司</t>
        </is>
      </c>
      <c r="B9690" t="inlineStr">
        <is>
          <t>CUT2496</t>
        </is>
      </c>
    </row>
    <row r="9691">
      <c r="A9691" t="inlineStr">
        <is>
          <t>潍坊鸿源新雨食品有限公司--刘伟东</t>
        </is>
      </c>
      <c r="B9691" t="inlineStr">
        <is>
          <t>06051349</t>
        </is>
      </c>
    </row>
    <row r="9692">
      <c r="A9692" t="inlineStr">
        <is>
          <t>潍坊鸿盛生物科技有限公司</t>
        </is>
      </c>
      <c r="B9692" t="inlineStr">
        <is>
          <t>06032587</t>
        </is>
      </c>
    </row>
    <row r="9693">
      <c r="A9693" t="inlineStr">
        <is>
          <t>潍坊鸿禧农牧有限公司-刘洋</t>
        </is>
      </c>
      <c r="B9693" t="inlineStr">
        <is>
          <t>90010124</t>
        </is>
      </c>
    </row>
    <row r="9694">
      <c r="A9694" t="inlineStr">
        <is>
          <t>潍坊鸿证贸易有限公司</t>
        </is>
      </c>
      <c r="B9694" t="inlineStr">
        <is>
          <t>213077</t>
        </is>
      </c>
    </row>
    <row r="9695">
      <c r="A9695" t="inlineStr">
        <is>
          <t>潍坊鸿达汽运有限公司</t>
        </is>
      </c>
      <c r="B9695" t="inlineStr">
        <is>
          <t>010848</t>
        </is>
      </c>
    </row>
    <row r="9696">
      <c r="A9696" t="inlineStr">
        <is>
          <t>潍坊鹏翔新材料有限公司</t>
        </is>
      </c>
      <c r="B9696" t="inlineStr">
        <is>
          <t>CUT2933</t>
        </is>
      </c>
    </row>
    <row r="9697">
      <c r="A9697" t="inlineStr">
        <is>
          <t>潍坊鹏肽生物科技有限公司-孙海波</t>
        </is>
      </c>
      <c r="B9697" t="inlineStr">
        <is>
          <t>06030114</t>
        </is>
      </c>
    </row>
    <row r="9698">
      <c r="A9698" t="inlineStr">
        <is>
          <t>潍坊麦吉食品有限公司</t>
        </is>
      </c>
      <c r="B9698" t="inlineStr">
        <is>
          <t>0013258</t>
        </is>
      </c>
    </row>
    <row r="9699">
      <c r="A9699" t="inlineStr">
        <is>
          <t>潍坊麦热哈巴食品有限公司-王鑫</t>
        </is>
      </c>
      <c r="B9699" t="inlineStr">
        <is>
          <t>06051068</t>
        </is>
      </c>
    </row>
    <row r="9700">
      <c r="A9700" t="inlineStr">
        <is>
          <t>潍坊齐民思肉制品有限公司</t>
        </is>
      </c>
      <c r="B9700" t="inlineStr">
        <is>
          <t>010866</t>
        </is>
      </c>
    </row>
    <row r="9701">
      <c r="A9701" t="inlineStr">
        <is>
          <t>潍城区城关运兴百货超市-周宏亮</t>
        </is>
      </c>
      <c r="B9701" t="inlineStr">
        <is>
          <t>011897</t>
        </is>
      </c>
    </row>
    <row r="9702">
      <c r="A9702" t="inlineStr">
        <is>
          <t>潍城区西关伟华水产店</t>
        </is>
      </c>
      <c r="B9702" t="inlineStr">
        <is>
          <t>0013231</t>
        </is>
      </c>
    </row>
    <row r="9703">
      <c r="A9703" t="inlineStr">
        <is>
          <t>潍城区龙瑞凤土特产店的小店个体店</t>
        </is>
      </c>
      <c r="B9703" t="inlineStr">
        <is>
          <t>213020</t>
        </is>
      </c>
    </row>
    <row r="9704">
      <c r="A9704" t="inlineStr">
        <is>
          <t>潘娟</t>
        </is>
      </c>
      <c r="B9704" t="inlineStr">
        <is>
          <t>06033504</t>
        </is>
      </c>
    </row>
    <row r="9705">
      <c r="A9705" t="inlineStr">
        <is>
          <t>潘峰</t>
        </is>
      </c>
      <c r="B9705" t="inlineStr">
        <is>
          <t>06030467</t>
        </is>
      </c>
    </row>
    <row r="9706">
      <c r="A9706" t="inlineStr">
        <is>
          <t>潘慧敏</t>
        </is>
      </c>
      <c r="B9706" t="inlineStr">
        <is>
          <t>06035800</t>
        </is>
      </c>
    </row>
    <row r="9707">
      <c r="A9707" t="inlineStr">
        <is>
          <t>潘桂兰</t>
        </is>
      </c>
      <c r="B9707" t="inlineStr">
        <is>
          <t>06051672</t>
        </is>
      </c>
    </row>
    <row r="9708">
      <c r="A9708" t="inlineStr">
        <is>
          <t>潘泽晓</t>
        </is>
      </c>
      <c r="B9708" t="inlineStr">
        <is>
          <t>010504</t>
        </is>
      </c>
    </row>
    <row r="9709">
      <c r="A9709" t="inlineStr">
        <is>
          <t>潘淑艳</t>
        </is>
      </c>
      <c r="B9709" t="inlineStr">
        <is>
          <t>CUST2175</t>
        </is>
      </c>
    </row>
    <row r="9710">
      <c r="A9710" t="inlineStr">
        <is>
          <t>潘秀贞（山东鲁盼）</t>
        </is>
      </c>
      <c r="B9710" t="inlineStr">
        <is>
          <t>213009</t>
        </is>
      </c>
    </row>
    <row r="9711">
      <c r="A9711" t="inlineStr">
        <is>
          <t>潘良-刘洋</t>
        </is>
      </c>
      <c r="B9711" t="inlineStr">
        <is>
          <t>CUST1101</t>
        </is>
      </c>
    </row>
    <row r="9712">
      <c r="A9712" t="inlineStr">
        <is>
          <t>潘蓓蓓</t>
        </is>
      </c>
      <c r="B9712" t="inlineStr">
        <is>
          <t>CUT2486</t>
        </is>
      </c>
    </row>
    <row r="9713">
      <c r="A9713" t="inlineStr">
        <is>
          <t>潘记食品</t>
        </is>
      </c>
      <c r="B9713" t="inlineStr">
        <is>
          <t>213030</t>
        </is>
      </c>
    </row>
    <row r="9714">
      <c r="A9714" t="inlineStr">
        <is>
          <t>潜利（济南）智能科技有限公司</t>
        </is>
      </c>
      <c r="B9714" t="inlineStr">
        <is>
          <t>06032583</t>
        </is>
      </c>
    </row>
    <row r="9715">
      <c r="A9715" t="inlineStr">
        <is>
          <t>潮州市-潮州市韩上楼茶艺餐饮有限公司-刘团结</t>
        </is>
      </c>
      <c r="B9715" t="inlineStr">
        <is>
          <t>011621</t>
        </is>
      </c>
    </row>
    <row r="9716">
      <c r="A9716" t="inlineStr">
        <is>
          <t>潮州市富粤贸易有限公司</t>
        </is>
      </c>
      <c r="B9716" t="inlineStr">
        <is>
          <t>30080012</t>
        </is>
      </c>
    </row>
    <row r="9717">
      <c r="A9717" t="inlineStr">
        <is>
          <t>潮州市粤通食品</t>
        </is>
      </c>
      <c r="B9717" t="inlineStr">
        <is>
          <t>30110002</t>
        </is>
      </c>
    </row>
    <row r="9718">
      <c r="A9718" t="inlineStr">
        <is>
          <t>潮州市韩上楼茶艺餐饮有限公司</t>
        </is>
      </c>
      <c r="B9718" t="inlineStr">
        <is>
          <t>30080011</t>
        </is>
      </c>
    </row>
    <row r="9719">
      <c r="A9719" t="inlineStr">
        <is>
          <t>濮阳-杨</t>
        </is>
      </c>
      <c r="B9719" t="inlineStr">
        <is>
          <t>010514</t>
        </is>
      </c>
    </row>
    <row r="9720">
      <c r="A9720" t="inlineStr">
        <is>
          <t>濮阳市绿城商贸发展有限公司</t>
        </is>
      </c>
      <c r="B9720" t="inlineStr">
        <is>
          <t>CUT2844</t>
        </is>
      </c>
    </row>
    <row r="9721">
      <c r="A9721" t="inlineStr">
        <is>
          <t>濮阳市轩淼商贸有限公司</t>
        </is>
      </c>
      <c r="B9721" t="inlineStr">
        <is>
          <t>CUT2974</t>
        </is>
      </c>
    </row>
    <row r="9722">
      <c r="A9722" t="inlineStr">
        <is>
          <t>濮阳瑞园商贸有限公司</t>
        </is>
      </c>
      <c r="B9722" t="inlineStr">
        <is>
          <t>CUT2398</t>
        </is>
      </c>
    </row>
    <row r="9723">
      <c r="A9723" t="inlineStr">
        <is>
          <t>濮阳瑞奥商贸有限公司</t>
        </is>
      </c>
      <c r="B9723" t="inlineStr">
        <is>
          <t>CUT2669</t>
        </is>
      </c>
    </row>
    <row r="9724">
      <c r="A9724" t="inlineStr">
        <is>
          <t>瀚为金矿（云南）科技有限公司</t>
        </is>
      </c>
      <c r="B9724" t="inlineStr">
        <is>
          <t>06090208</t>
        </is>
      </c>
    </row>
    <row r="9725">
      <c r="A9725" t="inlineStr">
        <is>
          <t>灌南县万惠优商贸有限公司</t>
        </is>
      </c>
      <c r="B9725" t="inlineStr">
        <is>
          <t>CUST2162</t>
        </is>
      </c>
    </row>
    <row r="9726">
      <c r="A9726" t="inlineStr">
        <is>
          <t>灌南县新安镇高杨鲜肉店</t>
        </is>
      </c>
      <c r="B9726" t="inlineStr">
        <is>
          <t>06051800</t>
        </is>
      </c>
    </row>
    <row r="9727">
      <c r="A9727" t="inlineStr">
        <is>
          <t>灌南县美实鲜肉经营部（个体工商户）</t>
        </is>
      </c>
      <c r="B9727" t="inlineStr">
        <is>
          <t>CUST2328</t>
        </is>
      </c>
    </row>
    <row r="9728">
      <c r="A9728" t="inlineStr">
        <is>
          <t>火俊杰</t>
        </is>
      </c>
      <c r="B9728" t="inlineStr">
        <is>
          <t>0033369</t>
        </is>
      </c>
    </row>
    <row r="9729">
      <c r="A9729" t="inlineStr">
        <is>
          <t>火辣炸鸡</t>
        </is>
      </c>
      <c r="B9729" t="inlineStr">
        <is>
          <t>010267</t>
        </is>
      </c>
    </row>
    <row r="9730">
      <c r="A9730" t="inlineStr">
        <is>
          <t>灵宝市嗨琳餐饮店(个体工商户)</t>
        </is>
      </c>
      <c r="B9730" t="inlineStr">
        <is>
          <t>06012443</t>
        </is>
      </c>
    </row>
    <row r="9731">
      <c r="A9731" t="inlineStr">
        <is>
          <t>灵昆（衡水）供应链管理有限责任有限公司</t>
        </is>
      </c>
      <c r="B9731" t="inlineStr">
        <is>
          <t>30450051</t>
        </is>
      </c>
    </row>
    <row r="9732">
      <c r="A9732" t="inlineStr">
        <is>
          <t>炫美餐饮（上海）有限公司-张瑶瑶</t>
        </is>
      </c>
      <c r="B9732" t="inlineStr">
        <is>
          <t>06050040</t>
        </is>
      </c>
    </row>
    <row r="9733">
      <c r="A9733" t="inlineStr">
        <is>
          <t>烟台-于忠志-烟台铭冠生物制品有限公司</t>
        </is>
      </c>
      <c r="B9733" t="inlineStr">
        <is>
          <t>06050451</t>
        </is>
      </c>
    </row>
    <row r="9734">
      <c r="A9734" t="inlineStr">
        <is>
          <t>烟台-王海英-刘伟东</t>
        </is>
      </c>
      <c r="B9734" t="inlineStr">
        <is>
          <t>06050713</t>
        </is>
      </c>
    </row>
    <row r="9735">
      <c r="A9735" t="inlineStr">
        <is>
          <t>烟台-王海英-康州法默生化有限公司-刘伟东</t>
        </is>
      </c>
      <c r="B9735" t="inlineStr">
        <is>
          <t>06050305</t>
        </is>
      </c>
    </row>
    <row r="9736">
      <c r="A9736" t="inlineStr">
        <is>
          <t>烟台-王海英-星华生物制品有限责任公司-刘伟东</t>
        </is>
      </c>
      <c r="B9736" t="inlineStr">
        <is>
          <t>010341</t>
        </is>
      </c>
    </row>
    <row r="9737">
      <c r="A9737" t="inlineStr">
        <is>
          <t>烟台-王海英-烟台瑞康达-徐新春</t>
        </is>
      </c>
      <c r="B9737" t="inlineStr">
        <is>
          <t>06050737</t>
        </is>
      </c>
    </row>
    <row r="9738">
      <c r="A9738" t="inlineStr">
        <is>
          <t>烟台-王海英-烟台良明生物制品有限公司-高晓龙-徐新春</t>
        </is>
      </c>
      <c r="B9738" t="inlineStr">
        <is>
          <t>06050736</t>
        </is>
      </c>
    </row>
    <row r="9739">
      <c r="A9739" t="inlineStr">
        <is>
          <t>烟台-王海英-烟台铭冠生物制品有限公司-高晓龙-徐新春</t>
        </is>
      </c>
      <c r="B9739" t="inlineStr">
        <is>
          <t>06050777</t>
        </is>
      </c>
    </row>
    <row r="9740">
      <c r="A9740" t="inlineStr">
        <is>
          <t>烟台-莱阳-吴国辉-徐新春</t>
        </is>
      </c>
      <c r="B9740" t="inlineStr">
        <is>
          <t>06050915</t>
        </is>
      </c>
    </row>
    <row r="9741">
      <c r="A9741" t="inlineStr">
        <is>
          <t>烟台-莱阳市兆林生化制品有限公司-高晓龙</t>
        </is>
      </c>
      <c r="B9741" t="inlineStr">
        <is>
          <t>06051319</t>
        </is>
      </c>
    </row>
    <row r="9742">
      <c r="A9742" t="inlineStr">
        <is>
          <t>烟台—王海英—烟台新力生化制品有限公司—高晓龙</t>
        </is>
      </c>
      <c r="B9742" t="inlineStr">
        <is>
          <t>06050327</t>
        </is>
      </c>
    </row>
    <row r="9743">
      <c r="A9743" t="inlineStr">
        <is>
          <t>烟台—莱州市成达食品有限公司——王鑫</t>
        </is>
      </c>
      <c r="B9743" t="inlineStr">
        <is>
          <t>06050656</t>
        </is>
      </c>
    </row>
    <row r="9744">
      <c r="A9744" t="inlineStr">
        <is>
          <t>烟台丰业</t>
        </is>
      </c>
      <c r="B9744" t="inlineStr">
        <is>
          <t>06060324</t>
        </is>
      </c>
    </row>
    <row r="9745">
      <c r="A9745" t="inlineStr">
        <is>
          <t>烟台丰业餐饮有限公司</t>
        </is>
      </c>
      <c r="B9745" t="inlineStr">
        <is>
          <t>06050405</t>
        </is>
      </c>
    </row>
    <row r="9746">
      <c r="A9746" t="inlineStr">
        <is>
          <t>烟台于小林</t>
        </is>
      </c>
      <c r="B9746" t="inlineStr">
        <is>
          <t>06050506</t>
        </is>
      </c>
    </row>
    <row r="9747">
      <c r="A9747" t="inlineStr">
        <is>
          <t>烟台仓</t>
        </is>
      </c>
      <c r="B9747" t="inlineStr">
        <is>
          <t>21000002</t>
        </is>
      </c>
    </row>
    <row r="9748">
      <c r="A9748" t="inlineStr">
        <is>
          <t>烟台优棱商贸有限公司</t>
        </is>
      </c>
      <c r="B9748" t="inlineStr">
        <is>
          <t>0113607</t>
        </is>
      </c>
    </row>
    <row r="9749">
      <c r="A9749" t="inlineStr">
        <is>
          <t>烟台优香生物科技有限公司</t>
        </is>
      </c>
      <c r="B9749" t="inlineStr">
        <is>
          <t>0013308</t>
        </is>
      </c>
    </row>
    <row r="9750">
      <c r="A9750" t="inlineStr">
        <is>
          <t>烟台具易先生供应链服务有限公司</t>
        </is>
      </c>
      <c r="B9750" t="inlineStr">
        <is>
          <t>06051600</t>
        </is>
      </c>
    </row>
    <row r="9751">
      <c r="A9751" t="inlineStr">
        <is>
          <t>烟台凡星直播</t>
        </is>
      </c>
      <c r="B9751" t="inlineStr">
        <is>
          <t>21000001</t>
        </is>
      </c>
    </row>
    <row r="9752">
      <c r="A9752" t="inlineStr">
        <is>
          <t>烟台华丰商贸</t>
        </is>
      </c>
      <c r="B9752" t="inlineStr">
        <is>
          <t>06050259</t>
        </is>
      </c>
    </row>
    <row r="9753">
      <c r="A9753" t="inlineStr">
        <is>
          <t>烟台君诺生物科技有限公司</t>
        </is>
      </c>
      <c r="B9753" t="inlineStr">
        <is>
          <t>12200083</t>
        </is>
      </c>
    </row>
    <row r="9754">
      <c r="A9754" t="inlineStr">
        <is>
          <t>烟台味帝餐饮有限公司</t>
        </is>
      </c>
      <c r="B9754" t="inlineStr">
        <is>
          <t>0013049</t>
        </is>
      </c>
    </row>
    <row r="9755">
      <c r="A9755" t="inlineStr">
        <is>
          <t>烟台和惠食品有限公司</t>
        </is>
      </c>
      <c r="B9755" t="inlineStr">
        <is>
          <t>CUT2624</t>
        </is>
      </c>
    </row>
    <row r="9756">
      <c r="A9756" t="inlineStr">
        <is>
          <t>烟台天瑞</t>
        </is>
      </c>
      <c r="B9756" t="inlineStr">
        <is>
          <t>06060323</t>
        </is>
      </c>
    </row>
    <row r="9757">
      <c r="A9757" t="inlineStr">
        <is>
          <t>烟台天瑞餐饮有限公司-王仁磊</t>
        </is>
      </c>
      <c r="B9757" t="inlineStr">
        <is>
          <t>010994</t>
        </is>
      </c>
    </row>
    <row r="9758">
      <c r="A9758" t="inlineStr">
        <is>
          <t>烟台宇若商贸有限公司</t>
        </is>
      </c>
      <c r="B9758" t="inlineStr">
        <is>
          <t>06052499</t>
        </is>
      </c>
    </row>
    <row r="9759">
      <c r="A9759" t="inlineStr">
        <is>
          <t>烟台小海湾</t>
        </is>
      </c>
      <c r="B9759" t="inlineStr">
        <is>
          <t>06060506</t>
        </is>
      </c>
    </row>
    <row r="9760">
      <c r="A9760" t="inlineStr">
        <is>
          <t>烟台小海湾农业科技有限公司</t>
        </is>
      </c>
      <c r="B9760" t="inlineStr">
        <is>
          <t>06060238</t>
        </is>
      </c>
    </row>
    <row r="9761">
      <c r="A9761" t="inlineStr">
        <is>
          <t>烟台巨鲸生物科技有限公司-刘洋</t>
        </is>
      </c>
      <c r="B9761" t="inlineStr">
        <is>
          <t>CUST0735</t>
        </is>
      </c>
    </row>
    <row r="9762">
      <c r="A9762" t="inlineStr">
        <is>
          <t>烟台市源成生物制品有限公司</t>
        </is>
      </c>
      <c r="B9762" t="inlineStr">
        <is>
          <t>90010784</t>
        </is>
      </c>
    </row>
    <row r="9763">
      <c r="A9763" t="inlineStr">
        <is>
          <t>烟台市烟台山宾馆有限公司金海湾酒店</t>
        </is>
      </c>
      <c r="B9763" t="inlineStr">
        <is>
          <t>06051167</t>
        </is>
      </c>
    </row>
    <row r="9764">
      <c r="A9764" t="inlineStr">
        <is>
          <t>烟台市秀品餐饮管理有限公司</t>
        </is>
      </c>
      <c r="B9764" t="inlineStr">
        <is>
          <t>0013374</t>
        </is>
      </c>
    </row>
    <row r="9765">
      <c r="A9765" t="inlineStr">
        <is>
          <t>烟台市誉盛科技发展有限公司</t>
        </is>
      </c>
      <c r="B9765" t="inlineStr">
        <is>
          <t>CUST2104</t>
        </is>
      </c>
    </row>
    <row r="9766">
      <c r="A9766" t="inlineStr">
        <is>
          <t>烟台思源餐饮管理有限公司</t>
        </is>
      </c>
      <c r="B9766" t="inlineStr">
        <is>
          <t>010993</t>
        </is>
      </c>
    </row>
    <row r="9767">
      <c r="A9767" t="inlineStr">
        <is>
          <t>烟台所城人家餐饮有限公司</t>
        </is>
      </c>
      <c r="B9767" t="inlineStr">
        <is>
          <t>06051187</t>
        </is>
      </c>
    </row>
    <row r="9768">
      <c r="A9768" t="inlineStr">
        <is>
          <t>烟台文南商贸有限公司</t>
        </is>
      </c>
      <c r="B9768" t="inlineStr">
        <is>
          <t>CUT2369</t>
        </is>
      </c>
    </row>
    <row r="9769">
      <c r="A9769" t="inlineStr">
        <is>
          <t>烟台新力生化制品有限公司</t>
        </is>
      </c>
      <c r="B9769" t="inlineStr">
        <is>
          <t>06050261</t>
        </is>
      </c>
    </row>
    <row r="9770">
      <c r="A9770" t="inlineStr">
        <is>
          <t>烟台无声商贸有限公司</t>
        </is>
      </c>
      <c r="B9770" t="inlineStr">
        <is>
          <t>0005</t>
        </is>
      </c>
    </row>
    <row r="9771">
      <c r="A9771" t="inlineStr">
        <is>
          <t>烟台昆嵛山云泉酒店管理有限公司</t>
        </is>
      </c>
      <c r="B9771" t="inlineStr">
        <is>
          <t>06055403</t>
        </is>
      </c>
    </row>
    <row r="9772">
      <c r="A9772" t="inlineStr">
        <is>
          <t>烟台星烨食品有限公司</t>
        </is>
      </c>
      <c r="B9772" t="inlineStr">
        <is>
          <t>0013173</t>
        </is>
      </c>
    </row>
    <row r="9773">
      <c r="A9773" t="inlineStr">
        <is>
          <t>烟台民信食品有限公司-刘洋</t>
        </is>
      </c>
      <c r="B9773" t="inlineStr">
        <is>
          <t>CUST1409</t>
        </is>
      </c>
    </row>
    <row r="9774">
      <c r="A9774" t="inlineStr">
        <is>
          <t>烟台汉鲜食品有限公司-徐新春</t>
        </is>
      </c>
      <c r="B9774" t="inlineStr">
        <is>
          <t>900109401</t>
        </is>
      </c>
    </row>
    <row r="9775">
      <c r="A9775" t="inlineStr">
        <is>
          <t>烟台港佳食品有限公司-徐新春</t>
        </is>
      </c>
      <c r="B9775" t="inlineStr">
        <is>
          <t>CUST1605</t>
        </is>
      </c>
    </row>
    <row r="9776">
      <c r="A9776" t="inlineStr">
        <is>
          <t>烟台源成生物制品有限公司</t>
        </is>
      </c>
      <c r="B9776" t="inlineStr">
        <is>
          <t>06050262</t>
        </is>
      </c>
    </row>
    <row r="9777">
      <c r="A9777" t="inlineStr">
        <is>
          <t>烟台源成生物制品有限公司-徐新春</t>
        </is>
      </c>
      <c r="B9777" t="inlineStr">
        <is>
          <t>CUST0588</t>
        </is>
      </c>
    </row>
    <row r="9778">
      <c r="A9778" t="inlineStr">
        <is>
          <t>烟台瀚安电子</t>
        </is>
      </c>
      <c r="B9778" t="inlineStr">
        <is>
          <t>06060507</t>
        </is>
      </c>
    </row>
    <row r="9779">
      <c r="A9779" t="inlineStr">
        <is>
          <t>烟台灵泉居餐饮服务有限公司</t>
        </is>
      </c>
      <c r="B9779" t="inlineStr">
        <is>
          <t>06061102</t>
        </is>
      </c>
    </row>
    <row r="9780">
      <c r="A9780" t="inlineStr">
        <is>
          <t>烟台王林军</t>
        </is>
      </c>
      <c r="B9780" t="inlineStr">
        <is>
          <t>06050238</t>
        </is>
      </c>
    </row>
    <row r="9781">
      <c r="A9781" t="inlineStr">
        <is>
          <t>烟台玖膳餐饮管理有限公司莱山分公司</t>
        </is>
      </c>
      <c r="B9781" t="inlineStr">
        <is>
          <t>06050550</t>
        </is>
      </c>
    </row>
    <row r="9782">
      <c r="A9782" t="inlineStr">
        <is>
          <t>烟台瑞东食品有限公司</t>
        </is>
      </c>
      <c r="B9782" t="inlineStr">
        <is>
          <t>012726</t>
        </is>
      </c>
    </row>
    <row r="9783">
      <c r="A9783" t="inlineStr">
        <is>
          <t>烟台盈丰裕冷冻食品有限公司-刘洋</t>
        </is>
      </c>
      <c r="B9783" t="inlineStr">
        <is>
          <t>06050868</t>
        </is>
      </c>
    </row>
    <row r="9784">
      <c r="A9784" t="inlineStr">
        <is>
          <t>烟台益德养殖专业合作社</t>
        </is>
      </c>
      <c r="B9784" t="inlineStr">
        <is>
          <t>1220058</t>
        </is>
      </c>
    </row>
    <row r="9785">
      <c r="A9785" t="inlineStr">
        <is>
          <t>烟台盛轩食品有限公司</t>
        </is>
      </c>
      <c r="B9785" t="inlineStr">
        <is>
          <t>06051716</t>
        </is>
      </c>
    </row>
    <row r="9786">
      <c r="A9786" t="inlineStr">
        <is>
          <t>烟台知润生物科技有限公司</t>
        </is>
      </c>
      <c r="B9786" t="inlineStr">
        <is>
          <t>90011017</t>
        </is>
      </c>
    </row>
    <row r="9787">
      <c r="A9787" t="inlineStr">
        <is>
          <t>烟台碧海饭店</t>
        </is>
      </c>
      <c r="B9787" t="inlineStr">
        <is>
          <t>06051165</t>
        </is>
      </c>
    </row>
    <row r="9788">
      <c r="A9788" t="inlineStr">
        <is>
          <t>烟台福合泽商贸有限公司</t>
        </is>
      </c>
      <c r="B9788" t="inlineStr">
        <is>
          <t>CUT2767</t>
        </is>
      </c>
    </row>
    <row r="9789">
      <c r="A9789" t="inlineStr">
        <is>
          <t>烟台紫薯食品有限公司</t>
        </is>
      </c>
      <c r="B9789" t="inlineStr">
        <is>
          <t>06051780</t>
        </is>
      </c>
    </row>
    <row r="9790">
      <c r="A9790" t="inlineStr">
        <is>
          <t>烟台航大北辰生物科技有限公司</t>
        </is>
      </c>
      <c r="B9790" t="inlineStr">
        <is>
          <t>06052899</t>
        </is>
      </c>
    </row>
    <row r="9791">
      <c r="A9791" t="inlineStr">
        <is>
          <t>烟台芝罘区新远东食品商行(个体工商户)</t>
        </is>
      </c>
      <c r="B9791" t="inlineStr">
        <is>
          <t>0013564</t>
        </is>
      </c>
    </row>
    <row r="9792">
      <c r="A9792" t="inlineStr">
        <is>
          <t>烟台虹旭食品有限公司</t>
        </is>
      </c>
      <c r="B9792" t="inlineStr">
        <is>
          <t>CUST0332</t>
        </is>
      </c>
    </row>
    <row r="9793">
      <c r="A9793" t="inlineStr">
        <is>
          <t>烟台融琦商贸有限公司</t>
        </is>
      </c>
      <c r="B9793" t="inlineStr">
        <is>
          <t>0013393</t>
        </is>
      </c>
    </row>
    <row r="9794">
      <c r="A9794" t="inlineStr">
        <is>
          <t>烟台贝德商贸有限公司</t>
        </is>
      </c>
      <c r="B9794" t="inlineStr">
        <is>
          <t>011401</t>
        </is>
      </c>
    </row>
    <row r="9795">
      <c r="A9795" t="inlineStr">
        <is>
          <t>烟台贝荣食品科技有限公司</t>
        </is>
      </c>
      <c r="B9795" t="inlineStr">
        <is>
          <t>CUT3064</t>
        </is>
      </c>
    </row>
    <row r="9796">
      <c r="A9796" t="inlineStr">
        <is>
          <t>烟台赢和生物科技有限公司</t>
        </is>
      </c>
      <c r="B9796" t="inlineStr">
        <is>
          <t>0013248</t>
        </is>
      </c>
    </row>
    <row r="9797">
      <c r="A9797" t="inlineStr">
        <is>
          <t>烟台逐峰商贸有限公司</t>
        </is>
      </c>
      <c r="B9797" t="inlineStr">
        <is>
          <t>06020424</t>
        </is>
      </c>
    </row>
    <row r="9798">
      <c r="A9798" t="inlineStr">
        <is>
          <t>烟台金莱食品有限公司</t>
        </is>
      </c>
      <c r="B9798" t="inlineStr">
        <is>
          <t>011736</t>
        </is>
      </c>
    </row>
    <row r="9799">
      <c r="A9799" t="inlineStr">
        <is>
          <t>烟台雅米宠物食品有限公司-刘洋</t>
        </is>
      </c>
      <c r="B9799" t="inlineStr">
        <is>
          <t>06050986</t>
        </is>
      </c>
    </row>
    <row r="9800">
      <c r="A9800" t="inlineStr">
        <is>
          <t>烟台食间说品牌管理有限公司</t>
        </is>
      </c>
      <c r="B9800" t="inlineStr">
        <is>
          <t>06051203</t>
        </is>
      </c>
    </row>
    <row r="9801">
      <c r="A9801" t="inlineStr">
        <is>
          <t>烟台高衙电子商务有限公司</t>
        </is>
      </c>
      <c r="B9801" t="inlineStr">
        <is>
          <t>06051605</t>
        </is>
      </c>
    </row>
    <row r="9802">
      <c r="A9802" t="inlineStr">
        <is>
          <t>烟台鹏辉物流有限公司</t>
        </is>
      </c>
      <c r="B9802" t="inlineStr">
        <is>
          <t>30450084</t>
        </is>
      </c>
    </row>
    <row r="9803">
      <c r="A9803" t="inlineStr">
        <is>
          <t>烟台龙聚香商贸有限公司</t>
        </is>
      </c>
      <c r="B9803" t="inlineStr">
        <is>
          <t>0605C100</t>
        </is>
      </c>
    </row>
    <row r="9804">
      <c r="A9804" t="inlineStr">
        <is>
          <t>烟台龙顺食品有限公司</t>
        </is>
      </c>
      <c r="B9804" t="inlineStr">
        <is>
          <t>06051819</t>
        </is>
      </c>
    </row>
    <row r="9805">
      <c r="A9805" t="inlineStr">
        <is>
          <t>热辣印像轻食馆</t>
        </is>
      </c>
      <c r="B9805" t="inlineStr">
        <is>
          <t>213057</t>
        </is>
      </c>
    </row>
    <row r="9806">
      <c r="A9806" t="inlineStr">
        <is>
          <t>焦作市易鸣食品有限公司-孙海波</t>
        </is>
      </c>
      <c r="B9806" t="inlineStr">
        <is>
          <t>06110016</t>
        </is>
      </c>
    </row>
    <row r="9807">
      <c r="A9807" t="inlineStr">
        <is>
          <t>焦奉华</t>
        </is>
      </c>
      <c r="B9807" t="inlineStr">
        <is>
          <t>06061003</t>
        </is>
      </c>
    </row>
    <row r="9808">
      <c r="A9808" t="inlineStr">
        <is>
          <t>焦淑军-朱茂林</t>
        </is>
      </c>
      <c r="B9808" t="inlineStr">
        <is>
          <t>CUST1539</t>
        </is>
      </c>
    </row>
    <row r="9809">
      <c r="A9809" t="inlineStr">
        <is>
          <t>焦长贵</t>
        </is>
      </c>
      <c r="B9809" t="inlineStr">
        <is>
          <t>06050012</t>
        </is>
      </c>
    </row>
    <row r="9810">
      <c r="A9810" t="inlineStr">
        <is>
          <t>焦长贵*</t>
        </is>
      </c>
      <c r="B9810" t="inlineStr">
        <is>
          <t>30040022</t>
        </is>
      </c>
    </row>
    <row r="9811">
      <c r="A9811" t="inlineStr">
        <is>
          <t>焦雪玲-孙海波</t>
        </is>
      </c>
      <c r="B9811" t="inlineStr">
        <is>
          <t>CUST1607</t>
        </is>
      </c>
    </row>
    <row r="9812">
      <c r="A9812" t="inlineStr">
        <is>
          <t>熊忠红</t>
        </is>
      </c>
      <c r="B9812" t="inlineStr">
        <is>
          <t>3021</t>
        </is>
      </c>
    </row>
    <row r="9813">
      <c r="A9813" t="inlineStr">
        <is>
          <t>熊文娟</t>
        </is>
      </c>
      <c r="B9813" t="inlineStr">
        <is>
          <t>06056800</t>
        </is>
      </c>
    </row>
    <row r="9814">
      <c r="A9814" t="inlineStr">
        <is>
          <t>熊菊萍</t>
        </is>
      </c>
      <c r="B9814" t="inlineStr">
        <is>
          <t>06071901</t>
        </is>
      </c>
    </row>
    <row r="9815">
      <c r="A9815" t="inlineStr">
        <is>
          <t>爱思意（苏州）贸易有限责任公司</t>
        </is>
      </c>
      <c r="B9815" t="inlineStr">
        <is>
          <t>90010700</t>
        </is>
      </c>
    </row>
    <row r="9816">
      <c r="A9816" t="inlineStr">
        <is>
          <t>爱思意（苏州）贸易有限责任公司-徐新春</t>
        </is>
      </c>
      <c r="B9816" t="inlineStr">
        <is>
          <t>0603249</t>
        </is>
      </c>
    </row>
    <row r="9817">
      <c r="A9817" t="inlineStr">
        <is>
          <t>牙克石鲜乐福食品配送</t>
        </is>
      </c>
      <c r="B9817" t="inlineStr">
        <is>
          <t>CUST0246</t>
        </is>
      </c>
    </row>
    <row r="9818">
      <c r="A9818" t="inlineStr">
        <is>
          <t>牛云峰</t>
        </is>
      </c>
      <c r="B9818" t="inlineStr">
        <is>
          <t>06010026</t>
        </is>
      </c>
    </row>
    <row r="9819">
      <c r="A9819" t="inlineStr">
        <is>
          <t>牛庆善-潍坊市秋雨新能源科技有限公司-高晓龙</t>
        </is>
      </c>
      <c r="B9819" t="inlineStr">
        <is>
          <t>012005</t>
        </is>
      </c>
    </row>
    <row r="9820">
      <c r="A9820" t="inlineStr">
        <is>
          <t>牛建伟</t>
        </is>
      </c>
      <c r="B9820" t="inlineStr">
        <is>
          <t>06061601</t>
        </is>
      </c>
    </row>
    <row r="9821">
      <c r="A9821" t="inlineStr">
        <is>
          <t>牛彩霞</t>
        </is>
      </c>
      <c r="B9821" t="inlineStr">
        <is>
          <t>06055601</t>
        </is>
      </c>
    </row>
    <row r="9822">
      <c r="A9822" t="inlineStr">
        <is>
          <t>牛杰坤</t>
        </is>
      </c>
      <c r="B9822" t="inlineStr">
        <is>
          <t>CUST2269</t>
        </is>
      </c>
    </row>
    <row r="9823">
      <c r="A9823" t="inlineStr">
        <is>
          <t>牟作岭</t>
        </is>
      </c>
      <c r="B9823" t="inlineStr">
        <is>
          <t>06056103</t>
        </is>
      </c>
    </row>
    <row r="9824">
      <c r="A9824" t="inlineStr">
        <is>
          <t>牡丹江傲矫龙商贸有限公司</t>
        </is>
      </c>
      <c r="B9824" t="inlineStr">
        <is>
          <t>CUT2548</t>
        </is>
      </c>
    </row>
    <row r="9825">
      <c r="A9825" t="inlineStr">
        <is>
          <t>牡丹江市傲矫龙生鲜大市场有限公司</t>
        </is>
      </c>
      <c r="B9825" t="inlineStr">
        <is>
          <t>CUT2431</t>
        </is>
      </c>
    </row>
    <row r="9826">
      <c r="A9826" t="inlineStr">
        <is>
          <t>物小哥（衢州）供应链管理有限公司</t>
        </is>
      </c>
      <c r="B9826" t="inlineStr">
        <is>
          <t>06030475</t>
        </is>
      </c>
    </row>
    <row r="9827">
      <c r="A9827" t="inlineStr">
        <is>
          <t>献勇</t>
        </is>
      </c>
      <c r="B9827" t="inlineStr">
        <is>
          <t>06012402</t>
        </is>
      </c>
    </row>
    <row r="9828">
      <c r="A9828" t="inlineStr">
        <is>
          <t>玉环元盛食品有限公司</t>
        </is>
      </c>
      <c r="B9828" t="inlineStr">
        <is>
          <t>06031323</t>
        </is>
      </c>
    </row>
    <row r="9829">
      <c r="A9829" t="inlineStr">
        <is>
          <t>王一实业集团衡阳香江百货有限公司</t>
        </is>
      </c>
      <c r="B9829" t="inlineStr">
        <is>
          <t>3010054</t>
        </is>
      </c>
    </row>
    <row r="9830">
      <c r="A9830" t="inlineStr">
        <is>
          <t>王万里</t>
        </is>
      </c>
      <c r="B9830" t="inlineStr">
        <is>
          <t>010805</t>
        </is>
      </c>
    </row>
    <row r="9831">
      <c r="A9831" t="inlineStr">
        <is>
          <t>王万里（财务回款）</t>
        </is>
      </c>
      <c r="B9831" t="inlineStr">
        <is>
          <t>CUST0394</t>
        </is>
      </c>
    </row>
    <row r="9832">
      <c r="A9832" t="inlineStr">
        <is>
          <t>王东波</t>
        </is>
      </c>
      <c r="B9832" t="inlineStr">
        <is>
          <t>011451</t>
        </is>
      </c>
    </row>
    <row r="9833">
      <c r="A9833" t="inlineStr">
        <is>
          <t>王东生</t>
        </is>
      </c>
      <c r="B9833" t="inlineStr">
        <is>
          <t>06010123</t>
        </is>
      </c>
    </row>
    <row r="9834">
      <c r="A9834" t="inlineStr">
        <is>
          <t>王严风（调熟）</t>
        </is>
      </c>
      <c r="B9834" t="inlineStr">
        <is>
          <t>06057010</t>
        </is>
      </c>
    </row>
    <row r="9835">
      <c r="A9835" t="inlineStr">
        <is>
          <t>王丹</t>
        </is>
      </c>
      <c r="B9835" t="inlineStr">
        <is>
          <t>CUST2205</t>
        </is>
      </c>
    </row>
    <row r="9836">
      <c r="A9836" t="inlineStr">
        <is>
          <t>王丽</t>
        </is>
      </c>
      <c r="B9836" t="inlineStr">
        <is>
          <t>06052066</t>
        </is>
      </c>
    </row>
    <row r="9837">
      <c r="A9837" t="inlineStr">
        <is>
          <t>王丽丽</t>
        </is>
      </c>
      <c r="B9837" t="inlineStr">
        <is>
          <t>0605E300</t>
        </is>
      </c>
    </row>
    <row r="9838">
      <c r="A9838" t="inlineStr">
        <is>
          <t>王丽华</t>
        </is>
      </c>
      <c r="B9838" t="inlineStr">
        <is>
          <t>011245</t>
        </is>
      </c>
    </row>
    <row r="9839">
      <c r="A9839" t="inlineStr">
        <is>
          <t>王丽媛-刘洋</t>
        </is>
      </c>
      <c r="B9839" t="inlineStr">
        <is>
          <t>06052184</t>
        </is>
      </c>
    </row>
    <row r="9840">
      <c r="A9840" t="inlineStr">
        <is>
          <t>王丽萍</t>
        </is>
      </c>
      <c r="B9840" t="inlineStr">
        <is>
          <t>06051671</t>
        </is>
      </c>
    </row>
    <row r="9841">
      <c r="A9841" t="inlineStr">
        <is>
          <t>王丽萍-徐新春</t>
        </is>
      </c>
      <c r="B9841" t="inlineStr">
        <is>
          <t>CUST1282</t>
        </is>
      </c>
    </row>
    <row r="9842">
      <c r="A9842" t="inlineStr">
        <is>
          <t>王书辉——周华绪</t>
        </is>
      </c>
      <c r="B9842" t="inlineStr">
        <is>
          <t>CUST1236</t>
        </is>
      </c>
    </row>
    <row r="9843">
      <c r="A9843" t="inlineStr">
        <is>
          <t>王云波</t>
        </is>
      </c>
      <c r="B9843" t="inlineStr">
        <is>
          <t>0070004</t>
        </is>
      </c>
    </row>
    <row r="9844">
      <c r="A9844" t="inlineStr">
        <is>
          <t>王亚军-正腾-刘洋</t>
        </is>
      </c>
      <c r="B9844" t="inlineStr">
        <is>
          <t>CUST1137</t>
        </is>
      </c>
    </row>
    <row r="9845">
      <c r="A9845" t="inlineStr">
        <is>
          <t>王亭亭</t>
        </is>
      </c>
      <c r="B9845" t="inlineStr">
        <is>
          <t>06051330</t>
        </is>
      </c>
    </row>
    <row r="9846">
      <c r="A9846" t="inlineStr">
        <is>
          <t>王付全</t>
        </is>
      </c>
      <c r="B9846" t="inlineStr">
        <is>
          <t>06057013</t>
        </is>
      </c>
    </row>
    <row r="9847">
      <c r="A9847" t="inlineStr">
        <is>
          <t>王伟伟</t>
        </is>
      </c>
      <c r="B9847" t="inlineStr">
        <is>
          <t>06051108</t>
        </is>
      </c>
    </row>
    <row r="9848">
      <c r="A9848" t="inlineStr">
        <is>
          <t>王伟民</t>
        </is>
      </c>
      <c r="B9848" t="inlineStr">
        <is>
          <t>211069</t>
        </is>
      </c>
    </row>
    <row r="9849">
      <c r="A9849" t="inlineStr">
        <is>
          <t>王伟烈</t>
        </is>
      </c>
      <c r="B9849" t="inlineStr">
        <is>
          <t>12200052</t>
        </is>
      </c>
    </row>
    <row r="9850">
      <c r="A9850" t="inlineStr">
        <is>
          <t>王传顺</t>
        </is>
      </c>
      <c r="B9850" t="inlineStr">
        <is>
          <t>06030327</t>
        </is>
      </c>
    </row>
    <row r="9851">
      <c r="A9851" t="inlineStr">
        <is>
          <t>王佩龙</t>
        </is>
      </c>
      <c r="B9851" t="inlineStr">
        <is>
          <t>06020164</t>
        </is>
      </c>
    </row>
    <row r="9852">
      <c r="A9852" t="inlineStr">
        <is>
          <t>王佳（贵州）</t>
        </is>
      </c>
      <c r="B9852" t="inlineStr">
        <is>
          <t>06070044</t>
        </is>
      </c>
    </row>
    <row r="9853">
      <c r="A9853" t="inlineStr">
        <is>
          <t>王佳（赣州）</t>
        </is>
      </c>
      <c r="B9853" t="inlineStr">
        <is>
          <t>06033513</t>
        </is>
      </c>
    </row>
    <row r="9854">
      <c r="A9854" t="inlineStr">
        <is>
          <t>王俊人</t>
        </is>
      </c>
      <c r="B9854" t="inlineStr">
        <is>
          <t>06020455</t>
        </is>
      </c>
    </row>
    <row r="9855">
      <c r="A9855" t="inlineStr">
        <is>
          <t>王俊卿</t>
        </is>
      </c>
      <c r="B9855" t="inlineStr">
        <is>
          <t>06060691</t>
        </is>
      </c>
    </row>
    <row r="9856">
      <c r="A9856" t="inlineStr">
        <is>
          <t>王信英</t>
        </is>
      </c>
      <c r="B9856" t="inlineStr">
        <is>
          <t>06090400</t>
        </is>
      </c>
    </row>
    <row r="9857">
      <c r="A9857" t="inlineStr">
        <is>
          <t>王俨</t>
        </is>
      </c>
      <c r="B9857" t="inlineStr">
        <is>
          <t>21000007</t>
        </is>
      </c>
    </row>
    <row r="9858">
      <c r="A9858" t="inlineStr">
        <is>
          <t>王倩倩（重庆）</t>
        </is>
      </c>
      <c r="B9858" t="inlineStr">
        <is>
          <t>06090137</t>
        </is>
      </c>
    </row>
    <row r="9859">
      <c r="A9859" t="inlineStr">
        <is>
          <t>王元德</t>
        </is>
      </c>
      <c r="B9859" t="inlineStr">
        <is>
          <t>06057200</t>
        </is>
      </c>
    </row>
    <row r="9860">
      <c r="A9860" t="inlineStr">
        <is>
          <t>王兆利</t>
        </is>
      </c>
      <c r="B9860" t="inlineStr">
        <is>
          <t>010818</t>
        </is>
      </c>
    </row>
    <row r="9861">
      <c r="A9861" t="inlineStr">
        <is>
          <t>王兆华</t>
        </is>
      </c>
      <c r="B9861" t="inlineStr">
        <is>
          <t>06056105</t>
        </is>
      </c>
    </row>
    <row r="9862">
      <c r="A9862" t="inlineStr">
        <is>
          <t>王先苗</t>
        </is>
      </c>
      <c r="B9862" t="inlineStr">
        <is>
          <t>010807</t>
        </is>
      </c>
    </row>
    <row r="9863">
      <c r="A9863" t="inlineStr">
        <is>
          <t>王光伟</t>
        </is>
      </c>
      <c r="B9863" t="inlineStr">
        <is>
          <t>06060148</t>
        </is>
      </c>
    </row>
    <row r="9864">
      <c r="A9864" t="inlineStr">
        <is>
          <t>王光欢</t>
        </is>
      </c>
      <c r="B9864" t="inlineStr">
        <is>
          <t>06061234</t>
        </is>
      </c>
    </row>
    <row r="9865">
      <c r="A9865" t="inlineStr">
        <is>
          <t>王光红</t>
        </is>
      </c>
      <c r="B9865" t="inlineStr">
        <is>
          <t>211006</t>
        </is>
      </c>
    </row>
    <row r="9866">
      <c r="A9866" t="inlineStr">
        <is>
          <t>王克洋</t>
        </is>
      </c>
      <c r="B9866" t="inlineStr">
        <is>
          <t>CUST0507</t>
        </is>
      </c>
    </row>
    <row r="9867">
      <c r="A9867" t="inlineStr">
        <is>
          <t>王全章</t>
        </is>
      </c>
      <c r="B9867" t="inlineStr">
        <is>
          <t>06092800</t>
        </is>
      </c>
    </row>
    <row r="9868">
      <c r="A9868" t="inlineStr">
        <is>
          <t>王兴</t>
        </is>
      </c>
      <c r="B9868" t="inlineStr">
        <is>
          <t>06010122</t>
        </is>
      </c>
    </row>
    <row r="9869">
      <c r="A9869" t="inlineStr">
        <is>
          <t>王兵</t>
        </is>
      </c>
      <c r="B9869" t="inlineStr">
        <is>
          <t>010775</t>
        </is>
      </c>
    </row>
    <row r="9870">
      <c r="A9870" t="inlineStr">
        <is>
          <t>王军</t>
        </is>
      </c>
      <c r="B9870" t="inlineStr">
        <is>
          <t>010788</t>
        </is>
      </c>
    </row>
    <row r="9871">
      <c r="A9871" t="inlineStr">
        <is>
          <t>王军---威海市威元贸易有限公司</t>
        </is>
      </c>
      <c r="B9871" t="inlineStr">
        <is>
          <t>06050237</t>
        </is>
      </c>
    </row>
    <row r="9872">
      <c r="A9872" t="inlineStr">
        <is>
          <t>王军（西安）</t>
        </is>
      </c>
      <c r="B9872" t="inlineStr">
        <is>
          <t>06051806</t>
        </is>
      </c>
    </row>
    <row r="9873">
      <c r="A9873" t="inlineStr">
        <is>
          <t>王冰</t>
        </is>
      </c>
      <c r="B9873" t="inlineStr">
        <is>
          <t>06051499</t>
        </is>
      </c>
    </row>
    <row r="9874">
      <c r="A9874" t="inlineStr">
        <is>
          <t>王凤莲</t>
        </is>
      </c>
      <c r="B9874" t="inlineStr">
        <is>
          <t>06030991</t>
        </is>
      </c>
    </row>
    <row r="9875">
      <c r="A9875" t="inlineStr">
        <is>
          <t>王刚</t>
        </is>
      </c>
      <c r="B9875" t="inlineStr">
        <is>
          <t>CUST2134</t>
        </is>
      </c>
    </row>
    <row r="9876">
      <c r="A9876" t="inlineStr">
        <is>
          <t>王加池</t>
        </is>
      </c>
      <c r="B9876" t="inlineStr">
        <is>
          <t>010786</t>
        </is>
      </c>
    </row>
    <row r="9877">
      <c r="A9877" t="inlineStr">
        <is>
          <t>王勇</t>
        </is>
      </c>
      <c r="B9877" t="inlineStr">
        <is>
          <t>011840</t>
        </is>
      </c>
    </row>
    <row r="9878">
      <c r="A9878" t="inlineStr">
        <is>
          <t>王勇芝</t>
        </is>
      </c>
      <c r="B9878" t="inlineStr">
        <is>
          <t>010814</t>
        </is>
      </c>
    </row>
    <row r="9879">
      <c r="A9879" t="inlineStr">
        <is>
          <t>王化壹</t>
        </is>
      </c>
      <c r="B9879" t="inlineStr">
        <is>
          <t>06012603</t>
        </is>
      </c>
    </row>
    <row r="9880">
      <c r="A9880" t="inlineStr">
        <is>
          <t>王卉</t>
        </is>
      </c>
      <c r="B9880" t="inlineStr">
        <is>
          <t>06021024</t>
        </is>
      </c>
    </row>
    <row r="9881">
      <c r="A9881" t="inlineStr">
        <is>
          <t>王卓同-周华旭</t>
        </is>
      </c>
      <c r="B9881" t="inlineStr">
        <is>
          <t>CUST1076</t>
        </is>
      </c>
    </row>
    <row r="9882">
      <c r="A9882" t="inlineStr">
        <is>
          <t>王卓同-孙海波</t>
        </is>
      </c>
      <c r="B9882" t="inlineStr">
        <is>
          <t>CUST1065</t>
        </is>
      </c>
    </row>
    <row r="9883">
      <c r="A9883" t="inlineStr">
        <is>
          <t>王卫团</t>
        </is>
      </c>
      <c r="B9883" t="inlineStr">
        <is>
          <t>06021600</t>
        </is>
      </c>
    </row>
    <row r="9884">
      <c r="A9884" t="inlineStr">
        <is>
          <t>王友</t>
        </is>
      </c>
      <c r="B9884" t="inlineStr">
        <is>
          <t>211021</t>
        </is>
      </c>
    </row>
    <row r="9885">
      <c r="A9885" t="inlineStr">
        <is>
          <t>王友凤</t>
        </is>
      </c>
      <c r="B9885" t="inlineStr">
        <is>
          <t>CUST2187</t>
        </is>
      </c>
    </row>
    <row r="9886">
      <c r="A9886" t="inlineStr">
        <is>
          <t>王友生</t>
        </is>
      </c>
      <c r="B9886" t="inlineStr">
        <is>
          <t>CUST2202</t>
        </is>
      </c>
    </row>
    <row r="9887">
      <c r="A9887" t="inlineStr">
        <is>
          <t>王叔沾</t>
        </is>
      </c>
      <c r="B9887" t="inlineStr">
        <is>
          <t>06020227</t>
        </is>
      </c>
    </row>
    <row r="9888">
      <c r="A9888" t="inlineStr">
        <is>
          <t>王叔沾-广州市益康达食品有限公司-孙海波</t>
        </is>
      </c>
      <c r="B9888" t="inlineStr">
        <is>
          <t>90010708</t>
        </is>
      </c>
    </row>
    <row r="9889">
      <c r="A9889" t="inlineStr">
        <is>
          <t>王君</t>
        </is>
      </c>
      <c r="B9889" t="inlineStr">
        <is>
          <t>06056100</t>
        </is>
      </c>
    </row>
    <row r="9890">
      <c r="A9890" t="inlineStr">
        <is>
          <t>王君金</t>
        </is>
      </c>
      <c r="B9890" t="inlineStr">
        <is>
          <t>010790</t>
        </is>
      </c>
    </row>
    <row r="9891">
      <c r="A9891" t="inlineStr">
        <is>
          <t>王命秀</t>
        </is>
      </c>
      <c r="B9891" t="inlineStr">
        <is>
          <t>010801</t>
        </is>
      </c>
    </row>
    <row r="9892">
      <c r="A9892" t="inlineStr">
        <is>
          <t>王国强</t>
        </is>
      </c>
      <c r="B9892" t="inlineStr">
        <is>
          <t>0097</t>
        </is>
      </c>
    </row>
    <row r="9893">
      <c r="A9893" t="inlineStr">
        <is>
          <t>王国涛</t>
        </is>
      </c>
      <c r="B9893" t="inlineStr">
        <is>
          <t>010780</t>
        </is>
      </c>
    </row>
    <row r="9894">
      <c r="A9894" t="inlineStr">
        <is>
          <t>王培华</t>
        </is>
      </c>
      <c r="B9894" t="inlineStr">
        <is>
          <t>12200096</t>
        </is>
      </c>
    </row>
    <row r="9895">
      <c r="A9895" t="inlineStr">
        <is>
          <t>王培富</t>
        </is>
      </c>
      <c r="B9895" t="inlineStr">
        <is>
          <t>06050029</t>
        </is>
      </c>
    </row>
    <row r="9896">
      <c r="A9896" t="inlineStr">
        <is>
          <t>王增平</t>
        </is>
      </c>
      <c r="B9896" t="inlineStr">
        <is>
          <t>CUST1957</t>
        </is>
      </c>
    </row>
    <row r="9897">
      <c r="A9897" t="inlineStr">
        <is>
          <t>王大鹏</t>
        </is>
      </c>
      <c r="B9897" t="inlineStr">
        <is>
          <t>06033516</t>
        </is>
      </c>
    </row>
    <row r="9898">
      <c r="A9898" t="inlineStr">
        <is>
          <t>王奎</t>
        </is>
      </c>
      <c r="B9898" t="inlineStr">
        <is>
          <t>010792</t>
        </is>
      </c>
    </row>
    <row r="9899">
      <c r="A9899" t="inlineStr">
        <is>
          <t>王奎禄</t>
        </is>
      </c>
      <c r="B9899" t="inlineStr">
        <is>
          <t>06060840</t>
        </is>
      </c>
    </row>
    <row r="9900">
      <c r="A9900" t="inlineStr">
        <is>
          <t>王娟</t>
        </is>
      </c>
      <c r="B9900" t="inlineStr">
        <is>
          <t>06035805</t>
        </is>
      </c>
    </row>
    <row r="9901">
      <c r="A9901" t="inlineStr">
        <is>
          <t>王子厚</t>
        </is>
      </c>
      <c r="B9901" t="inlineStr">
        <is>
          <t>06012601</t>
        </is>
      </c>
    </row>
    <row r="9902">
      <c r="A9902" t="inlineStr">
        <is>
          <t>王孝珍</t>
        </is>
      </c>
      <c r="B9902" t="inlineStr">
        <is>
          <t>CUST1963</t>
        </is>
      </c>
    </row>
    <row r="9903">
      <c r="A9903" t="inlineStr">
        <is>
          <t>王孟</t>
        </is>
      </c>
      <c r="B9903" t="inlineStr">
        <is>
          <t>010800</t>
        </is>
      </c>
    </row>
    <row r="9904">
      <c r="A9904" t="inlineStr">
        <is>
          <t>王学士</t>
        </is>
      </c>
      <c r="B9904" t="inlineStr">
        <is>
          <t>06050032</t>
        </is>
      </c>
    </row>
    <row r="9905">
      <c r="A9905" t="inlineStr">
        <is>
          <t>王学强</t>
        </is>
      </c>
      <c r="B9905" t="inlineStr">
        <is>
          <t>010810</t>
        </is>
      </c>
    </row>
    <row r="9906">
      <c r="A9906" t="inlineStr">
        <is>
          <t>王安</t>
        </is>
      </c>
      <c r="B9906" t="inlineStr">
        <is>
          <t>CUST0202</t>
        </is>
      </c>
    </row>
    <row r="9907">
      <c r="A9907" t="inlineStr">
        <is>
          <t>王宏朝</t>
        </is>
      </c>
      <c r="B9907" t="inlineStr">
        <is>
          <t>06010164</t>
        </is>
      </c>
    </row>
    <row r="9908">
      <c r="A9908" t="inlineStr">
        <is>
          <t>王宗军</t>
        </is>
      </c>
      <c r="B9908" t="inlineStr">
        <is>
          <t>06060281</t>
        </is>
      </c>
    </row>
    <row r="9909">
      <c r="A9909" t="inlineStr">
        <is>
          <t>王宝军</t>
        </is>
      </c>
      <c r="B9909" t="inlineStr">
        <is>
          <t>CUST1311</t>
        </is>
      </c>
    </row>
    <row r="9910">
      <c r="A9910" t="inlineStr">
        <is>
          <t>王宝波</t>
        </is>
      </c>
      <c r="B9910" t="inlineStr">
        <is>
          <t>06018300</t>
        </is>
      </c>
    </row>
    <row r="9911">
      <c r="A9911" t="inlineStr">
        <is>
          <t>王宝金</t>
        </is>
      </c>
      <c r="B9911" t="inlineStr">
        <is>
          <t>06100128</t>
        </is>
      </c>
    </row>
    <row r="9912">
      <c r="A9912" t="inlineStr">
        <is>
          <t>王富利</t>
        </is>
      </c>
      <c r="B9912" t="inlineStr">
        <is>
          <t>06010140</t>
        </is>
      </c>
    </row>
    <row r="9913">
      <c r="A9913" t="inlineStr">
        <is>
          <t>王富平</t>
        </is>
      </c>
      <c r="B9913" t="inlineStr">
        <is>
          <t>30050023</t>
        </is>
      </c>
    </row>
    <row r="9914">
      <c r="A9914" t="inlineStr">
        <is>
          <t>王峰</t>
        </is>
      </c>
      <c r="B9914" t="inlineStr">
        <is>
          <t>011314</t>
        </is>
      </c>
    </row>
    <row r="9915">
      <c r="A9915" t="inlineStr">
        <is>
          <t>王帅</t>
        </is>
      </c>
      <c r="B9915" t="inlineStr">
        <is>
          <t>0030</t>
        </is>
      </c>
    </row>
    <row r="9916">
      <c r="A9916" t="inlineStr">
        <is>
          <t>王希金</t>
        </is>
      </c>
      <c r="B9916" t="inlineStr">
        <is>
          <t>011469</t>
        </is>
      </c>
    </row>
    <row r="9917">
      <c r="A9917" t="inlineStr">
        <is>
          <t>王广胜</t>
        </is>
      </c>
      <c r="B9917" t="inlineStr">
        <is>
          <t>06055900</t>
        </is>
      </c>
    </row>
    <row r="9918">
      <c r="A9918" t="inlineStr">
        <is>
          <t>王康团</t>
        </is>
      </c>
      <c r="B9918" t="inlineStr">
        <is>
          <t>06070041</t>
        </is>
      </c>
    </row>
    <row r="9919">
      <c r="A9919" t="inlineStr">
        <is>
          <t>王康福</t>
        </is>
      </c>
      <c r="B9919" t="inlineStr">
        <is>
          <t>06080056</t>
        </is>
      </c>
    </row>
    <row r="9920">
      <c r="A9920" t="inlineStr">
        <is>
          <t>王建新-刘洋</t>
        </is>
      </c>
      <c r="B9920" t="inlineStr">
        <is>
          <t>CUST1617</t>
        </is>
      </c>
    </row>
    <row r="9921">
      <c r="A9921" t="inlineStr">
        <is>
          <t>王建林</t>
        </is>
      </c>
      <c r="B9921" t="inlineStr">
        <is>
          <t>010787</t>
        </is>
      </c>
    </row>
    <row r="9922">
      <c r="A9922" t="inlineStr">
        <is>
          <t>王建梅</t>
        </is>
      </c>
      <c r="B9922" t="inlineStr">
        <is>
          <t>0013269</t>
        </is>
      </c>
    </row>
    <row r="9923">
      <c r="A9923" t="inlineStr">
        <is>
          <t>王建礼</t>
        </is>
      </c>
      <c r="B9923" t="inlineStr">
        <is>
          <t>12200056</t>
        </is>
      </c>
    </row>
    <row r="9924">
      <c r="A9924" t="inlineStr">
        <is>
          <t>王彦彬</t>
        </is>
      </c>
      <c r="B9924" t="inlineStr">
        <is>
          <t>06010043</t>
        </is>
      </c>
    </row>
    <row r="9925">
      <c r="A9925" t="inlineStr">
        <is>
          <t>王德志</t>
        </is>
      </c>
      <c r="B9925" t="inlineStr">
        <is>
          <t>06055602</t>
        </is>
      </c>
    </row>
    <row r="9926">
      <c r="A9926" t="inlineStr">
        <is>
          <t>王德明</t>
        </is>
      </c>
      <c r="B9926" t="inlineStr">
        <is>
          <t>CUST2007</t>
        </is>
      </c>
    </row>
    <row r="9927">
      <c r="A9927" t="inlineStr">
        <is>
          <t>王志强</t>
        </is>
      </c>
      <c r="B9927" t="inlineStr">
        <is>
          <t>010821</t>
        </is>
      </c>
    </row>
    <row r="9928">
      <c r="A9928" t="inlineStr">
        <is>
          <t>王志慧</t>
        </is>
      </c>
      <c r="B9928" t="inlineStr">
        <is>
          <t>30010006</t>
        </is>
      </c>
    </row>
    <row r="9929">
      <c r="A9929" t="inlineStr">
        <is>
          <t>王志敏</t>
        </is>
      </c>
      <c r="B9929" t="inlineStr">
        <is>
          <t>211056</t>
        </is>
      </c>
    </row>
    <row r="9930">
      <c r="A9930" t="inlineStr">
        <is>
          <t>王志烈</t>
        </is>
      </c>
      <c r="B9930" t="inlineStr">
        <is>
          <t>12200044</t>
        </is>
      </c>
    </row>
    <row r="9931">
      <c r="A9931" t="inlineStr">
        <is>
          <t>王忠波</t>
        </is>
      </c>
      <c r="B9931" t="inlineStr">
        <is>
          <t>CUST1804</t>
        </is>
      </c>
    </row>
    <row r="9932">
      <c r="A9932" t="inlineStr">
        <is>
          <t>王忠英</t>
        </is>
      </c>
      <c r="B9932" t="inlineStr">
        <is>
          <t>06100117</t>
        </is>
      </c>
    </row>
    <row r="9933">
      <c r="A9933" t="inlineStr">
        <is>
          <t>王怀忠—-合肥百大集团蚌埠合家福百大超市有限责任公</t>
        </is>
      </c>
      <c r="B9933" t="inlineStr">
        <is>
          <t>06020247</t>
        </is>
      </c>
    </row>
    <row r="9934">
      <c r="A9934" t="inlineStr">
        <is>
          <t>王悦涛</t>
        </is>
      </c>
      <c r="B9934" t="inlineStr">
        <is>
          <t>06010190</t>
        </is>
      </c>
    </row>
    <row r="9935">
      <c r="A9935" t="inlineStr">
        <is>
          <t>王成启</t>
        </is>
      </c>
      <c r="B9935" t="inlineStr">
        <is>
          <t>1220046</t>
        </is>
      </c>
    </row>
    <row r="9936">
      <c r="A9936" t="inlineStr">
        <is>
          <t>王成秀</t>
        </is>
      </c>
      <c r="B9936" t="inlineStr">
        <is>
          <t>06051527</t>
        </is>
      </c>
    </row>
    <row r="9937">
      <c r="A9937" t="inlineStr">
        <is>
          <t>王成茂</t>
        </is>
      </c>
      <c r="B9937" t="inlineStr">
        <is>
          <t>CUST2252</t>
        </is>
      </c>
    </row>
    <row r="9938">
      <c r="A9938" t="inlineStr">
        <is>
          <t>王成路</t>
        </is>
      </c>
      <c r="B9938" t="inlineStr">
        <is>
          <t>06010011</t>
        </is>
      </c>
    </row>
    <row r="9939">
      <c r="A9939" t="inlineStr">
        <is>
          <t>王振</t>
        </is>
      </c>
      <c r="B9939" t="inlineStr">
        <is>
          <t>90010099</t>
        </is>
      </c>
    </row>
    <row r="9940">
      <c r="A9940" t="inlineStr">
        <is>
          <t>王振培</t>
        </is>
      </c>
      <c r="B9940" t="inlineStr">
        <is>
          <t>0013136</t>
        </is>
      </c>
    </row>
    <row r="9941">
      <c r="A9941" t="inlineStr">
        <is>
          <t>王振江</t>
        </is>
      </c>
      <c r="B9941" t="inlineStr">
        <is>
          <t>06100106</t>
        </is>
      </c>
    </row>
    <row r="9942">
      <c r="A9942" t="inlineStr">
        <is>
          <t>王换德</t>
        </is>
      </c>
      <c r="B9942" t="inlineStr">
        <is>
          <t>010785</t>
        </is>
      </c>
    </row>
    <row r="9943">
      <c r="A9943" t="inlineStr">
        <is>
          <t>王效军</t>
        </is>
      </c>
      <c r="B9943" t="inlineStr">
        <is>
          <t>12200085</t>
        </is>
      </c>
    </row>
    <row r="9944">
      <c r="A9944" t="inlineStr">
        <is>
          <t>王效坤</t>
        </is>
      </c>
      <c r="B9944" t="inlineStr">
        <is>
          <t>06050115</t>
        </is>
      </c>
    </row>
    <row r="9945">
      <c r="A9945" t="inlineStr">
        <is>
          <t>王效杰</t>
        </is>
      </c>
      <c r="B9945" t="inlineStr">
        <is>
          <t>211085</t>
        </is>
      </c>
    </row>
    <row r="9946">
      <c r="A9946" t="inlineStr">
        <is>
          <t>王敏-刘洋</t>
        </is>
      </c>
      <c r="B9946" t="inlineStr">
        <is>
          <t>CUST1268</t>
        </is>
      </c>
    </row>
    <row r="9947">
      <c r="A9947" t="inlineStr">
        <is>
          <t>王敏芳</t>
        </is>
      </c>
      <c r="B9947" t="inlineStr">
        <is>
          <t>06037200</t>
        </is>
      </c>
    </row>
    <row r="9948">
      <c r="A9948" t="inlineStr">
        <is>
          <t>王敢帅</t>
        </is>
      </c>
      <c r="B9948" t="inlineStr">
        <is>
          <t>30480004</t>
        </is>
      </c>
    </row>
    <row r="9949">
      <c r="A9949" t="inlineStr">
        <is>
          <t>王文凤</t>
        </is>
      </c>
      <c r="B9949" t="inlineStr">
        <is>
          <t>CUT2612</t>
        </is>
      </c>
    </row>
    <row r="9950">
      <c r="A9950" t="inlineStr">
        <is>
          <t>王文奇</t>
        </is>
      </c>
      <c r="B9950" t="inlineStr">
        <is>
          <t>0605C901</t>
        </is>
      </c>
    </row>
    <row r="9951">
      <c r="A9951" t="inlineStr">
        <is>
          <t>王文彬-刘洋</t>
        </is>
      </c>
      <c r="B9951" t="inlineStr">
        <is>
          <t>CUST1365</t>
        </is>
      </c>
    </row>
    <row r="9952">
      <c r="A9952" t="inlineStr">
        <is>
          <t>王文明</t>
        </is>
      </c>
      <c r="B9952" t="inlineStr">
        <is>
          <t>06012409</t>
        </is>
      </c>
    </row>
    <row r="9953">
      <c r="A9953" t="inlineStr">
        <is>
          <t>王文美</t>
        </is>
      </c>
      <c r="B9953" t="inlineStr">
        <is>
          <t>06011901</t>
        </is>
      </c>
    </row>
    <row r="9954">
      <c r="A9954" t="inlineStr">
        <is>
          <t>王新刚</t>
        </is>
      </c>
      <c r="B9954" t="inlineStr">
        <is>
          <t>06100100</t>
        </is>
      </c>
    </row>
    <row r="9955">
      <c r="A9955" t="inlineStr">
        <is>
          <t>王既彪</t>
        </is>
      </c>
      <c r="B9955" t="inlineStr">
        <is>
          <t>011313</t>
        </is>
      </c>
    </row>
    <row r="9956">
      <c r="A9956" t="inlineStr">
        <is>
          <t>王旭</t>
        </is>
      </c>
      <c r="B9956" t="inlineStr">
        <is>
          <t>06030465</t>
        </is>
      </c>
    </row>
    <row r="9957">
      <c r="A9957" t="inlineStr">
        <is>
          <t>王明</t>
        </is>
      </c>
      <c r="B9957" t="inlineStr">
        <is>
          <t>06010126</t>
        </is>
      </c>
    </row>
    <row r="9958">
      <c r="A9958" t="inlineStr">
        <is>
          <t>王明忠</t>
        </is>
      </c>
      <c r="B9958" t="inlineStr">
        <is>
          <t>06020376</t>
        </is>
      </c>
    </row>
    <row r="9959">
      <c r="A9959" t="inlineStr">
        <is>
          <t>王星明</t>
        </is>
      </c>
      <c r="B9959" t="inlineStr">
        <is>
          <t>1220029</t>
        </is>
      </c>
    </row>
    <row r="9960">
      <c r="A9960" t="inlineStr">
        <is>
          <t>王春锋</t>
        </is>
      </c>
      <c r="B9960" t="inlineStr">
        <is>
          <t>06100101</t>
        </is>
      </c>
    </row>
    <row r="9961">
      <c r="A9961" t="inlineStr">
        <is>
          <t>王晓</t>
        </is>
      </c>
      <c r="B9961" t="inlineStr">
        <is>
          <t>12200119</t>
        </is>
      </c>
    </row>
    <row r="9962">
      <c r="A9962" t="inlineStr">
        <is>
          <t>王晓丽-刘伟东</t>
        </is>
      </c>
      <c r="B9962" t="inlineStr">
        <is>
          <t>012358</t>
        </is>
      </c>
    </row>
    <row r="9963">
      <c r="A9963" t="inlineStr">
        <is>
          <t>王晓燕</t>
        </is>
      </c>
      <c r="B9963" t="inlineStr">
        <is>
          <t>CUT3058</t>
        </is>
      </c>
    </row>
    <row r="9964">
      <c r="A9964" t="inlineStr">
        <is>
          <t>王晓芳</t>
        </is>
      </c>
      <c r="B9964" t="inlineStr">
        <is>
          <t>213004</t>
        </is>
      </c>
    </row>
    <row r="9965">
      <c r="A9965" t="inlineStr">
        <is>
          <t>王晓蓉</t>
        </is>
      </c>
      <c r="B9965" t="inlineStr">
        <is>
          <t>06032400</t>
        </is>
      </c>
    </row>
    <row r="9966">
      <c r="A9966" t="inlineStr">
        <is>
          <t>王晓阳</t>
        </is>
      </c>
      <c r="B9966" t="inlineStr">
        <is>
          <t>06050031</t>
        </is>
      </c>
    </row>
    <row r="9967">
      <c r="A9967" t="inlineStr">
        <is>
          <t>王晓飞</t>
        </is>
      </c>
      <c r="B9967" t="inlineStr">
        <is>
          <t>06094800</t>
        </is>
      </c>
    </row>
    <row r="9968">
      <c r="A9968" t="inlineStr">
        <is>
          <t>王晓鹏</t>
        </is>
      </c>
      <c r="B9968" t="inlineStr">
        <is>
          <t>010808</t>
        </is>
      </c>
    </row>
    <row r="9969">
      <c r="A9969" t="inlineStr">
        <is>
          <t>王晖</t>
        </is>
      </c>
      <c r="B9969" t="inlineStr">
        <is>
          <t>06092001</t>
        </is>
      </c>
    </row>
    <row r="9970">
      <c r="A9970" t="inlineStr">
        <is>
          <t>王智华</t>
        </is>
      </c>
      <c r="B9970" t="inlineStr">
        <is>
          <t>CUT2366</t>
        </is>
      </c>
    </row>
    <row r="9971">
      <c r="A9971" t="inlineStr">
        <is>
          <t>王智朋</t>
        </is>
      </c>
      <c r="B9971" t="inlineStr">
        <is>
          <t>06090201</t>
        </is>
      </c>
    </row>
    <row r="9972">
      <c r="A9972" t="inlineStr">
        <is>
          <t>王月媛</t>
        </is>
      </c>
      <c r="B9972" t="inlineStr">
        <is>
          <t>CUST2002</t>
        </is>
      </c>
    </row>
    <row r="9973">
      <c r="A9973" t="inlineStr">
        <is>
          <t>王朝</t>
        </is>
      </c>
      <c r="B9973" t="inlineStr">
        <is>
          <t>CUT2536</t>
        </is>
      </c>
    </row>
    <row r="9974">
      <c r="A9974" t="inlineStr">
        <is>
          <t>王松钦-祥安-刘洋</t>
        </is>
      </c>
      <c r="B9974" t="inlineStr">
        <is>
          <t>CUST1046</t>
        </is>
      </c>
    </row>
    <row r="9975">
      <c r="A9975" t="inlineStr">
        <is>
          <t>王林增</t>
        </is>
      </c>
      <c r="B9975" t="inlineStr">
        <is>
          <t>90011028</t>
        </is>
      </c>
    </row>
    <row r="9976">
      <c r="A9976" t="inlineStr">
        <is>
          <t>王林林</t>
        </is>
      </c>
      <c r="B9976" t="inlineStr">
        <is>
          <t>06011999</t>
        </is>
      </c>
    </row>
    <row r="9977">
      <c r="A9977" t="inlineStr">
        <is>
          <t>王林毅</t>
        </is>
      </c>
      <c r="B9977" t="inlineStr">
        <is>
          <t>CUST1709</t>
        </is>
      </c>
    </row>
    <row r="9978">
      <c r="A9978" t="inlineStr">
        <is>
          <t>王桂斌</t>
        </is>
      </c>
      <c r="B9978" t="inlineStr">
        <is>
          <t>06050028</t>
        </is>
      </c>
    </row>
    <row r="9979">
      <c r="A9979" t="inlineStr">
        <is>
          <t>王桂明</t>
        </is>
      </c>
      <c r="B9979" t="inlineStr">
        <is>
          <t>06050062</t>
        </is>
      </c>
    </row>
    <row r="9980">
      <c r="A9980" t="inlineStr">
        <is>
          <t>王梦雪</t>
        </is>
      </c>
      <c r="B9980" t="inlineStr">
        <is>
          <t>1220064</t>
        </is>
      </c>
    </row>
    <row r="9981">
      <c r="A9981" t="inlineStr">
        <is>
          <t>王植</t>
        </is>
      </c>
      <c r="B9981" t="inlineStr">
        <is>
          <t>06012410</t>
        </is>
      </c>
    </row>
    <row r="9982">
      <c r="A9982" t="inlineStr">
        <is>
          <t>王楠</t>
        </is>
      </c>
      <c r="B9982" t="inlineStr">
        <is>
          <t>06010263</t>
        </is>
      </c>
    </row>
    <row r="9983">
      <c r="A9983" t="inlineStr">
        <is>
          <t>王欣玮</t>
        </is>
      </c>
      <c r="B9983" t="inlineStr">
        <is>
          <t>06012415</t>
        </is>
      </c>
    </row>
    <row r="9984">
      <c r="A9984" t="inlineStr">
        <is>
          <t>王正发</t>
        </is>
      </c>
      <c r="B9984" t="inlineStr">
        <is>
          <t>010820</t>
        </is>
      </c>
    </row>
    <row r="9985">
      <c r="A9985" t="inlineStr">
        <is>
          <t>王正江-朱茂林</t>
        </is>
      </c>
      <c r="B9985" t="inlineStr">
        <is>
          <t>CUST1431</t>
        </is>
      </c>
    </row>
    <row r="9986">
      <c r="A9986" t="inlineStr">
        <is>
          <t>王永国</t>
        </is>
      </c>
      <c r="B9986" t="inlineStr">
        <is>
          <t>12200030</t>
        </is>
      </c>
    </row>
    <row r="9987">
      <c r="A9987" t="inlineStr">
        <is>
          <t>王永志</t>
        </is>
      </c>
      <c r="B9987" t="inlineStr">
        <is>
          <t>12200035</t>
        </is>
      </c>
    </row>
    <row r="9988">
      <c r="A9988" t="inlineStr">
        <is>
          <t>王永梅</t>
        </is>
      </c>
      <c r="B9988" t="inlineStr">
        <is>
          <t>06020058</t>
        </is>
      </c>
    </row>
    <row r="9989">
      <c r="A9989" t="inlineStr">
        <is>
          <t>王永飞</t>
        </is>
      </c>
      <c r="B9989" t="inlineStr">
        <is>
          <t>90011023</t>
        </is>
      </c>
    </row>
    <row r="9990">
      <c r="A9990" t="inlineStr">
        <is>
          <t>王汝铮</t>
        </is>
      </c>
      <c r="B9990" t="inlineStr">
        <is>
          <t>06010405</t>
        </is>
      </c>
    </row>
    <row r="9991">
      <c r="A9991" t="inlineStr">
        <is>
          <t>王沙</t>
        </is>
      </c>
      <c r="B9991" t="inlineStr">
        <is>
          <t>0073390</t>
        </is>
      </c>
    </row>
    <row r="9992">
      <c r="A9992" t="inlineStr">
        <is>
          <t>王泉博</t>
        </is>
      </c>
      <c r="B9992" t="inlineStr">
        <is>
          <t>0605E100</t>
        </is>
      </c>
    </row>
    <row r="9993">
      <c r="A9993" t="inlineStr">
        <is>
          <t>王法清</t>
        </is>
      </c>
      <c r="B9993" t="inlineStr">
        <is>
          <t>1220023</t>
        </is>
      </c>
    </row>
    <row r="9994">
      <c r="A9994" t="inlineStr">
        <is>
          <t>王法青</t>
        </is>
      </c>
      <c r="B9994" t="inlineStr">
        <is>
          <t>1220024</t>
        </is>
      </c>
    </row>
    <row r="9995">
      <c r="A9995" t="inlineStr">
        <is>
          <t>王洛文</t>
        </is>
      </c>
      <c r="B9995" t="inlineStr">
        <is>
          <t>010797</t>
        </is>
      </c>
    </row>
    <row r="9996">
      <c r="A9996" t="inlineStr">
        <is>
          <t>王洪涛</t>
        </is>
      </c>
      <c r="B9996" t="inlineStr">
        <is>
          <t>CUT2620</t>
        </is>
      </c>
    </row>
    <row r="9997">
      <c r="A9997" t="inlineStr">
        <is>
          <t>王洪霞</t>
        </is>
      </c>
      <c r="B9997" t="inlineStr">
        <is>
          <t>06061803</t>
        </is>
      </c>
    </row>
    <row r="9998">
      <c r="A9998" t="inlineStr">
        <is>
          <t>王浩（重庆）</t>
        </is>
      </c>
      <c r="B9998" t="inlineStr">
        <is>
          <t>06090124</t>
        </is>
      </c>
    </row>
    <row r="9999">
      <c r="A9999" t="inlineStr">
        <is>
          <t>王海洋</t>
        </is>
      </c>
      <c r="B9999" t="inlineStr">
        <is>
          <t>06030701</t>
        </is>
      </c>
    </row>
    <row r="10000">
      <c r="A10000" t="inlineStr">
        <is>
          <t>王海纳</t>
        </is>
      </c>
      <c r="B10000" t="inlineStr">
        <is>
          <t>06060248</t>
        </is>
      </c>
    </row>
    <row r="10001">
      <c r="A10001" t="inlineStr">
        <is>
          <t>王海英-烟台新力生化制品有限公司-于忠志</t>
        </is>
      </c>
      <c r="B10001" t="inlineStr">
        <is>
          <t>012192</t>
        </is>
      </c>
    </row>
    <row r="10002">
      <c r="A10002" t="inlineStr">
        <is>
          <t>王海角</t>
        </is>
      </c>
      <c r="B10002" t="inlineStr">
        <is>
          <t>06065300</t>
        </is>
      </c>
    </row>
    <row r="10003">
      <c r="A10003" t="inlineStr">
        <is>
          <t>王淑红</t>
        </is>
      </c>
      <c r="B10003" t="inlineStr">
        <is>
          <t>06056101</t>
        </is>
      </c>
    </row>
    <row r="10004">
      <c r="A10004" t="inlineStr">
        <is>
          <t>王淑艳</t>
        </is>
      </c>
      <c r="B10004" t="inlineStr">
        <is>
          <t>12200100</t>
        </is>
      </c>
    </row>
    <row r="10005">
      <c r="A10005" t="inlineStr">
        <is>
          <t>王清山</t>
        </is>
      </c>
      <c r="B10005" t="inlineStr">
        <is>
          <t>211070</t>
        </is>
      </c>
    </row>
    <row r="10006">
      <c r="A10006" t="inlineStr">
        <is>
          <t>王爱峰</t>
        </is>
      </c>
      <c r="B10006" t="inlineStr">
        <is>
          <t>0073662</t>
        </is>
      </c>
    </row>
    <row r="10007">
      <c r="A10007" t="inlineStr">
        <is>
          <t>王爱枝</t>
        </is>
      </c>
      <c r="B10007" t="inlineStr">
        <is>
          <t>06060426</t>
        </is>
      </c>
    </row>
    <row r="10008">
      <c r="A10008" t="inlineStr">
        <is>
          <t>王爱琴</t>
        </is>
      </c>
      <c r="B10008" t="inlineStr">
        <is>
          <t>06060846</t>
        </is>
      </c>
    </row>
    <row r="10009">
      <c r="A10009" t="inlineStr">
        <is>
          <t>王玉柱</t>
        </is>
      </c>
      <c r="B10009" t="inlineStr">
        <is>
          <t>CUT2813</t>
        </is>
      </c>
    </row>
    <row r="10010">
      <c r="A10010" t="inlineStr">
        <is>
          <t>王玉波</t>
        </is>
      </c>
      <c r="B10010" t="inlineStr">
        <is>
          <t>06010357</t>
        </is>
      </c>
    </row>
    <row r="10011">
      <c r="A10011" t="inlineStr">
        <is>
          <t>王玲</t>
        </is>
      </c>
      <c r="B10011" t="inlineStr">
        <is>
          <t>CUT2792</t>
        </is>
      </c>
    </row>
    <row r="10012">
      <c r="A10012" t="inlineStr">
        <is>
          <t>王瑞武</t>
        </is>
      </c>
      <c r="B10012" t="inlineStr">
        <is>
          <t>06050030</t>
        </is>
      </c>
    </row>
    <row r="10013">
      <c r="A10013" t="inlineStr">
        <is>
          <t>王瑞美-孙海波</t>
        </is>
      </c>
      <c r="B10013" t="inlineStr">
        <is>
          <t>CUST1545</t>
        </is>
      </c>
    </row>
    <row r="10014">
      <c r="A10014" t="inlineStr">
        <is>
          <t>王相杰</t>
        </is>
      </c>
      <c r="B10014" t="inlineStr">
        <is>
          <t>06051718</t>
        </is>
      </c>
    </row>
    <row r="10015">
      <c r="A10015" t="inlineStr">
        <is>
          <t>王磊——周华绪</t>
        </is>
      </c>
      <c r="B10015" t="inlineStr">
        <is>
          <t>CUST1237</t>
        </is>
      </c>
    </row>
    <row r="10016">
      <c r="A10016" t="inlineStr">
        <is>
          <t>王秀军</t>
        </is>
      </c>
      <c r="B10016" t="inlineStr">
        <is>
          <t>06035001</t>
        </is>
      </c>
    </row>
    <row r="10017">
      <c r="A10017" t="inlineStr">
        <is>
          <t>王秀凯</t>
        </is>
      </c>
      <c r="B10017" t="inlineStr">
        <is>
          <t>06051630</t>
        </is>
      </c>
    </row>
    <row r="10018">
      <c r="A10018" t="inlineStr">
        <is>
          <t>王秀华</t>
        </is>
      </c>
      <c r="B10018" t="inlineStr">
        <is>
          <t>CUST2352</t>
        </is>
      </c>
    </row>
    <row r="10019">
      <c r="A10019" t="inlineStr">
        <is>
          <t>王秋燕</t>
        </is>
      </c>
      <c r="B10019" t="inlineStr">
        <is>
          <t>06040056</t>
        </is>
      </c>
    </row>
    <row r="10020">
      <c r="A10020" t="inlineStr">
        <is>
          <t>王秋艳</t>
        </is>
      </c>
      <c r="B10020" t="inlineStr">
        <is>
          <t>06040055</t>
        </is>
      </c>
    </row>
    <row r="10021">
      <c r="A10021" t="inlineStr">
        <is>
          <t>王程凤</t>
        </is>
      </c>
      <c r="B10021" t="inlineStr">
        <is>
          <t>211087</t>
        </is>
      </c>
    </row>
    <row r="10022">
      <c r="A10022" t="inlineStr">
        <is>
          <t>王立冬</t>
        </is>
      </c>
      <c r="B10022" t="inlineStr">
        <is>
          <t>06014700</t>
        </is>
      </c>
    </row>
    <row r="10023">
      <c r="A10023" t="inlineStr">
        <is>
          <t>王立鹏</t>
        </is>
      </c>
      <c r="B10023" t="inlineStr">
        <is>
          <t>010793</t>
        </is>
      </c>
    </row>
    <row r="10024">
      <c r="A10024" t="inlineStr">
        <is>
          <t>王红利</t>
        </is>
      </c>
      <c r="B10024" t="inlineStr">
        <is>
          <t>CUT2705</t>
        </is>
      </c>
    </row>
    <row r="10025">
      <c r="A10025" t="inlineStr">
        <is>
          <t>王红红</t>
        </is>
      </c>
      <c r="B10025" t="inlineStr">
        <is>
          <t>06051609</t>
        </is>
      </c>
    </row>
    <row r="10026">
      <c r="A10026" t="inlineStr">
        <is>
          <t>王红（新疆）</t>
        </is>
      </c>
      <c r="B10026" t="inlineStr">
        <is>
          <t>06080088</t>
        </is>
      </c>
    </row>
    <row r="10027">
      <c r="A10027" t="inlineStr">
        <is>
          <t>王红（邢台）</t>
        </is>
      </c>
      <c r="B10027" t="inlineStr">
        <is>
          <t>06010262</t>
        </is>
      </c>
    </row>
    <row r="10028">
      <c r="A10028" t="inlineStr">
        <is>
          <t>王经明-徐新春</t>
        </is>
      </c>
      <c r="B10028" t="inlineStr">
        <is>
          <t>CUST1379</t>
        </is>
      </c>
    </row>
    <row r="10029">
      <c r="A10029" t="inlineStr">
        <is>
          <t>王美玲-王鑫</t>
        </is>
      </c>
      <c r="B10029" t="inlineStr">
        <is>
          <t>CUST1136</t>
        </is>
      </c>
    </row>
    <row r="10030">
      <c r="A10030" t="inlineStr">
        <is>
          <t>王者海</t>
        </is>
      </c>
      <c r="B10030" t="inlineStr">
        <is>
          <t>010819</t>
        </is>
      </c>
    </row>
    <row r="10031">
      <c r="A10031" t="inlineStr">
        <is>
          <t>王聪</t>
        </is>
      </c>
      <c r="B10031" t="inlineStr">
        <is>
          <t>06051688</t>
        </is>
      </c>
    </row>
    <row r="10032">
      <c r="A10032" t="inlineStr">
        <is>
          <t>王胜锋</t>
        </is>
      </c>
      <c r="B10032" t="inlineStr">
        <is>
          <t>CUST2275</t>
        </is>
      </c>
    </row>
    <row r="10033">
      <c r="A10033" t="inlineStr">
        <is>
          <t>王腾腾</t>
        </is>
      </c>
      <c r="B10033" t="inlineStr">
        <is>
          <t>CUST1885</t>
        </is>
      </c>
    </row>
    <row r="10034">
      <c r="A10034" t="inlineStr">
        <is>
          <t>王舒鹏</t>
        </is>
      </c>
      <c r="B10034" t="inlineStr">
        <is>
          <t>06022155</t>
        </is>
      </c>
    </row>
    <row r="10035">
      <c r="A10035" t="inlineStr">
        <is>
          <t>王良</t>
        </is>
      </c>
      <c r="B10035" t="inlineStr">
        <is>
          <t>06058400</t>
        </is>
      </c>
    </row>
    <row r="10036">
      <c r="A10036" t="inlineStr">
        <is>
          <t>王艳荣-祥安-刘洋</t>
        </is>
      </c>
      <c r="B10036" t="inlineStr">
        <is>
          <t>CUST1146</t>
        </is>
      </c>
    </row>
    <row r="10037">
      <c r="A10037" t="inlineStr">
        <is>
          <t>王芬</t>
        </is>
      </c>
      <c r="B10037" t="inlineStr">
        <is>
          <t>06100085</t>
        </is>
      </c>
    </row>
    <row r="10038">
      <c r="A10038" t="inlineStr">
        <is>
          <t>王若梓</t>
        </is>
      </c>
      <c r="B10038" t="inlineStr">
        <is>
          <t>CUT2540</t>
        </is>
      </c>
    </row>
    <row r="10039">
      <c r="A10039" t="inlineStr">
        <is>
          <t>王英华</t>
        </is>
      </c>
      <c r="B10039" t="inlineStr">
        <is>
          <t>06015100</t>
        </is>
      </c>
    </row>
    <row r="10040">
      <c r="A10040" t="inlineStr">
        <is>
          <t>王荣芹</t>
        </is>
      </c>
      <c r="B10040" t="inlineStr">
        <is>
          <t>06057300</t>
        </is>
      </c>
    </row>
    <row r="10041">
      <c r="A10041" t="inlineStr">
        <is>
          <t>王荣香</t>
        </is>
      </c>
      <c r="B10041" t="inlineStr">
        <is>
          <t>06060380</t>
        </is>
      </c>
    </row>
    <row r="10042">
      <c r="A10042" t="inlineStr">
        <is>
          <t>王莹莹</t>
        </is>
      </c>
      <c r="B10042" t="inlineStr">
        <is>
          <t>06053021</t>
        </is>
      </c>
    </row>
    <row r="10043">
      <c r="A10043" t="inlineStr">
        <is>
          <t>王蒙蒙</t>
        </is>
      </c>
      <c r="B10043" t="inlineStr">
        <is>
          <t>CUST2119</t>
        </is>
      </c>
    </row>
    <row r="10044">
      <c r="A10044" t="inlineStr">
        <is>
          <t>王过</t>
        </is>
      </c>
      <c r="B10044" t="inlineStr">
        <is>
          <t>211108</t>
        </is>
      </c>
    </row>
    <row r="10045">
      <c r="A10045" t="inlineStr">
        <is>
          <t>王连勇</t>
        </is>
      </c>
      <c r="B10045" t="inlineStr">
        <is>
          <t>06051706</t>
        </is>
      </c>
    </row>
    <row r="10046">
      <c r="A10046" t="inlineStr">
        <is>
          <t>王连玉（调熟）</t>
        </is>
      </c>
      <c r="B10046" t="inlineStr">
        <is>
          <t>06056204</t>
        </is>
      </c>
    </row>
    <row r="10047">
      <c r="A10047" t="inlineStr">
        <is>
          <t>王迪</t>
        </is>
      </c>
      <c r="B10047" t="inlineStr">
        <is>
          <t>06033519</t>
        </is>
      </c>
    </row>
    <row r="10048">
      <c r="A10048" t="inlineStr">
        <is>
          <t>王通</t>
        </is>
      </c>
      <c r="B10048" t="inlineStr">
        <is>
          <t>06015600</t>
        </is>
      </c>
    </row>
    <row r="10049">
      <c r="A10049" t="inlineStr">
        <is>
          <t>王金刚</t>
        </is>
      </c>
      <c r="B10049" t="inlineStr">
        <is>
          <t>06010335</t>
        </is>
      </c>
    </row>
    <row r="10050">
      <c r="A10050" t="inlineStr">
        <is>
          <t>王金堂-金昌-刘洋</t>
        </is>
      </c>
      <c r="B10050" t="inlineStr">
        <is>
          <t>CUST1043</t>
        </is>
      </c>
    </row>
    <row r="10051">
      <c r="A10051" t="inlineStr">
        <is>
          <t>王金爽</t>
        </is>
      </c>
      <c r="B10051" t="inlineStr">
        <is>
          <t>CUST1507</t>
        </is>
      </c>
    </row>
    <row r="10052">
      <c r="A10052" t="inlineStr">
        <is>
          <t>王金玲</t>
        </is>
      </c>
      <c r="B10052" t="inlineStr">
        <is>
          <t>06051355</t>
        </is>
      </c>
    </row>
    <row r="10053">
      <c r="A10053" t="inlineStr">
        <is>
          <t>王鑫（调熟）</t>
        </is>
      </c>
      <c r="B10053" t="inlineStr">
        <is>
          <t>0605010A</t>
        </is>
      </c>
    </row>
    <row r="10054">
      <c r="A10054" t="inlineStr">
        <is>
          <t>王锋</t>
        </is>
      </c>
      <c r="B10054" t="inlineStr">
        <is>
          <t>06010388</t>
        </is>
      </c>
    </row>
    <row r="10055">
      <c r="A10055" t="inlineStr">
        <is>
          <t>王长亮</t>
        </is>
      </c>
      <c r="B10055" t="inlineStr">
        <is>
          <t>CUT3001</t>
        </is>
      </c>
    </row>
    <row r="10056">
      <c r="A10056" t="inlineStr">
        <is>
          <t>王长勇</t>
        </is>
      </c>
      <c r="B10056" t="inlineStr">
        <is>
          <t>CUST1564</t>
        </is>
      </c>
    </row>
    <row r="10057">
      <c r="A10057" t="inlineStr">
        <is>
          <t>王雁</t>
        </is>
      </c>
      <c r="B10057" t="inlineStr">
        <is>
          <t>CUST2120</t>
        </is>
      </c>
    </row>
    <row r="10058">
      <c r="A10058" t="inlineStr">
        <is>
          <t>王雨</t>
        </is>
      </c>
      <c r="B10058" t="inlineStr">
        <is>
          <t>06030335</t>
        </is>
      </c>
    </row>
    <row r="10059">
      <c r="A10059" t="inlineStr">
        <is>
          <t>王雪梅</t>
        </is>
      </c>
      <c r="B10059" t="inlineStr">
        <is>
          <t>CUT2816</t>
        </is>
      </c>
    </row>
    <row r="10060">
      <c r="A10060" t="inlineStr">
        <is>
          <t>王雷</t>
        </is>
      </c>
      <c r="B10060" t="inlineStr">
        <is>
          <t>011432</t>
        </is>
      </c>
    </row>
    <row r="10061">
      <c r="A10061" t="inlineStr">
        <is>
          <t>王雷强</t>
        </is>
      </c>
      <c r="B10061" t="inlineStr">
        <is>
          <t>CUST2039</t>
        </is>
      </c>
    </row>
    <row r="10062">
      <c r="A10062" t="inlineStr">
        <is>
          <t>王霞</t>
        </is>
      </c>
      <c r="B10062" t="inlineStr">
        <is>
          <t>06050265</t>
        </is>
      </c>
    </row>
    <row r="10063">
      <c r="A10063" t="inlineStr">
        <is>
          <t>王青霞</t>
        </is>
      </c>
      <c r="B10063" t="inlineStr">
        <is>
          <t>0013340</t>
        </is>
      </c>
    </row>
    <row r="10064">
      <c r="A10064" t="inlineStr">
        <is>
          <t>王麦海</t>
        </is>
      </c>
      <c r="B10064" t="inlineStr">
        <is>
          <t>CUT2916</t>
        </is>
      </c>
    </row>
    <row r="10065">
      <c r="A10065" t="inlineStr">
        <is>
          <t>王黎明-刘洋</t>
        </is>
      </c>
      <c r="B10065" t="inlineStr">
        <is>
          <t>CUST1066</t>
        </is>
      </c>
    </row>
    <row r="10066">
      <c r="A10066" t="inlineStr">
        <is>
          <t>玖宴商贸食品有限公司-赵明永</t>
        </is>
      </c>
      <c r="B10066" t="inlineStr">
        <is>
          <t>06060113</t>
        </is>
      </c>
    </row>
    <row r="10067">
      <c r="A10067" t="inlineStr">
        <is>
          <t>玖紫八方有限公司</t>
        </is>
      </c>
      <c r="B10067" t="inlineStr">
        <is>
          <t>CUST2460</t>
        </is>
      </c>
    </row>
    <row r="10068">
      <c r="A10068" t="inlineStr">
        <is>
          <t>玛利亚</t>
        </is>
      </c>
      <c r="B10068" t="inlineStr">
        <is>
          <t>CUST0198</t>
        </is>
      </c>
    </row>
    <row r="10069">
      <c r="A10069" t="inlineStr">
        <is>
          <t>环球捕手</t>
        </is>
      </c>
      <c r="B10069" t="inlineStr">
        <is>
          <t>30450001</t>
        </is>
      </c>
    </row>
    <row r="10070">
      <c r="A10070" t="inlineStr">
        <is>
          <t>环胜电子商务(上海)有限公司</t>
        </is>
      </c>
      <c r="B10070" t="inlineStr">
        <is>
          <t>90011943</t>
        </is>
      </c>
    </row>
    <row r="10071">
      <c r="A10071" t="inlineStr">
        <is>
          <t>环胜电子商务（上海）有限公司  dk</t>
        </is>
      </c>
      <c r="B10071" t="inlineStr">
        <is>
          <t>90011920</t>
        </is>
      </c>
    </row>
    <row r="10072">
      <c r="A10072" t="inlineStr">
        <is>
          <t>珠三角-广东-揭阳-王烽壁-孙海波</t>
        </is>
      </c>
      <c r="B10072" t="inlineStr">
        <is>
          <t>06020271</t>
        </is>
      </c>
    </row>
    <row r="10073">
      <c r="A10073" t="inlineStr">
        <is>
          <t>珠三角-广东-珠海永利食品有限公司-徐海军</t>
        </is>
      </c>
      <c r="B10073" t="inlineStr">
        <is>
          <t>06020262</t>
        </is>
      </c>
    </row>
    <row r="10074">
      <c r="A10074" t="inlineStr">
        <is>
          <t>珠三角-广东-珠海永利食品有限公司-徐海军-孙海波</t>
        </is>
      </c>
      <c r="B10074" t="inlineStr">
        <is>
          <t>06020243</t>
        </is>
      </c>
    </row>
    <row r="10075">
      <c r="A10075" t="inlineStr">
        <is>
          <t>珠三角-广东江大和风香精香料有限公司-徐海军</t>
        </is>
      </c>
      <c r="B10075" t="inlineStr">
        <is>
          <t>06020259</t>
        </is>
      </c>
    </row>
    <row r="10076">
      <c r="A10076" t="inlineStr">
        <is>
          <t>珠三角-玉林广宏食品</t>
        </is>
      </c>
      <c r="B10076" t="inlineStr">
        <is>
          <t>06020161</t>
        </is>
      </c>
    </row>
    <row r="10077">
      <c r="A10077" t="inlineStr">
        <is>
          <t>珠三角广东—张志权-郭营</t>
        </is>
      </c>
      <c r="B10077" t="inlineStr">
        <is>
          <t>06020142</t>
        </is>
      </c>
    </row>
    <row r="10078">
      <c r="A10078" t="inlineStr">
        <is>
          <t>珠三角特区-南宁市正岛食品</t>
        </is>
      </c>
      <c r="B10078" t="inlineStr">
        <is>
          <t>06020134</t>
        </is>
      </c>
    </row>
    <row r="10079">
      <c r="A10079" t="inlineStr">
        <is>
          <t>珠三角特区-广东- 广州市番禺区沁丰源食品经营部-萧诗美</t>
        </is>
      </c>
      <c r="B10079" t="inlineStr">
        <is>
          <t>011408</t>
        </is>
      </c>
    </row>
    <row r="10080">
      <c r="A10080" t="inlineStr">
        <is>
          <t>珠三角特区-广东-广州-王叔沾-孙海波</t>
        </is>
      </c>
      <c r="B10080" t="inlineStr">
        <is>
          <t>06020324</t>
        </is>
      </c>
    </row>
    <row r="10081">
      <c r="A10081" t="inlineStr">
        <is>
          <t>珠三角特区-广东-徐海峰-番禺郭志刚-郭营</t>
        </is>
      </c>
      <c r="B10081" t="inlineStr">
        <is>
          <t>06020096</t>
        </is>
      </c>
    </row>
    <row r="10082">
      <c r="A10082" t="inlineStr">
        <is>
          <t>珠三角特区-广东-揭阳-吴宏真-孙海波</t>
        </is>
      </c>
      <c r="B10082" t="inlineStr">
        <is>
          <t>011583</t>
        </is>
      </c>
    </row>
    <row r="10083">
      <c r="A10083" t="inlineStr">
        <is>
          <t>珠三角特区-广东-航海食品-郭营</t>
        </is>
      </c>
      <c r="B10083" t="inlineStr">
        <is>
          <t>011617</t>
        </is>
      </c>
    </row>
    <row r="10084">
      <c r="A10084" t="inlineStr">
        <is>
          <t>珠三角特区-广东市场-徐海峰-东莞海源食品有限公司-郭营</t>
        </is>
      </c>
      <c r="B10084" t="inlineStr">
        <is>
          <t>011262</t>
        </is>
      </c>
    </row>
    <row r="10085">
      <c r="A10085" t="inlineStr">
        <is>
          <t>珠三角特区-广东市场-肇庆高品食品贸易有限公司-陈月明-李培全</t>
        </is>
      </c>
      <c r="B10085" t="inlineStr">
        <is>
          <t>011694</t>
        </is>
      </c>
    </row>
    <row r="10086">
      <c r="A10086" t="inlineStr">
        <is>
          <t>珠三角特区-广州天一食品-郭营</t>
        </is>
      </c>
      <c r="B10086" t="inlineStr">
        <is>
          <t>06020128</t>
        </is>
      </c>
    </row>
    <row r="10087">
      <c r="A10087" t="inlineStr">
        <is>
          <t>珠三角特区-广州金盛凰农产品有限公司-孙振邦</t>
        </is>
      </c>
      <c r="B10087" t="inlineStr">
        <is>
          <t>06020133</t>
        </is>
      </c>
    </row>
    <row r="10088">
      <c r="A10088" t="inlineStr">
        <is>
          <t>珠三角特区-广州食力冻品国际贸易有限公司-郭营</t>
        </is>
      </c>
      <c r="B10088" t="inlineStr">
        <is>
          <t>06020131</t>
        </is>
      </c>
    </row>
    <row r="10089">
      <c r="A10089" t="inlineStr">
        <is>
          <t>珠三角特区-广西-广西常永兵爆品食品有限公司-郭营</t>
        </is>
      </c>
      <c r="B10089" t="inlineStr">
        <is>
          <t>011543</t>
        </is>
      </c>
    </row>
    <row r="10090">
      <c r="A10090" t="inlineStr">
        <is>
          <t>珠三角特区-广西新东泰食品有限公司-许兵</t>
        </is>
      </c>
      <c r="B10090" t="inlineStr">
        <is>
          <t>012201</t>
        </is>
      </c>
    </row>
    <row r="10091">
      <c r="A10091" t="inlineStr">
        <is>
          <t>珠三角特区-广西桂林隆升隆食品-许兵</t>
        </is>
      </c>
      <c r="B10091" t="inlineStr">
        <is>
          <t>012217</t>
        </is>
      </c>
    </row>
    <row r="10092">
      <c r="A10092" t="inlineStr">
        <is>
          <t>珠三角特区-徐海军-广州市佳宁娜贸易有限公司-郭营</t>
        </is>
      </c>
      <c r="B10092" t="inlineStr">
        <is>
          <t>06020125</t>
        </is>
      </c>
    </row>
    <row r="10093">
      <c r="A10093" t="inlineStr">
        <is>
          <t>珠三角特区-梧州市龙圩区永裕商行-许兵</t>
        </is>
      </c>
      <c r="B10093" t="inlineStr">
        <is>
          <t>06020140</t>
        </is>
      </c>
    </row>
    <row r="10094">
      <c r="A10094" t="inlineStr">
        <is>
          <t>珠三角特区-深圳四菜一汤贸易有限公司-郭营</t>
        </is>
      </c>
      <c r="B10094" t="inlineStr">
        <is>
          <t>06020110</t>
        </is>
      </c>
    </row>
    <row r="10095">
      <c r="A10095" t="inlineStr">
        <is>
          <t>珠三角特区-深圳鑫欣威食品-郭营</t>
        </is>
      </c>
      <c r="B10095" t="inlineStr">
        <is>
          <t>06020115</t>
        </is>
      </c>
    </row>
    <row r="10096">
      <c r="A10096" t="inlineStr">
        <is>
          <t>珠三角特区-王叔沾-广州长喜食品有限公司-孙海波</t>
        </is>
      </c>
      <c r="B10096" t="inlineStr">
        <is>
          <t>012455</t>
        </is>
      </c>
    </row>
    <row r="10097">
      <c r="A10097" t="inlineStr">
        <is>
          <t>珠三角特区─广东-广州金谷餐饮-李培全</t>
        </is>
      </c>
      <c r="B10097" t="inlineStr">
        <is>
          <t>06020097</t>
        </is>
      </c>
    </row>
    <row r="10098">
      <c r="A10098" t="inlineStr">
        <is>
          <t>珠三角特区─广东─徐海峰─东莞市信发农副产品有限公司─郭营</t>
        </is>
      </c>
      <c r="B10098" t="inlineStr">
        <is>
          <t>011380</t>
        </is>
      </c>
    </row>
    <row r="10099">
      <c r="A10099" t="inlineStr">
        <is>
          <t>珠三角特区─广东市场─刘绿萍─广州天祥丰商贸─萧诗美</t>
        </is>
      </c>
      <c r="B10099" t="inlineStr">
        <is>
          <t>011378</t>
        </is>
      </c>
    </row>
    <row r="10100">
      <c r="A10100" t="inlineStr">
        <is>
          <t>珠三角特区─广东市场─徐海峰─信品农产品贸易有限公司─郭营</t>
        </is>
      </c>
      <c r="B10100" t="inlineStr">
        <is>
          <t>011752</t>
        </is>
      </c>
    </row>
    <row r="10101">
      <c r="A10101" t="inlineStr">
        <is>
          <t>珠三角特区─广东市场─徐海峰─深圳市零下先锋食品有限公司─郭营</t>
        </is>
      </c>
      <c r="B10101" t="inlineStr">
        <is>
          <t>011669</t>
        </is>
      </c>
    </row>
    <row r="10102">
      <c r="A10102" t="inlineStr">
        <is>
          <t>珠三角特区─广东市场─梁华勇─广州冻力生鲜</t>
        </is>
      </c>
      <c r="B10102" t="inlineStr">
        <is>
          <t>06020091</t>
        </is>
      </c>
    </row>
    <row r="10103">
      <c r="A10103" t="inlineStr">
        <is>
          <t>珠三角特区─广东市场─深圳市场─锦慧食品责任有限公司蔡锦新─李培全</t>
        </is>
      </c>
      <c r="B10103" t="inlineStr">
        <is>
          <t>06020107</t>
        </is>
      </c>
    </row>
    <row r="10104">
      <c r="A10104" t="inlineStr">
        <is>
          <t>珠海市一品生物科技有限公司</t>
        </is>
      </c>
      <c r="B10104" t="inlineStr">
        <is>
          <t>06020359</t>
        </is>
      </c>
    </row>
    <row r="10105">
      <c r="A10105" t="inlineStr">
        <is>
          <t>珠海市品悦臻选商贸有限公司</t>
        </is>
      </c>
      <c r="B10105" t="inlineStr">
        <is>
          <t>90010990</t>
        </is>
      </c>
    </row>
    <row r="10106">
      <c r="A10106" t="inlineStr">
        <is>
          <t>珠海市时代鹏泰超市有限公司</t>
        </is>
      </c>
      <c r="B10106" t="inlineStr">
        <is>
          <t>0041</t>
        </is>
      </c>
    </row>
    <row r="10107">
      <c r="A10107" t="inlineStr">
        <is>
          <t>珠海市有意餐饮管理有限公司-王文强</t>
        </is>
      </c>
      <c r="B10107" t="inlineStr">
        <is>
          <t>0603236</t>
        </is>
      </c>
    </row>
    <row r="10108">
      <c r="A10108" t="inlineStr">
        <is>
          <t>珠海市横琴惟他超市有限公司</t>
        </is>
      </c>
      <c r="B10108" t="inlineStr">
        <is>
          <t>CUT2368</t>
        </is>
      </c>
    </row>
    <row r="10109">
      <c r="A10109" t="inlineStr">
        <is>
          <t>珠海市香洲区南屏镇汇月星仓储服务中心</t>
        </is>
      </c>
      <c r="B10109" t="inlineStr">
        <is>
          <t>06080040</t>
        </is>
      </c>
    </row>
    <row r="10110">
      <c r="A10110" t="inlineStr">
        <is>
          <t>珠海市鹏泰悦购超市有限公司</t>
        </is>
      </c>
      <c r="B10110" t="inlineStr">
        <is>
          <t>3010025</t>
        </is>
      </c>
    </row>
    <row r="10111">
      <c r="A10111" t="inlineStr">
        <is>
          <t>珠海市鹏泰惠客百货有限公司</t>
        </is>
      </c>
      <c r="B10111" t="inlineStr">
        <is>
          <t>0099</t>
        </is>
      </c>
    </row>
    <row r="10112">
      <c r="A10112" t="inlineStr">
        <is>
          <t>珠海市鹏顺泰超市有限公司</t>
        </is>
      </c>
      <c r="B10112" t="inlineStr">
        <is>
          <t>3010024</t>
        </is>
      </c>
    </row>
    <row r="10113">
      <c r="A10113" t="inlineStr">
        <is>
          <t>珠海永溢食品有限公司</t>
        </is>
      </c>
      <c r="B10113" t="inlineStr">
        <is>
          <t>04010025</t>
        </is>
      </c>
    </row>
    <row r="10114">
      <c r="A10114" t="inlineStr">
        <is>
          <t>珠海鹏泰优选超市有限公司</t>
        </is>
      </c>
      <c r="B10114" t="inlineStr">
        <is>
          <t>CUST1775</t>
        </is>
      </c>
    </row>
    <row r="10115">
      <c r="A10115" t="inlineStr">
        <is>
          <t>珠海鹏泰邻聚里超市有限公司</t>
        </is>
      </c>
      <c r="B10115" t="inlineStr">
        <is>
          <t>3010038</t>
        </is>
      </c>
    </row>
    <row r="10116">
      <c r="A10116" t="inlineStr">
        <is>
          <t>瑞丰商贸</t>
        </is>
      </c>
      <c r="B10116" t="inlineStr">
        <is>
          <t>06050166</t>
        </is>
      </c>
    </row>
    <row r="10117">
      <c r="A10117" t="inlineStr">
        <is>
          <t>瑞享商贸（广州）有限公司</t>
        </is>
      </c>
      <c r="B10117" t="inlineStr">
        <is>
          <t>06052206</t>
        </is>
      </c>
    </row>
    <row r="10118">
      <c r="A10118" t="inlineStr">
        <is>
          <t>瑞发德食品股份有限公司</t>
        </is>
      </c>
      <c r="B10118" t="inlineStr">
        <is>
          <t>06611554</t>
        </is>
      </c>
    </row>
    <row r="10119">
      <c r="A10119" t="inlineStr">
        <is>
          <t>瑞安市烙千户餐饮店(个人独资)</t>
        </is>
      </c>
      <c r="B10119" t="inlineStr">
        <is>
          <t>06021446</t>
        </is>
      </c>
    </row>
    <row r="10120">
      <c r="A10120" t="inlineStr">
        <is>
          <t>瑞安市鑫业餐饮管理有限公司</t>
        </is>
      </c>
      <c r="B10120" t="inlineStr">
        <is>
          <t>06030016</t>
        </is>
      </c>
    </row>
    <row r="10121">
      <c r="A10121" t="inlineStr">
        <is>
          <t>瑞安市鑫业餐饮配送有限公司</t>
        </is>
      </c>
      <c r="B10121" t="inlineStr">
        <is>
          <t>06030381</t>
        </is>
      </c>
    </row>
    <row r="10122">
      <c r="A10122" t="inlineStr">
        <is>
          <t>瑞怡商贸</t>
        </is>
      </c>
      <c r="B10122" t="inlineStr">
        <is>
          <t>06050155</t>
        </is>
      </c>
    </row>
    <row r="10123">
      <c r="A10123" t="inlineStr">
        <is>
          <t>瑞纳昌达（山东）供应链有限公司-徐新春</t>
        </is>
      </c>
      <c r="B10123" t="inlineStr">
        <is>
          <t>CUST0904</t>
        </is>
      </c>
    </row>
    <row r="10124">
      <c r="A10124" t="inlineStr">
        <is>
          <t>瑞茂-昆明张家炎</t>
        </is>
      </c>
      <c r="B10124" t="inlineStr">
        <is>
          <t>06070010</t>
        </is>
      </c>
    </row>
    <row r="10125">
      <c r="A10125" t="inlineStr">
        <is>
          <t>瓦房店冰都农产品批发市场有限公司</t>
        </is>
      </c>
      <c r="B10125" t="inlineStr">
        <is>
          <t>06100045</t>
        </is>
      </c>
    </row>
    <row r="10126">
      <c r="A10126" t="inlineStr">
        <is>
          <t>瓴甄电子商务(重庆)有限公司</t>
        </is>
      </c>
      <c r="B10126" t="inlineStr">
        <is>
          <t>06021099</t>
        </is>
      </c>
    </row>
    <row r="10127">
      <c r="A10127" t="inlineStr">
        <is>
          <t>甘井子万达广场韦伯斯悦荟牛排店</t>
        </is>
      </c>
      <c r="B10127" t="inlineStr">
        <is>
          <t>CUT2673</t>
        </is>
      </c>
    </row>
    <row r="10128">
      <c r="A10128" t="inlineStr">
        <is>
          <t>甘井子区辛寨子街道鑫汇霖食品商行（个体工商户）</t>
        </is>
      </c>
      <c r="B10128" t="inlineStr">
        <is>
          <t>06014001</t>
        </is>
      </c>
    </row>
    <row r="10129">
      <c r="A10129" t="inlineStr">
        <is>
          <t>甘肃-临夏市宏盛水产商贸有限公司-王鑫</t>
        </is>
      </c>
      <c r="B10129" t="inlineStr">
        <is>
          <t>06060069</t>
        </is>
      </c>
    </row>
    <row r="10130">
      <c r="A10130" t="inlineStr">
        <is>
          <t>甘肃-陈向东-孙海波</t>
        </is>
      </c>
      <c r="B10130" t="inlineStr">
        <is>
          <t>CUST0404</t>
        </is>
      </c>
    </row>
    <row r="10131">
      <c r="A10131" t="inlineStr">
        <is>
          <t>甘肃全时段供应链有限公司</t>
        </is>
      </c>
      <c r="B10131" t="inlineStr">
        <is>
          <t>CUT2654</t>
        </is>
      </c>
    </row>
    <row r="10132">
      <c r="A10132" t="inlineStr">
        <is>
          <t>甘肃双亿物流有限公司（东方百佳商超）</t>
        </is>
      </c>
      <c r="B10132" t="inlineStr">
        <is>
          <t>3010081</t>
        </is>
      </c>
    </row>
    <row r="10133">
      <c r="A10133" t="inlineStr">
        <is>
          <t>甘肃双赢商贸有限公司</t>
        </is>
      </c>
      <c r="B10133" t="inlineStr">
        <is>
          <t>06060007</t>
        </is>
      </c>
    </row>
    <row r="10134">
      <c r="A10134" t="inlineStr">
        <is>
          <t>甘肃天水-董亚霞-刘团结</t>
        </is>
      </c>
      <c r="B10134" t="inlineStr">
        <is>
          <t>011586</t>
        </is>
      </c>
    </row>
    <row r="10135">
      <c r="A10135" t="inlineStr">
        <is>
          <t>甘肃天玛生物科技股份有限公司-北京销售分公司</t>
        </is>
      </c>
      <c r="B10135" t="inlineStr">
        <is>
          <t>011687</t>
        </is>
      </c>
    </row>
    <row r="10136">
      <c r="A10136" t="inlineStr">
        <is>
          <t>甘肃尊严食品科技有限公司</t>
        </is>
      </c>
      <c r="B10136" t="inlineStr">
        <is>
          <t>0013141</t>
        </is>
      </c>
    </row>
    <row r="10137">
      <c r="A10137" t="inlineStr">
        <is>
          <t>甘肃弘昌利商贸有限公司</t>
        </is>
      </c>
      <c r="B10137" t="inlineStr">
        <is>
          <t>CUST1971</t>
        </is>
      </c>
    </row>
    <row r="10138">
      <c r="A10138" t="inlineStr">
        <is>
          <t>甘肃志鸿星商贸有限公司</t>
        </is>
      </c>
      <c r="B10138" t="inlineStr">
        <is>
          <t>06060182</t>
        </is>
      </c>
    </row>
    <row r="10139">
      <c r="A10139" t="inlineStr">
        <is>
          <t>甘肃新乐连锁超市有限责任公司</t>
        </is>
      </c>
      <c r="B10139" t="inlineStr">
        <is>
          <t>3010028</t>
        </is>
      </c>
    </row>
    <row r="10140">
      <c r="A10140" t="inlineStr">
        <is>
          <t>甘肃省-酒泉市皇朝餐饮-赵明永</t>
        </is>
      </c>
      <c r="B10140" t="inlineStr">
        <is>
          <t>06060001</t>
        </is>
      </c>
    </row>
    <row r="10141">
      <c r="A10141" t="inlineStr">
        <is>
          <t>甘肃跃升商贸</t>
        </is>
      </c>
      <c r="B10141" t="inlineStr">
        <is>
          <t>06064800</t>
        </is>
      </c>
    </row>
    <row r="10142">
      <c r="A10142" t="inlineStr">
        <is>
          <t>甘肃骏马纵横食品供应链有限公司</t>
        </is>
      </c>
      <c r="B10142" t="inlineStr">
        <is>
          <t>CUST0347</t>
        </is>
      </c>
    </row>
    <row r="10143">
      <c r="A10143" t="inlineStr">
        <is>
          <t>甘肃鲁潍永兴商贸有限公司</t>
        </is>
      </c>
      <c r="B10143" t="inlineStr">
        <is>
          <t>CUST0366</t>
        </is>
      </c>
    </row>
    <row r="10144">
      <c r="A10144" t="inlineStr">
        <is>
          <t>甘肃鼎新益源商贸有限公司</t>
        </is>
      </c>
      <c r="B10144" t="inlineStr">
        <is>
          <t>0073377</t>
        </is>
      </c>
    </row>
    <row r="10145">
      <c r="A10145" t="inlineStr">
        <is>
          <t>生食-- 昌邑--李强--王鑫</t>
        </is>
      </c>
      <c r="B10145" t="inlineStr">
        <is>
          <t>06050789</t>
        </is>
      </c>
    </row>
    <row r="10146">
      <c r="A10146" t="inlineStr">
        <is>
          <t>生食—冀茂凤—王鑫</t>
        </is>
      </c>
      <c r="B10146" t="inlineStr">
        <is>
          <t>011443</t>
        </is>
      </c>
    </row>
    <row r="10147">
      <c r="A10147" t="inlineStr">
        <is>
          <t>田世花</t>
        </is>
      </c>
      <c r="B10147" t="inlineStr">
        <is>
          <t>06051538</t>
        </is>
      </c>
    </row>
    <row r="10148">
      <c r="A10148" t="inlineStr">
        <is>
          <t>田丽霞</t>
        </is>
      </c>
      <c r="B10148" t="inlineStr">
        <is>
          <t>211068</t>
        </is>
      </c>
    </row>
    <row r="10149">
      <c r="A10149" t="inlineStr">
        <is>
          <t>田亚宁</t>
        </is>
      </c>
      <c r="B10149" t="inlineStr">
        <is>
          <t>06080901</t>
        </is>
      </c>
    </row>
    <row r="10150">
      <c r="A10150" t="inlineStr">
        <is>
          <t>田军</t>
        </is>
      </c>
      <c r="B10150" t="inlineStr">
        <is>
          <t>06050026</t>
        </is>
      </c>
    </row>
    <row r="10151">
      <c r="A10151" t="inlineStr">
        <is>
          <t>田华</t>
        </is>
      </c>
      <c r="B10151" t="inlineStr">
        <is>
          <t>06010035</t>
        </is>
      </c>
    </row>
    <row r="10152">
      <c r="A10152" t="inlineStr">
        <is>
          <t>田华（冻鲜）</t>
        </is>
      </c>
      <c r="B10152" t="inlineStr">
        <is>
          <t>06051362</t>
        </is>
      </c>
    </row>
    <row r="10153">
      <c r="A10153" t="inlineStr">
        <is>
          <t>田国文</t>
        </is>
      </c>
      <c r="B10153" t="inlineStr">
        <is>
          <t>010763</t>
        </is>
      </c>
    </row>
    <row r="10154">
      <c r="A10154" t="inlineStr">
        <is>
          <t>田强强</t>
        </is>
      </c>
      <c r="B10154" t="inlineStr">
        <is>
          <t>010766</t>
        </is>
      </c>
    </row>
    <row r="10155">
      <c r="A10155" t="inlineStr">
        <is>
          <t>田忠凯</t>
        </is>
      </c>
      <c r="B10155" t="inlineStr">
        <is>
          <t>0013239</t>
        </is>
      </c>
    </row>
    <row r="10156">
      <c r="A10156" t="inlineStr">
        <is>
          <t>田慧玲</t>
        </is>
      </c>
      <c r="B10156" t="inlineStr">
        <is>
          <t>0073378</t>
        </is>
      </c>
    </row>
    <row r="10157">
      <c r="A10157" t="inlineStr">
        <is>
          <t>田效功</t>
        </is>
      </c>
      <c r="B10157" t="inlineStr">
        <is>
          <t>06050027</t>
        </is>
      </c>
    </row>
    <row r="10158">
      <c r="A10158" t="inlineStr">
        <is>
          <t>田景忠</t>
        </is>
      </c>
      <c r="B10158" t="inlineStr">
        <is>
          <t>12200034</t>
        </is>
      </c>
    </row>
    <row r="10159">
      <c r="A10159" t="inlineStr">
        <is>
          <t>田洪侦-刘洋</t>
        </is>
      </c>
      <c r="B10159" t="inlineStr">
        <is>
          <t>CUST0929</t>
        </is>
      </c>
    </row>
    <row r="10160">
      <c r="A10160" t="inlineStr">
        <is>
          <t>田立国</t>
        </is>
      </c>
      <c r="B10160" t="inlineStr">
        <is>
          <t>211041</t>
        </is>
      </c>
    </row>
    <row r="10161">
      <c r="A10161" t="inlineStr">
        <is>
          <t>田金帅</t>
        </is>
      </c>
      <c r="B10161" t="inlineStr">
        <is>
          <t>CUST1886</t>
        </is>
      </c>
    </row>
    <row r="10162">
      <c r="A10162" t="inlineStr">
        <is>
          <t>田风</t>
        </is>
      </c>
      <c r="B10162" t="inlineStr">
        <is>
          <t>211102</t>
        </is>
      </c>
    </row>
    <row r="10163">
      <c r="A10163" t="inlineStr">
        <is>
          <t>由立新</t>
        </is>
      </c>
      <c r="B10163" t="inlineStr">
        <is>
          <t>06014800</t>
        </is>
      </c>
    </row>
    <row r="10164">
      <c r="A10164" t="inlineStr">
        <is>
          <t>申之玉（郑州）商贸有限公司</t>
        </is>
      </c>
      <c r="B10164" t="inlineStr">
        <is>
          <t>3010031</t>
        </is>
      </c>
    </row>
    <row r="10165">
      <c r="A10165" t="inlineStr">
        <is>
          <t>申勤勤</t>
        </is>
      </c>
      <c r="B10165" t="inlineStr">
        <is>
          <t>06010408</t>
        </is>
      </c>
    </row>
    <row r="10166">
      <c r="A10166" t="inlineStr">
        <is>
          <t>申家琳</t>
        </is>
      </c>
      <c r="B10166" t="inlineStr">
        <is>
          <t>CUT2793</t>
        </is>
      </c>
    </row>
    <row r="10167">
      <c r="A10167" t="inlineStr">
        <is>
          <t>申来波</t>
        </is>
      </c>
      <c r="B10167" t="inlineStr">
        <is>
          <t>1220048</t>
        </is>
      </c>
    </row>
    <row r="10168">
      <c r="A10168" t="inlineStr">
        <is>
          <t>番禺孙德方</t>
        </is>
      </c>
      <c r="B10168" t="inlineStr">
        <is>
          <t>06020017</t>
        </is>
      </c>
    </row>
    <row r="10169">
      <c r="A10169" t="inlineStr">
        <is>
          <t>番禺彭桂莲</t>
        </is>
      </c>
      <c r="B10169" t="inlineStr">
        <is>
          <t>90010145</t>
        </is>
      </c>
    </row>
    <row r="10170">
      <c r="A10170" t="inlineStr">
        <is>
          <t>番禺赖福生</t>
        </is>
      </c>
      <c r="B10170" t="inlineStr">
        <is>
          <t>06020357</t>
        </is>
      </c>
    </row>
    <row r="10171">
      <c r="A10171" t="inlineStr">
        <is>
          <t>疆欲食品(上海)有限公司</t>
        </is>
      </c>
      <c r="B10171" t="inlineStr">
        <is>
          <t>30450060</t>
        </is>
      </c>
    </row>
    <row r="10172">
      <c r="A10172" t="inlineStr">
        <is>
          <t>疆湖遥(内蒙古)品牌管理有限公司</t>
        </is>
      </c>
      <c r="B10172" t="inlineStr">
        <is>
          <t>06011089</t>
        </is>
      </c>
    </row>
    <row r="10173">
      <c r="A10173" t="inlineStr">
        <is>
          <t>白云爱-刘洋</t>
        </is>
      </c>
      <c r="B10173" t="inlineStr">
        <is>
          <t>CUST1694</t>
        </is>
      </c>
    </row>
    <row r="10174">
      <c r="A10174" t="inlineStr">
        <is>
          <t>白亚楠</t>
        </is>
      </c>
      <c r="B10174" t="inlineStr">
        <is>
          <t>011506</t>
        </is>
      </c>
    </row>
    <row r="10175">
      <c r="A10175" t="inlineStr">
        <is>
          <t>白亮</t>
        </is>
      </c>
      <c r="B10175" t="inlineStr">
        <is>
          <t>06051720</t>
        </is>
      </c>
    </row>
    <row r="10176">
      <c r="A10176" t="inlineStr">
        <is>
          <t>白城市金岛商贸有限公司</t>
        </is>
      </c>
      <c r="B10176" t="inlineStr">
        <is>
          <t>06100071</t>
        </is>
      </c>
    </row>
    <row r="10177">
      <c r="A10177" t="inlineStr">
        <is>
          <t>白城金旺角</t>
        </is>
      </c>
      <c r="B10177" t="inlineStr">
        <is>
          <t>CUST0131</t>
        </is>
      </c>
    </row>
    <row r="10178">
      <c r="A10178" t="inlineStr">
        <is>
          <t>白城陈胜</t>
        </is>
      </c>
      <c r="B10178" t="inlineStr">
        <is>
          <t>06060378</t>
        </is>
      </c>
    </row>
    <row r="10179">
      <c r="A10179" t="inlineStr">
        <is>
          <t>白宇</t>
        </is>
      </c>
      <c r="B10179" t="inlineStr">
        <is>
          <t>CUST2192</t>
        </is>
      </c>
    </row>
    <row r="10180">
      <c r="A10180" t="inlineStr">
        <is>
          <t>白小龙</t>
        </is>
      </c>
      <c r="B10180" t="inlineStr">
        <is>
          <t>06033508</t>
        </is>
      </c>
    </row>
    <row r="10181">
      <c r="A10181" t="inlineStr">
        <is>
          <t>白岩松</t>
        </is>
      </c>
      <c r="B10181" t="inlineStr">
        <is>
          <t>06094400</t>
        </is>
      </c>
    </row>
    <row r="10182">
      <c r="A10182" t="inlineStr">
        <is>
          <t>白江艳</t>
        </is>
      </c>
      <c r="B10182" t="inlineStr">
        <is>
          <t>06010297</t>
        </is>
      </c>
    </row>
    <row r="10183">
      <c r="A10183" t="inlineStr">
        <is>
          <t>白瑞霞</t>
        </is>
      </c>
      <c r="B10183" t="inlineStr">
        <is>
          <t>06090082</t>
        </is>
      </c>
    </row>
    <row r="10184">
      <c r="A10184" t="inlineStr">
        <is>
          <t>白霞</t>
        </is>
      </c>
      <c r="B10184" t="inlineStr">
        <is>
          <t>010024</t>
        </is>
      </c>
    </row>
    <row r="10185">
      <c r="A10185" t="inlineStr">
        <is>
          <t>百佑佳食品贸易（上海）有限公司</t>
        </is>
      </c>
      <c r="B10185" t="inlineStr">
        <is>
          <t>30120003</t>
        </is>
      </c>
    </row>
    <row r="10186">
      <c r="A10186" t="inlineStr">
        <is>
          <t>百大-潍坊悦尚米尼超市有限公司宝莲店-刘洋</t>
        </is>
      </c>
      <c r="B10186" t="inlineStr">
        <is>
          <t>90010620</t>
        </is>
      </c>
    </row>
    <row r="10187">
      <c r="A10187" t="inlineStr">
        <is>
          <t>百大悦尚超市</t>
        </is>
      </c>
      <c r="B10187" t="inlineStr">
        <is>
          <t>06060349</t>
        </is>
      </c>
    </row>
    <row r="10188">
      <c r="A10188" t="inlineStr">
        <is>
          <t>百宝汇食品商行</t>
        </is>
      </c>
      <c r="B10188" t="inlineStr">
        <is>
          <t>06060062</t>
        </is>
      </c>
    </row>
    <row r="10189">
      <c r="A10189" t="inlineStr">
        <is>
          <t>百胜咨询（上海）有限公司</t>
        </is>
      </c>
      <c r="B10189" t="inlineStr">
        <is>
          <t>020064</t>
        </is>
      </c>
    </row>
    <row r="10190">
      <c r="A10190" t="inlineStr">
        <is>
          <t>百胜餐饮（广东）有限公司</t>
        </is>
      </c>
      <c r="B10190" t="inlineStr">
        <is>
          <t>020073</t>
        </is>
      </c>
    </row>
    <row r="10191">
      <c r="A10191" t="inlineStr">
        <is>
          <t>百胜餐饮（成都）有限公司</t>
        </is>
      </c>
      <c r="B10191" t="inlineStr">
        <is>
          <t>020076</t>
        </is>
      </c>
    </row>
    <row r="10192">
      <c r="A10192" t="inlineStr">
        <is>
          <t>百胜餐饮（成都）有限公司贵州分公司</t>
        </is>
      </c>
      <c r="B10192" t="inlineStr">
        <is>
          <t>020075</t>
        </is>
      </c>
    </row>
    <row r="10193">
      <c r="A10193" t="inlineStr">
        <is>
          <t>百胜餐饮（武汉）有限公司</t>
        </is>
      </c>
      <c r="B10193" t="inlineStr">
        <is>
          <t>020070</t>
        </is>
      </c>
    </row>
    <row r="10194">
      <c r="A10194" t="inlineStr">
        <is>
          <t>百胜餐饮（武汉）有限公司云南分公司</t>
        </is>
      </c>
      <c r="B10194" t="inlineStr">
        <is>
          <t>020066</t>
        </is>
      </c>
    </row>
    <row r="10195">
      <c r="A10195" t="inlineStr">
        <is>
          <t>百胜餐饮（武汉）有限公司云四川分公司</t>
        </is>
      </c>
      <c r="B10195" t="inlineStr">
        <is>
          <t>020065</t>
        </is>
      </c>
    </row>
    <row r="10196">
      <c r="A10196" t="inlineStr">
        <is>
          <t>百胜餐饮（武汉）有限公司江西分公司</t>
        </is>
      </c>
      <c r="B10196" t="inlineStr">
        <is>
          <t>020067</t>
        </is>
      </c>
    </row>
    <row r="10197">
      <c r="A10197" t="inlineStr">
        <is>
          <t>百胜餐饮（武汉）有限公司湖南分公司</t>
        </is>
      </c>
      <c r="B10197" t="inlineStr">
        <is>
          <t>020068</t>
        </is>
      </c>
    </row>
    <row r="10198">
      <c r="A10198" t="inlineStr">
        <is>
          <t>百胜餐饮（武汉）有限公司贵州分公司</t>
        </is>
      </c>
      <c r="B10198" t="inlineStr">
        <is>
          <t>020069</t>
        </is>
      </c>
    </row>
    <row r="10199">
      <c r="A10199" t="inlineStr">
        <is>
          <t>百胜餐饮（沈阳）有限公司</t>
        </is>
      </c>
      <c r="B10199" t="inlineStr">
        <is>
          <t>020072</t>
        </is>
      </c>
    </row>
    <row r="10200">
      <c r="A10200" t="inlineStr">
        <is>
          <t>百胜餐饮（沈阳）有限公司哈尔滨分公司</t>
        </is>
      </c>
      <c r="B10200" t="inlineStr">
        <is>
          <t>020071</t>
        </is>
      </c>
    </row>
    <row r="10201">
      <c r="A10201" t="inlineStr">
        <is>
          <t>百胜餐饮（福州）有限公司</t>
        </is>
      </c>
      <c r="B10201" t="inlineStr">
        <is>
          <t>020074</t>
        </is>
      </c>
    </row>
    <row r="10202">
      <c r="A10202" t="inlineStr">
        <is>
          <t>皇朝餐饮</t>
        </is>
      </c>
      <c r="B10202" t="inlineStr">
        <is>
          <t>06060314</t>
        </is>
      </c>
    </row>
    <row r="10203">
      <c r="A10203" t="inlineStr">
        <is>
          <t>皇甫大伟</t>
        </is>
      </c>
      <c r="B10203" t="inlineStr">
        <is>
          <t>06030338</t>
        </is>
      </c>
    </row>
    <row r="10204">
      <c r="A10204" t="inlineStr">
        <is>
          <t>皖鄂大区-林涛-武汉乐食汇食品有限公司—于洋</t>
        </is>
      </c>
      <c r="B10204" t="inlineStr">
        <is>
          <t>170006</t>
        </is>
      </c>
    </row>
    <row r="10205">
      <c r="A10205" t="inlineStr">
        <is>
          <t>皖鄂大区-武汉派乐</t>
        </is>
      </c>
      <c r="B10205" t="inlineStr">
        <is>
          <t>011464</t>
        </is>
      </c>
    </row>
    <row r="10206">
      <c r="A10206" t="inlineStr">
        <is>
          <t>皖鄂大区-湖北-湖北亨久工贸有限公司-卞小龙</t>
        </is>
      </c>
      <c r="B10206" t="inlineStr">
        <is>
          <t>011611</t>
        </is>
      </c>
    </row>
    <row r="10207">
      <c r="A10207" t="inlineStr">
        <is>
          <t>皖鄂大区-湖北武汉-胡金红-孙海波</t>
        </is>
      </c>
      <c r="B10207" t="inlineStr">
        <is>
          <t>012402</t>
        </is>
      </c>
    </row>
    <row r="10208">
      <c r="A10208" t="inlineStr">
        <is>
          <t>皖鄂大区–湖北–襄阳楚天泰和商贸有限公司–卞小龙</t>
        </is>
      </c>
      <c r="B10208" t="inlineStr">
        <is>
          <t>06020141</t>
        </is>
      </c>
    </row>
    <row r="10209">
      <c r="A10209" t="inlineStr">
        <is>
          <t>皖鄂大区—安徽区域—合肥市—陈先年</t>
        </is>
      </c>
      <c r="B10209" t="inlineStr">
        <is>
          <t>011862</t>
        </is>
      </c>
    </row>
    <row r="10210">
      <c r="A10210" t="inlineStr">
        <is>
          <t>皮道彪</t>
        </is>
      </c>
      <c r="B10210" t="inlineStr">
        <is>
          <t>06062700</t>
        </is>
      </c>
    </row>
    <row r="10211">
      <c r="A10211" t="inlineStr">
        <is>
          <t>盈泽丰供应链(上海)有限公司</t>
        </is>
      </c>
      <c r="B10211" t="inlineStr">
        <is>
          <t>060200110</t>
        </is>
      </c>
    </row>
    <row r="10212">
      <c r="A10212" t="inlineStr">
        <is>
          <t>益树文化传媒(北京)有限公司</t>
        </is>
      </c>
      <c r="B10212" t="inlineStr">
        <is>
          <t>0033528</t>
        </is>
      </c>
    </row>
    <row r="10213">
      <c r="A10213" t="inlineStr">
        <is>
          <t>益海嘉里(青岛)粮油工业有限公司</t>
        </is>
      </c>
      <c r="B10213" t="inlineStr">
        <is>
          <t>0013335</t>
        </is>
      </c>
    </row>
    <row r="10214">
      <c r="A10214" t="inlineStr">
        <is>
          <t>益阳-易海武</t>
        </is>
      </c>
      <c r="B10214" t="inlineStr">
        <is>
          <t>06122554</t>
        </is>
      </c>
    </row>
    <row r="10215">
      <c r="A10215" t="inlineStr">
        <is>
          <t>益阳乐堡派汉堡连锁</t>
        </is>
      </c>
      <c r="B10215" t="inlineStr">
        <is>
          <t>CUST0349</t>
        </is>
      </c>
    </row>
    <row r="10216">
      <c r="A10216" t="inlineStr">
        <is>
          <t>盐城-单海波</t>
        </is>
      </c>
      <c r="B10216" t="inlineStr">
        <is>
          <t>06051281</t>
        </is>
      </c>
    </row>
    <row r="10217">
      <c r="A10217" t="inlineStr">
        <is>
          <t>盐城万品丰食品有限公司</t>
        </is>
      </c>
      <c r="B10217" t="inlineStr">
        <is>
          <t>CUST0337</t>
        </is>
      </c>
    </row>
    <row r="10218">
      <c r="A10218" t="inlineStr">
        <is>
          <t>盐城丰沪餐饮服务有限公司-杨建磊-孙海波</t>
        </is>
      </c>
      <c r="B10218" t="inlineStr">
        <is>
          <t>CUST0998</t>
        </is>
      </c>
    </row>
    <row r="10219">
      <c r="A10219" t="inlineStr">
        <is>
          <t>盐城优百优食材供应链</t>
        </is>
      </c>
      <c r="B10219" t="inlineStr">
        <is>
          <t>06030226</t>
        </is>
      </c>
    </row>
    <row r="10220">
      <c r="A10220" t="inlineStr">
        <is>
          <t>盐城依蒙食品有限公司</t>
        </is>
      </c>
      <c r="B10220" t="inlineStr">
        <is>
          <t>06040141</t>
        </is>
      </c>
    </row>
    <row r="10221">
      <c r="A10221" t="inlineStr">
        <is>
          <t>盐城味特佳商贸有限公司</t>
        </is>
      </c>
      <c r="B10221" t="inlineStr">
        <is>
          <t>06030492</t>
        </is>
      </c>
    </row>
    <row r="10222">
      <c r="A10222" t="inlineStr">
        <is>
          <t>盐城市伍健食品有限公司</t>
        </is>
      </c>
      <c r="B10222" t="inlineStr">
        <is>
          <t>06030417</t>
        </is>
      </c>
    </row>
    <row r="10223">
      <c r="A10223" t="inlineStr">
        <is>
          <t>盐城市佰味安成食品有限公司</t>
        </is>
      </c>
      <c r="B10223" t="inlineStr">
        <is>
          <t>CUST0411</t>
        </is>
      </c>
    </row>
    <row r="10224">
      <c r="A10224" t="inlineStr">
        <is>
          <t>盐城市奇庆农产品有限公司</t>
        </is>
      </c>
      <c r="B10224" t="inlineStr">
        <is>
          <t>CUST0544</t>
        </is>
      </c>
    </row>
    <row r="10225">
      <c r="A10225" t="inlineStr">
        <is>
          <t>盐城市酷堡王餐饮管理有限公司</t>
        </is>
      </c>
      <c r="B10225" t="inlineStr">
        <is>
          <t>CUST0346</t>
        </is>
      </c>
    </row>
    <row r="10226">
      <c r="A10226" t="inlineStr">
        <is>
          <t>盐城秦实锦食品有限公司</t>
        </is>
      </c>
      <c r="B10226" t="inlineStr">
        <is>
          <t>06036700</t>
        </is>
      </c>
    </row>
    <row r="10227">
      <c r="A10227" t="inlineStr">
        <is>
          <t>盐城美博食品</t>
        </is>
      </c>
      <c r="B10227" t="inlineStr">
        <is>
          <t>06060548</t>
        </is>
      </c>
    </row>
    <row r="10228">
      <c r="A10228" t="inlineStr">
        <is>
          <t>盐城美博食品有限公司</t>
        </is>
      </c>
      <c r="B10228" t="inlineStr">
        <is>
          <t>CUST0182</t>
        </is>
      </c>
    </row>
    <row r="10229">
      <c r="A10229" t="inlineStr">
        <is>
          <t>盐城苏友食品科技有限公司</t>
        </is>
      </c>
      <c r="B10229" t="inlineStr">
        <is>
          <t>0073590</t>
        </is>
      </c>
    </row>
    <row r="10230">
      <c r="A10230" t="inlineStr">
        <is>
          <t>盐城苏银冷库</t>
        </is>
      </c>
      <c r="B10230" t="inlineStr">
        <is>
          <t>011000</t>
        </is>
      </c>
    </row>
    <row r="10231">
      <c r="A10231" t="inlineStr">
        <is>
          <t>盖倩倩</t>
        </is>
      </c>
      <c r="B10231" t="inlineStr">
        <is>
          <t>12200067</t>
        </is>
      </c>
    </row>
    <row r="10232">
      <c r="A10232" t="inlineStr">
        <is>
          <t>盘锦京念商贸有限公司</t>
        </is>
      </c>
      <c r="B10232" t="inlineStr">
        <is>
          <t>06100114</t>
        </is>
      </c>
    </row>
    <row r="10233">
      <c r="A10233" t="inlineStr">
        <is>
          <t>盘锦全都有百货生鲜超市有限公司</t>
        </is>
      </c>
      <c r="B10233" t="inlineStr">
        <is>
          <t>06060718</t>
        </is>
      </c>
    </row>
    <row r="10234">
      <c r="A10234" t="inlineStr">
        <is>
          <t>盘锦全都有超级生鲜百货有限公司</t>
        </is>
      </c>
      <c r="B10234" t="inlineStr">
        <is>
          <t>CUST1759</t>
        </is>
      </c>
    </row>
    <row r="10235">
      <c r="A10235" t="inlineStr">
        <is>
          <t>盘锦全都有霞光府百货超市有限公司</t>
        </is>
      </c>
      <c r="B10235" t="inlineStr">
        <is>
          <t>06010310</t>
        </is>
      </c>
    </row>
    <row r="10236">
      <c r="A10236" t="inlineStr">
        <is>
          <t>盘锦市双台子区俊哥生鲜食品超市</t>
        </is>
      </c>
      <c r="B10236" t="inlineStr">
        <is>
          <t>06010334</t>
        </is>
      </c>
    </row>
    <row r="10237">
      <c r="A10237" t="inlineStr">
        <is>
          <t>盘锦市双台子区宇雷食品生鲜超市</t>
        </is>
      </c>
      <c r="B10237" t="inlineStr">
        <is>
          <t>06060728</t>
        </is>
      </c>
    </row>
    <row r="10238">
      <c r="A10238" t="inlineStr">
        <is>
          <t>盘锦新佳哲商贸</t>
        </is>
      </c>
      <c r="B10238" t="inlineStr">
        <is>
          <t>06060614</t>
        </is>
      </c>
    </row>
    <row r="10239">
      <c r="A10239" t="inlineStr">
        <is>
          <t>盘锦玉鑫蔬果有限公司</t>
        </is>
      </c>
      <c r="B10239" t="inlineStr">
        <is>
          <t>0033667</t>
        </is>
      </c>
    </row>
    <row r="10240">
      <c r="A10240" t="inlineStr">
        <is>
          <t>盘锦鑫友聚冷链运输有限公司</t>
        </is>
      </c>
      <c r="B10240" t="inlineStr">
        <is>
          <t>06100073</t>
        </is>
      </c>
    </row>
    <row r="10241">
      <c r="A10241" t="inlineStr">
        <is>
          <t>盛世物华贸易有限公司</t>
        </is>
      </c>
      <c r="B10241" t="inlineStr">
        <is>
          <t>06020434</t>
        </is>
      </c>
    </row>
    <row r="10242">
      <c r="A10242" t="inlineStr">
        <is>
          <t>盛安(临沂)供应链管理服务有限公司</t>
        </is>
      </c>
      <c r="B10242" t="inlineStr">
        <is>
          <t>06010901</t>
        </is>
      </c>
    </row>
    <row r="10243">
      <c r="A10243" t="inlineStr">
        <is>
          <t>盛景巷Scenic Lane</t>
        </is>
      </c>
      <c r="B10243" t="inlineStr">
        <is>
          <t>213055</t>
        </is>
      </c>
    </row>
    <row r="10244">
      <c r="A10244" t="inlineStr">
        <is>
          <t>盛永帅</t>
        </is>
      </c>
      <c r="B10244" t="inlineStr">
        <is>
          <t>12200090</t>
        </is>
      </c>
    </row>
    <row r="10245">
      <c r="A10245" t="inlineStr">
        <is>
          <t>盛瑶顺食品</t>
        </is>
      </c>
      <c r="B10245" t="inlineStr">
        <is>
          <t>213074</t>
        </is>
      </c>
    </row>
    <row r="10246">
      <c r="A10246" t="inlineStr">
        <is>
          <t>盛磊焱通(大连)供应链管理有限公司</t>
        </is>
      </c>
      <c r="B10246" t="inlineStr">
        <is>
          <t>0033114</t>
        </is>
      </c>
    </row>
    <row r="10247">
      <c r="A10247" t="inlineStr">
        <is>
          <t>眉山媛宇商贸有限公司-杨中伟-孙海波</t>
        </is>
      </c>
      <c r="B10247" t="inlineStr">
        <is>
          <t>06090132</t>
        </is>
      </c>
    </row>
    <row r="10248">
      <c r="A10248" t="inlineStr">
        <is>
          <t>眉山金锣文瑞食品有限公司</t>
        </is>
      </c>
      <c r="B10248" t="inlineStr">
        <is>
          <t>CUST05347</t>
        </is>
      </c>
    </row>
    <row r="10249">
      <c r="A10249" t="inlineStr">
        <is>
          <t>真市美供应链(沈阳)有限公司</t>
        </is>
      </c>
      <c r="B10249" t="inlineStr">
        <is>
          <t>CUT2422</t>
        </is>
      </c>
    </row>
    <row r="10250">
      <c r="A10250" t="inlineStr">
        <is>
          <t>真臻鲜</t>
        </is>
      </c>
      <c r="B10250" t="inlineStr">
        <is>
          <t>011111</t>
        </is>
      </c>
    </row>
    <row r="10251">
      <c r="A10251" t="inlineStr">
        <is>
          <t>石伟杰</t>
        </is>
      </c>
      <c r="B10251" t="inlineStr">
        <is>
          <t>CUST2236</t>
        </is>
      </c>
    </row>
    <row r="10252">
      <c r="A10252" t="inlineStr">
        <is>
          <t>石佳乐</t>
        </is>
      </c>
      <c r="B10252" t="inlineStr">
        <is>
          <t>CUT2758</t>
        </is>
      </c>
    </row>
    <row r="10253">
      <c r="A10253" t="inlineStr">
        <is>
          <t>石佳慧</t>
        </is>
      </c>
      <c r="B10253" t="inlineStr">
        <is>
          <t>CUT2691</t>
        </is>
      </c>
    </row>
    <row r="10254">
      <c r="A10254" t="inlineStr">
        <is>
          <t>石埠真福超市</t>
        </is>
      </c>
      <c r="B10254" t="inlineStr">
        <is>
          <t>010694</t>
        </is>
      </c>
    </row>
    <row r="10255">
      <c r="A10255" t="inlineStr">
        <is>
          <t>石姗姗-朱茂林</t>
        </is>
      </c>
      <c r="B10255" t="inlineStr">
        <is>
          <t>CUST1430</t>
        </is>
      </c>
    </row>
    <row r="10256">
      <c r="A10256" t="inlineStr">
        <is>
          <t>石宝峰</t>
        </is>
      </c>
      <c r="B10256" t="inlineStr">
        <is>
          <t>06010060</t>
        </is>
      </c>
    </row>
    <row r="10257">
      <c r="A10257" t="inlineStr">
        <is>
          <t>石家庄-李昆-王鑫</t>
        </is>
      </c>
      <c r="B10257" t="inlineStr">
        <is>
          <t>CUST0709</t>
        </is>
      </c>
    </row>
    <row r="10258">
      <c r="A10258" t="inlineStr">
        <is>
          <t>石家庄准百商贸有限公司</t>
        </is>
      </c>
      <c r="B10258" t="inlineStr">
        <is>
          <t>CUST0225</t>
        </is>
      </c>
    </row>
    <row r="10259">
      <c r="A10259" t="inlineStr">
        <is>
          <t>石家庄增烨商贸</t>
        </is>
      </c>
      <c r="B10259" t="inlineStr">
        <is>
          <t>07010059</t>
        </is>
      </c>
    </row>
    <row r="10260">
      <c r="A10260" t="inlineStr">
        <is>
          <t>石家庄天牧商贸有限公司</t>
        </is>
      </c>
      <c r="B10260" t="inlineStr">
        <is>
          <t>06060179</t>
        </is>
      </c>
    </row>
    <row r="10261">
      <c r="A10261" t="inlineStr">
        <is>
          <t>石家庄市来超商贸有限公司-王鑫</t>
        </is>
      </c>
      <c r="B10261" t="inlineStr">
        <is>
          <t>CUST0485</t>
        </is>
      </c>
    </row>
    <row r="10262">
      <c r="A10262" t="inlineStr">
        <is>
          <t>石家庄市海策商贸有限公司</t>
        </is>
      </c>
      <c r="B10262" t="inlineStr">
        <is>
          <t>010696</t>
        </is>
      </c>
    </row>
    <row r="10263">
      <c r="A10263" t="inlineStr">
        <is>
          <t>石家庄市谛盈商贸有限公司</t>
        </is>
      </c>
      <c r="B10263" t="inlineStr">
        <is>
          <t>06010192</t>
        </is>
      </c>
    </row>
    <row r="10264">
      <c r="A10264" t="inlineStr">
        <is>
          <t>石家庄拓然商贸有限公司</t>
        </is>
      </c>
      <c r="B10264" t="inlineStr">
        <is>
          <t>CUST2341</t>
        </is>
      </c>
    </row>
    <row r="10265">
      <c r="A10265" t="inlineStr">
        <is>
          <t>石家庄沈振磊-派乐(刁长红)</t>
        </is>
      </c>
      <c r="B10265" t="inlineStr">
        <is>
          <t>06010087</t>
        </is>
      </c>
    </row>
    <row r="10266">
      <c r="A10266" t="inlineStr">
        <is>
          <t>石家庄洛杉奇食品有限公司-刘伟东</t>
        </is>
      </c>
      <c r="B10266" t="inlineStr">
        <is>
          <t>06040098</t>
        </is>
      </c>
    </row>
    <row r="10267">
      <c r="A10267" t="inlineStr">
        <is>
          <t>石家庄皇升商贸有限公司</t>
        </is>
      </c>
      <c r="B10267" t="inlineStr">
        <is>
          <t>06060298</t>
        </is>
      </c>
    </row>
    <row r="10268">
      <c r="A10268" t="inlineStr">
        <is>
          <t>石家庄盈欢商贸有限责任公司-王鑫</t>
        </is>
      </c>
      <c r="B10268" t="inlineStr">
        <is>
          <t>CUST1355</t>
        </is>
      </c>
    </row>
    <row r="10269">
      <c r="A10269" t="inlineStr">
        <is>
          <t>石家庄美鲜达供应链科技有限公司</t>
        </is>
      </c>
      <c r="B10269" t="inlineStr">
        <is>
          <t>0013279</t>
        </is>
      </c>
    </row>
    <row r="10270">
      <c r="A10270" t="inlineStr">
        <is>
          <t>石家庄闽仁商贸有限公司</t>
        </is>
      </c>
      <c r="B10270" t="inlineStr">
        <is>
          <t>06010091</t>
        </is>
      </c>
    </row>
    <row r="10271">
      <c r="A10271" t="inlineStr">
        <is>
          <t>石家庄零伍商贸有限公司</t>
        </is>
      </c>
      <c r="B10271" t="inlineStr">
        <is>
          <t>CUST2307</t>
        </is>
      </c>
    </row>
    <row r="10272">
      <c r="A10272" t="inlineStr">
        <is>
          <t>石家庄顾晓彬-王鑫</t>
        </is>
      </c>
      <c r="B10272" t="inlineStr">
        <is>
          <t>CUST1284</t>
        </is>
      </c>
    </row>
    <row r="10273">
      <c r="A10273" t="inlineStr">
        <is>
          <t>石小明</t>
        </is>
      </c>
      <c r="B10273" t="inlineStr">
        <is>
          <t>06060632</t>
        </is>
      </c>
    </row>
    <row r="10274">
      <c r="A10274" t="inlineStr">
        <is>
          <t>石敏</t>
        </is>
      </c>
      <c r="B10274" t="inlineStr">
        <is>
          <t>06100129</t>
        </is>
      </c>
    </row>
    <row r="10275">
      <c r="A10275" t="inlineStr">
        <is>
          <t>石晓瑛</t>
        </is>
      </c>
      <c r="B10275" t="inlineStr">
        <is>
          <t>010698</t>
        </is>
      </c>
    </row>
    <row r="10276">
      <c r="A10276" t="inlineStr">
        <is>
          <t>石狮胜记-项海彬</t>
        </is>
      </c>
      <c r="B10276" t="inlineStr">
        <is>
          <t>010697</t>
        </is>
      </c>
    </row>
    <row r="10277">
      <c r="A10277" t="inlineStr">
        <is>
          <t>确山县尚禾种植专业合作社</t>
        </is>
      </c>
      <c r="B10277" t="inlineStr">
        <is>
          <t>213035</t>
        </is>
      </c>
    </row>
    <row r="10278">
      <c r="A10278" t="inlineStr">
        <is>
          <t>磐安县广源蔬菜配送有限公司</t>
        </is>
      </c>
      <c r="B10278" t="inlineStr">
        <is>
          <t>0070003</t>
        </is>
      </c>
    </row>
    <row r="10279">
      <c r="A10279" t="inlineStr">
        <is>
          <t>磐安县汇亿酒店管理有限公司-方建定-孙海波</t>
        </is>
      </c>
      <c r="B10279" t="inlineStr">
        <is>
          <t>CUST06611</t>
        </is>
      </c>
    </row>
    <row r="10280">
      <c r="A10280" t="inlineStr">
        <is>
          <t>社保</t>
        </is>
      </c>
      <c r="B10280" t="inlineStr">
        <is>
          <t>30020002</t>
        </is>
      </c>
    </row>
    <row r="10281">
      <c r="A10281" t="inlineStr">
        <is>
          <t>祁国伟</t>
        </is>
      </c>
      <c r="B10281" t="inlineStr">
        <is>
          <t>06032564</t>
        </is>
      </c>
    </row>
    <row r="10282">
      <c r="A10282" t="inlineStr">
        <is>
          <t>祁天顺</t>
        </is>
      </c>
      <c r="B10282" t="inlineStr">
        <is>
          <t>06036000</t>
        </is>
      </c>
    </row>
    <row r="10283">
      <c r="A10283" t="inlineStr">
        <is>
          <t>祎宏餐饮</t>
        </is>
      </c>
      <c r="B10283" t="inlineStr">
        <is>
          <t>CUST0168</t>
        </is>
      </c>
    </row>
    <row r="10284">
      <c r="A10284" t="inlineStr">
        <is>
          <t>祎宏餐饮有限公司</t>
        </is>
      </c>
      <c r="B10284" t="inlineStr">
        <is>
          <t>06051478</t>
        </is>
      </c>
    </row>
    <row r="10285">
      <c r="A10285" t="inlineStr">
        <is>
          <t>祝石磊-潍坊柏立化学有限公司-刘龙</t>
        </is>
      </c>
      <c r="B10285" t="inlineStr">
        <is>
          <t>011185</t>
        </is>
      </c>
    </row>
    <row r="10286">
      <c r="A10286" t="inlineStr">
        <is>
          <t>祥子水产</t>
        </is>
      </c>
      <c r="B10286" t="inlineStr">
        <is>
          <t>90010628</t>
        </is>
      </c>
    </row>
    <row r="10287">
      <c r="A10287" t="inlineStr">
        <is>
          <t>禁用-鞍山六和嘉好食品有限公司</t>
        </is>
      </c>
      <c r="B10287" t="inlineStr">
        <is>
          <t>011367</t>
        </is>
      </c>
    </row>
    <row r="10288">
      <c r="A10288" t="inlineStr">
        <is>
          <t>福兴华食品(西安)有限公司</t>
        </is>
      </c>
      <c r="B10288" t="inlineStr">
        <is>
          <t>CUT2428</t>
        </is>
      </c>
    </row>
    <row r="10289">
      <c r="A10289" t="inlineStr">
        <is>
          <t>福山区清洋建良食品商行</t>
        </is>
      </c>
      <c r="B10289" t="inlineStr">
        <is>
          <t>CUST2340</t>
        </is>
      </c>
    </row>
    <row r="10290">
      <c r="A10290" t="inlineStr">
        <is>
          <t>福州-九德隆贸易吴小建-王大宇</t>
        </is>
      </c>
      <c r="B10290" t="inlineStr">
        <is>
          <t>90010457</t>
        </is>
      </c>
    </row>
    <row r="10291">
      <c r="A10291" t="inlineStr">
        <is>
          <t>福州-梁情荣-王大宇</t>
        </is>
      </c>
      <c r="B10291" t="inlineStr">
        <is>
          <t>06020409</t>
        </is>
      </c>
    </row>
    <row r="10292">
      <c r="A10292" t="inlineStr">
        <is>
          <t>福州-黄蓉卿-刘伟东</t>
        </is>
      </c>
      <c r="B10292" t="inlineStr">
        <is>
          <t>06020184</t>
        </is>
      </c>
    </row>
    <row r="10293">
      <c r="A10293" t="inlineStr">
        <is>
          <t>福州–亓宸贸易–甘艺伟–王大宇</t>
        </is>
      </c>
      <c r="B10293" t="inlineStr">
        <is>
          <t>90010464</t>
        </is>
      </c>
    </row>
    <row r="10294">
      <c r="A10294" t="inlineStr">
        <is>
          <t>福州中嘉食品贸易有限公司</t>
        </is>
      </c>
      <c r="B10294" t="inlineStr">
        <is>
          <t>06020231</t>
        </is>
      </c>
    </row>
    <row r="10295">
      <c r="A10295" t="inlineStr">
        <is>
          <t>福州乐教管家网络科技有限公司-陈灿云</t>
        </is>
      </c>
      <c r="B10295" t="inlineStr">
        <is>
          <t>900119200183</t>
        </is>
      </c>
    </row>
    <row r="10296">
      <c r="A10296" t="inlineStr">
        <is>
          <t>福州九德隆贸易-吴小建</t>
        </is>
      </c>
      <c r="B10296" t="inlineStr">
        <is>
          <t>06060641</t>
        </is>
      </c>
    </row>
    <row r="10297">
      <c r="A10297" t="inlineStr">
        <is>
          <t>福州云驰东恒电子商务有限公司</t>
        </is>
      </c>
      <c r="B10297" t="inlineStr">
        <is>
          <t>0013120</t>
        </is>
      </c>
    </row>
    <row r="10298">
      <c r="A10298" t="inlineStr">
        <is>
          <t>福州亿仟亿贸易有限公司-陈灿云</t>
        </is>
      </c>
      <c r="B10298" t="inlineStr">
        <is>
          <t>9001192001884</t>
        </is>
      </c>
    </row>
    <row r="10299">
      <c r="A10299" t="inlineStr">
        <is>
          <t>福州佳宸贸易有限公司（新疆）</t>
        </is>
      </c>
      <c r="B10299" t="inlineStr">
        <is>
          <t>06110069</t>
        </is>
      </c>
    </row>
    <row r="10300">
      <c r="A10300" t="inlineStr">
        <is>
          <t>福州千味来食品有限公司</t>
        </is>
      </c>
      <c r="B10300" t="inlineStr">
        <is>
          <t>010150</t>
        </is>
      </c>
    </row>
    <row r="10301">
      <c r="A10301" t="inlineStr">
        <is>
          <t>福州千城万店网络科技有限公司</t>
        </is>
      </c>
      <c r="B10301" t="inlineStr">
        <is>
          <t>0603242</t>
        </is>
      </c>
    </row>
    <row r="10302">
      <c r="A10302" t="inlineStr">
        <is>
          <t>福州华顺贸易有限公司</t>
        </is>
      </c>
      <c r="B10302" t="inlineStr">
        <is>
          <t>010148</t>
        </is>
      </c>
    </row>
    <row r="10303">
      <c r="A10303" t="inlineStr">
        <is>
          <t>福州品泰食品有限公司-马晓光</t>
        </is>
      </c>
      <c r="B10303" t="inlineStr">
        <is>
          <t>90011917</t>
        </is>
      </c>
    </row>
    <row r="10304">
      <c r="A10304" t="inlineStr">
        <is>
          <t>福州善铭贸易有限公司</t>
        </is>
      </c>
      <c r="B10304" t="inlineStr">
        <is>
          <t>06070002</t>
        </is>
      </c>
    </row>
    <row r="10305">
      <c r="A10305" t="inlineStr">
        <is>
          <t>福州好食优农业发展有限公司-陈灿云-孙海波</t>
        </is>
      </c>
      <c r="B10305" t="inlineStr">
        <is>
          <t>CUST04974</t>
        </is>
      </c>
    </row>
    <row r="10306">
      <c r="A10306" t="inlineStr">
        <is>
          <t>福州尚余食品有限公司 -杜艳伟</t>
        </is>
      </c>
      <c r="B10306" t="inlineStr">
        <is>
          <t>90010713</t>
        </is>
      </c>
    </row>
    <row r="10307">
      <c r="A10307" t="inlineStr">
        <is>
          <t>福州岱江食品有限公司</t>
        </is>
      </c>
      <c r="B10307" t="inlineStr">
        <is>
          <t>130004</t>
        </is>
      </c>
    </row>
    <row r="10308">
      <c r="A10308" t="inlineStr">
        <is>
          <t>福州市久号鼎轩餐饮管理有限公司-陈灿云-孙海波</t>
        </is>
      </c>
      <c r="B10308" t="inlineStr">
        <is>
          <t>CUST0640</t>
        </is>
      </c>
    </row>
    <row r="10309">
      <c r="A10309" t="inlineStr">
        <is>
          <t>福州市亿和盛供应链管理有限公司-陈灿云-孙海波</t>
        </is>
      </c>
      <c r="B10309" t="inlineStr">
        <is>
          <t>CUST0610</t>
        </is>
      </c>
    </row>
    <row r="10310">
      <c r="A10310" t="inlineStr">
        <is>
          <t>福州市壹伊鲜绿色食品发展有限公司</t>
        </is>
      </c>
      <c r="B10310" t="inlineStr">
        <is>
          <t>90010582</t>
        </is>
      </c>
    </row>
    <row r="10311">
      <c r="A10311" t="inlineStr">
        <is>
          <t>福州市曾福记餐饮有限公司-陈灿云-孙海波</t>
        </is>
      </c>
      <c r="B10311" t="inlineStr">
        <is>
          <t>CUST0642</t>
        </is>
      </c>
    </row>
    <row r="10312">
      <c r="A10312" t="inlineStr">
        <is>
          <t>福州市源亨食品有限公司</t>
        </is>
      </c>
      <c r="B10312" t="inlineStr">
        <is>
          <t>06070012</t>
        </is>
      </c>
    </row>
    <row r="10313">
      <c r="A10313" t="inlineStr">
        <is>
          <t>福州市百晨贸易有限公司-陈灿云-孙海波</t>
        </is>
      </c>
      <c r="B10313" t="inlineStr">
        <is>
          <t>CUST05911</t>
        </is>
      </c>
    </row>
    <row r="10314">
      <c r="A10314" t="inlineStr">
        <is>
          <t>福州市百海农业发展有限公司-陈灿云</t>
        </is>
      </c>
      <c r="B10314" t="inlineStr">
        <is>
          <t>CUST04975</t>
        </is>
      </c>
    </row>
    <row r="10315">
      <c r="A10315" t="inlineStr">
        <is>
          <t>福州市长乐区恒鲜汇电子商务有限公司（云南）</t>
        </is>
      </c>
      <c r="B10315" t="inlineStr">
        <is>
          <t>06052244</t>
        </is>
      </c>
    </row>
    <row r="10316">
      <c r="A10316" t="inlineStr">
        <is>
          <t>福州市长乐区景科电子商务有限公司(福建)</t>
        </is>
      </c>
      <c r="B10316" t="inlineStr">
        <is>
          <t>06120250</t>
        </is>
      </c>
    </row>
    <row r="10317">
      <c r="A10317" t="inlineStr">
        <is>
          <t>福州市长乐区金峰梓慕贸易商行(个体工商户)</t>
        </is>
      </c>
      <c r="B10317" t="inlineStr">
        <is>
          <t>0013121</t>
        </is>
      </c>
    </row>
    <row r="10318">
      <c r="A10318" t="inlineStr">
        <is>
          <t>福州市长乐区铭鲜汇电子商务有限公司（云南）</t>
        </is>
      </c>
      <c r="B10318" t="inlineStr">
        <is>
          <t>0073498</t>
        </is>
      </c>
    </row>
    <row r="10319">
      <c r="A10319" t="inlineStr">
        <is>
          <t>福州市马尾区嘉禾众诚贸易有限公司</t>
        </is>
      </c>
      <c r="B10319" t="inlineStr">
        <is>
          <t>0073389</t>
        </is>
      </c>
    </row>
    <row r="10320">
      <c r="A10320" t="inlineStr">
        <is>
          <t>福州市鲜又多商贸有限公司-陈灿云</t>
        </is>
      </c>
      <c r="B10320" t="inlineStr">
        <is>
          <t>CUST049791</t>
        </is>
      </c>
    </row>
    <row r="10321">
      <c r="A10321" t="inlineStr">
        <is>
          <t>福州市鼓楼区芝加基汉堡店</t>
        </is>
      </c>
      <c r="B10321" t="inlineStr">
        <is>
          <t>011825</t>
        </is>
      </c>
    </row>
    <row r="10322">
      <c r="A10322" t="inlineStr">
        <is>
          <t>福州德克士食品有限公司</t>
        </is>
      </c>
      <c r="B10322" t="inlineStr">
        <is>
          <t>040003</t>
        </is>
      </c>
    </row>
    <row r="10323">
      <c r="A10323" t="inlineStr">
        <is>
          <t>福州德克士食品有限公司厦门鼓浪屿餐厅</t>
        </is>
      </c>
      <c r="B10323" t="inlineStr">
        <is>
          <t>040001</t>
        </is>
      </c>
    </row>
    <row r="10324">
      <c r="A10324" t="inlineStr">
        <is>
          <t>福州德克士食品有限公司赣州万象国际广场餐厅</t>
        </is>
      </c>
      <c r="B10324" t="inlineStr">
        <is>
          <t>040002</t>
        </is>
      </c>
    </row>
    <row r="10325">
      <c r="A10325" t="inlineStr">
        <is>
          <t>福州意腾商贸有限公司-徐新春</t>
        </is>
      </c>
      <c r="B10325" t="inlineStr">
        <is>
          <t>CUST1149</t>
        </is>
      </c>
    </row>
    <row r="10326">
      <c r="A10326" t="inlineStr">
        <is>
          <t>福州捷祥餐饮管理服务有限公司-陈灿云</t>
        </is>
      </c>
      <c r="B10326" t="inlineStr">
        <is>
          <t>CUST0427</t>
        </is>
      </c>
    </row>
    <row r="10327">
      <c r="A10327" t="inlineStr">
        <is>
          <t>福州旺鑫源贸易有限公司</t>
        </is>
      </c>
      <c r="B10327" t="inlineStr">
        <is>
          <t>CUT2416</t>
        </is>
      </c>
    </row>
    <row r="10328">
      <c r="A10328" t="inlineStr">
        <is>
          <t>福州月贞贸易有限公司-赵磊</t>
        </is>
      </c>
      <c r="B10328" t="inlineStr">
        <is>
          <t>012138</t>
        </is>
      </c>
    </row>
    <row r="10329">
      <c r="A10329" t="inlineStr">
        <is>
          <t>福州森巢贸易有限公司</t>
        </is>
      </c>
      <c r="B10329" t="inlineStr">
        <is>
          <t>0073563</t>
        </is>
      </c>
    </row>
    <row r="10330">
      <c r="A10330" t="inlineStr">
        <is>
          <t>福州欧乐堡酒店有限公司-陈灿云-孙海波</t>
        </is>
      </c>
      <c r="B10330" t="inlineStr">
        <is>
          <t>CUST0885</t>
        </is>
      </c>
    </row>
    <row r="10331">
      <c r="A10331" t="inlineStr">
        <is>
          <t>福州永旭餐饮管理有限公司-王大宇</t>
        </is>
      </c>
      <c r="B10331" t="inlineStr">
        <is>
          <t>90010737</t>
        </is>
      </c>
    </row>
    <row r="10332">
      <c r="A10332" t="inlineStr">
        <is>
          <t>福州海澜食品有限公司-陈灿云</t>
        </is>
      </c>
      <c r="B10332" t="inlineStr">
        <is>
          <t>CUST04977</t>
        </is>
      </c>
    </row>
    <row r="10333">
      <c r="A10333" t="inlineStr">
        <is>
          <t>福州海福</t>
        </is>
      </c>
      <c r="B10333" t="inlineStr">
        <is>
          <t>30050002</t>
        </is>
      </c>
    </row>
    <row r="10334">
      <c r="A10334" t="inlineStr">
        <is>
          <t>福州淑珍贸易有限公司-陈灿云-孙海波</t>
        </is>
      </c>
      <c r="B10334" t="inlineStr">
        <is>
          <t>060201391</t>
        </is>
      </c>
    </row>
    <row r="10335">
      <c r="A10335" t="inlineStr">
        <is>
          <t>福州特斯天食品有限公司</t>
        </is>
      </c>
      <c r="B10335" t="inlineStr">
        <is>
          <t>CUST1744</t>
        </is>
      </c>
    </row>
    <row r="10336">
      <c r="A10336" t="inlineStr">
        <is>
          <t>福州特斯天食品有限公司-陈灿云-孙海波</t>
        </is>
      </c>
      <c r="B10336" t="inlineStr">
        <is>
          <t>CUST0884</t>
        </is>
      </c>
    </row>
    <row r="10337">
      <c r="A10337" t="inlineStr">
        <is>
          <t>福州米哆哆餐饮管理有限公司</t>
        </is>
      </c>
      <c r="B10337" t="inlineStr">
        <is>
          <t>06110072</t>
        </is>
      </c>
    </row>
    <row r="10338">
      <c r="A10338" t="inlineStr">
        <is>
          <t>福州米食蒸餐饮管理有限公司-陈灿云-孙海波</t>
        </is>
      </c>
      <c r="B10338" t="inlineStr">
        <is>
          <t>900119122</t>
        </is>
      </c>
    </row>
    <row r="10339">
      <c r="A10339" t="inlineStr">
        <is>
          <t>福州莫等待贸易有限公司</t>
        </is>
      </c>
      <c r="B10339" t="inlineStr">
        <is>
          <t>010479</t>
        </is>
      </c>
    </row>
    <row r="10340">
      <c r="A10340" t="inlineStr">
        <is>
          <t>福州鑫三昌贸易有限公司</t>
        </is>
      </c>
      <c r="B10340" t="inlineStr">
        <is>
          <t>0073644</t>
        </is>
      </c>
    </row>
    <row r="10341">
      <c r="A10341" t="inlineStr">
        <is>
          <t>福州鑫成就供应链管理有限公司</t>
        </is>
      </c>
      <c r="B10341" t="inlineStr">
        <is>
          <t>06020295</t>
        </is>
      </c>
    </row>
    <row r="10342">
      <c r="A10342" t="inlineStr">
        <is>
          <t>福州鑫朝阳餐饮管理服务有限公司-陈灿云</t>
        </is>
      </c>
      <c r="B10342" t="inlineStr">
        <is>
          <t>90011920013</t>
        </is>
      </c>
    </row>
    <row r="10343">
      <c r="A10343" t="inlineStr">
        <is>
          <t>福州鑫福记食品有限公司-孙海波</t>
        </is>
      </c>
      <c r="B10343" t="inlineStr">
        <is>
          <t>06020822</t>
        </is>
      </c>
    </row>
    <row r="10344">
      <c r="A10344" t="inlineStr">
        <is>
          <t>福州闽侯爱福家餐饮管理有限公司</t>
        </is>
      </c>
      <c r="B10344" t="inlineStr">
        <is>
          <t>06070056</t>
        </is>
      </c>
    </row>
    <row r="10345">
      <c r="A10345" t="inlineStr">
        <is>
          <t>福州闽农友食品有限公司-陈灿云-孙海波</t>
        </is>
      </c>
      <c r="B10345" t="inlineStr">
        <is>
          <t>90011920018710</t>
        </is>
      </c>
    </row>
    <row r="10346">
      <c r="A10346" t="inlineStr">
        <is>
          <t>福州食来餐饮管理有限公司</t>
        </is>
      </c>
      <c r="B10346" t="inlineStr">
        <is>
          <t>CUT2975</t>
        </is>
      </c>
    </row>
    <row r="10347">
      <c r="A10347" t="inlineStr">
        <is>
          <t>福州鲜仙惠贸易有限公司-陈灿云</t>
        </is>
      </c>
      <c r="B10347" t="inlineStr">
        <is>
          <t>900119121</t>
        </is>
      </c>
    </row>
    <row r="10348">
      <c r="A10348" t="inlineStr">
        <is>
          <t>福州麦卡珑贸易有限公司</t>
        </is>
      </c>
      <c r="B10348" t="inlineStr">
        <is>
          <t>010149</t>
        </is>
      </c>
    </row>
    <row r="10349">
      <c r="A10349" t="inlineStr">
        <is>
          <t>福州鼓楼玖号创怡餐饮管理有限公司-陈灿云-孙海波</t>
        </is>
      </c>
      <c r="B10349" t="inlineStr">
        <is>
          <t>CUST0641</t>
        </is>
      </c>
    </row>
    <row r="10350">
      <c r="A10350" t="inlineStr">
        <is>
          <t>福州齐雯贸易有限公司-陈灿云</t>
        </is>
      </c>
      <c r="B10350" t="inlineStr">
        <is>
          <t>06020299</t>
        </is>
      </c>
    </row>
    <row r="10351">
      <c r="A10351" t="inlineStr">
        <is>
          <t>福建-吴建宁-刘伟东</t>
        </is>
      </c>
      <c r="B10351" t="inlineStr">
        <is>
          <t>180001</t>
        </is>
      </c>
    </row>
    <row r="10352">
      <c r="A10352" t="inlineStr">
        <is>
          <t>福建-泉州-邹丽华-孙海波</t>
        </is>
      </c>
      <c r="B10352" t="inlineStr">
        <is>
          <t>06020277</t>
        </is>
      </c>
    </row>
    <row r="10353">
      <c r="A10353" t="inlineStr">
        <is>
          <t>福建-王俊人</t>
        </is>
      </c>
      <c r="B10353" t="inlineStr">
        <is>
          <t>06020053</t>
        </is>
      </c>
    </row>
    <row r="10354">
      <c r="A10354" t="inlineStr">
        <is>
          <t>福建-花开富贵文化有限公司-王大宇</t>
        </is>
      </c>
      <c r="B10354" t="inlineStr">
        <is>
          <t>90010738</t>
        </is>
      </c>
    </row>
    <row r="10355">
      <c r="A10355" t="inlineStr">
        <is>
          <t>福建世纪佳源超市有限公司福清石竹店</t>
        </is>
      </c>
      <c r="B10355" t="inlineStr">
        <is>
          <t>011457</t>
        </is>
      </c>
    </row>
    <row r="10356">
      <c r="A10356" t="inlineStr">
        <is>
          <t>福建丰利物流有限公司</t>
        </is>
      </c>
      <c r="B10356" t="inlineStr">
        <is>
          <t>06070053</t>
        </is>
      </c>
    </row>
    <row r="10357">
      <c r="A10357" t="inlineStr">
        <is>
          <t>福建丰果实投资发展有限公司</t>
        </is>
      </c>
      <c r="B10357" t="inlineStr">
        <is>
          <t>010144</t>
        </is>
      </c>
    </row>
    <row r="10358">
      <c r="A10358" t="inlineStr">
        <is>
          <t>福建久号升龙餐饮管理有限公司-陈灿云-孙海波</t>
        </is>
      </c>
      <c r="B10358" t="inlineStr">
        <is>
          <t>CUST0747</t>
        </is>
      </c>
    </row>
    <row r="10359">
      <c r="A10359" t="inlineStr">
        <is>
          <t>福建元兴餐饮管理有限公司-陈灿云-孙海波</t>
        </is>
      </c>
      <c r="B10359" t="inlineStr">
        <is>
          <t>CUST0643</t>
        </is>
      </c>
    </row>
    <row r="10360">
      <c r="A10360" t="inlineStr">
        <is>
          <t>福建华莱士食品股份有限公司江苏分公司</t>
        </is>
      </c>
      <c r="B10360" t="inlineStr">
        <is>
          <t>02060003</t>
        </is>
      </c>
    </row>
    <row r="10361">
      <c r="A10361" t="inlineStr">
        <is>
          <t>福建厦门-曹文彬-孙海波</t>
        </is>
      </c>
      <c r="B10361" t="inlineStr">
        <is>
          <t>CUST1122</t>
        </is>
      </c>
    </row>
    <row r="10362">
      <c r="A10362" t="inlineStr">
        <is>
          <t>福建圣农食品有限公司</t>
        </is>
      </c>
      <c r="B10362" t="inlineStr">
        <is>
          <t>12000010</t>
        </is>
      </c>
    </row>
    <row r="10363">
      <c r="A10363" t="inlineStr">
        <is>
          <t>福建大区-福州鑫成就供应链管理有限公司</t>
        </is>
      </c>
      <c r="B10363" t="inlineStr">
        <is>
          <t>06030172</t>
        </is>
      </c>
    </row>
    <row r="10364">
      <c r="A10364" t="inlineStr">
        <is>
          <t>福建大区-福建-莆田-吴金弟-孙海波</t>
        </is>
      </c>
      <c r="B10364" t="inlineStr">
        <is>
          <t>06020275</t>
        </is>
      </c>
    </row>
    <row r="10365">
      <c r="A10365" t="inlineStr">
        <is>
          <t>福建大区-蔡月娥-孙海波</t>
        </is>
      </c>
      <c r="B10365" t="inlineStr">
        <is>
          <t>CUST1502</t>
        </is>
      </c>
    </row>
    <row r="10366">
      <c r="A10366" t="inlineStr">
        <is>
          <t>福建大鹿商贸有限公司</t>
        </is>
      </c>
      <c r="B10366" t="inlineStr">
        <is>
          <t>06070018</t>
        </is>
      </c>
    </row>
    <row r="10367">
      <c r="A10367" t="inlineStr">
        <is>
          <t>福建天下诚品网络科技有限公司</t>
        </is>
      </c>
      <c r="B10367" t="inlineStr">
        <is>
          <t>06040143</t>
        </is>
      </c>
    </row>
    <row r="10368">
      <c r="A10368" t="inlineStr">
        <is>
          <t>福建好乡信息科技有限公司-陈灿云-孙海波</t>
        </is>
      </c>
      <c r="B10368" t="inlineStr">
        <is>
          <t>CUST0806</t>
        </is>
      </c>
    </row>
    <row r="10369">
      <c r="A10369" t="inlineStr">
        <is>
          <t>福建学堂优鲜供应链有限公司-陈灿云</t>
        </is>
      </c>
      <c r="B10369" t="inlineStr">
        <is>
          <t>CUST05505</t>
        </is>
      </c>
    </row>
    <row r="10370">
      <c r="A10370" t="inlineStr">
        <is>
          <t>福建安德泰食品科技有限公司</t>
        </is>
      </c>
      <c r="B10370" t="inlineStr">
        <is>
          <t>06070070</t>
        </is>
      </c>
    </row>
    <row r="10371">
      <c r="A10371" t="inlineStr">
        <is>
          <t>福建富邦食品有限公司-王鑫</t>
        </is>
      </c>
      <c r="B10371" t="inlineStr">
        <is>
          <t>06052200</t>
        </is>
      </c>
    </row>
    <row r="10372">
      <c r="A10372" t="inlineStr">
        <is>
          <t>福建岱江食品有限公司-陈灿云-孙海波</t>
        </is>
      </c>
      <c r="B10372" t="inlineStr">
        <is>
          <t>CUST0776</t>
        </is>
      </c>
    </row>
    <row r="10373">
      <c r="A10373" t="inlineStr">
        <is>
          <t>福建平和李记农产品有限公司</t>
        </is>
      </c>
      <c r="B10373" t="inlineStr">
        <is>
          <t>30450058</t>
        </is>
      </c>
    </row>
    <row r="10374">
      <c r="A10374" t="inlineStr">
        <is>
          <t>福建晋江明阳冷冻食品商贸公司</t>
        </is>
      </c>
      <c r="B10374" t="inlineStr">
        <is>
          <t>30050029</t>
        </is>
      </c>
    </row>
    <row r="10375">
      <c r="A10375" t="inlineStr">
        <is>
          <t>福建林秀梅-王鑫</t>
        </is>
      </c>
      <c r="B10375" t="inlineStr">
        <is>
          <t>06052199</t>
        </is>
      </c>
    </row>
    <row r="10376">
      <c r="A10376" t="inlineStr">
        <is>
          <t>福建永辉现代农业发展有限公司</t>
        </is>
      </c>
      <c r="B10376" t="inlineStr">
        <is>
          <t>06020080</t>
        </is>
      </c>
    </row>
    <row r="10377">
      <c r="A10377" t="inlineStr">
        <is>
          <t>福建狮运横通贸易有限公司</t>
        </is>
      </c>
      <c r="B10377" t="inlineStr">
        <is>
          <t>06070059</t>
        </is>
      </c>
    </row>
    <row r="10378">
      <c r="A10378" t="inlineStr">
        <is>
          <t>福建省–泉州市–信迪食品陈碧凤–王大宇</t>
        </is>
      </c>
      <c r="B10378" t="inlineStr">
        <is>
          <t>06040147</t>
        </is>
      </c>
    </row>
    <row r="10379">
      <c r="A10379" t="inlineStr">
        <is>
          <t>福建省–福州–星斯塔</t>
        </is>
      </c>
      <c r="B10379" t="inlineStr">
        <is>
          <t>06020374</t>
        </is>
      </c>
    </row>
    <row r="10380">
      <c r="A10380" t="inlineStr">
        <is>
          <t>福建省世纪民天食品有限公司-陈灿云-孙海波</t>
        </is>
      </c>
      <c r="B10380" t="inlineStr">
        <is>
          <t>CUST0822</t>
        </is>
      </c>
    </row>
    <row r="10381">
      <c r="A10381" t="inlineStr">
        <is>
          <t>福建省亮多多食品有限公司-刘洋</t>
        </is>
      </c>
      <c r="B10381" t="inlineStr">
        <is>
          <t>06070007</t>
        </is>
      </c>
    </row>
    <row r="10382">
      <c r="A10382" t="inlineStr">
        <is>
          <t>福建省华莱士商贸有限公司</t>
        </is>
      </c>
      <c r="B10382" t="inlineStr">
        <is>
          <t>02060008</t>
        </is>
      </c>
    </row>
    <row r="10383">
      <c r="A10383" t="inlineStr">
        <is>
          <t>福建省华莱士食品有限公司东莞分公司</t>
        </is>
      </c>
      <c r="B10383" t="inlineStr">
        <is>
          <t>02060006</t>
        </is>
      </c>
    </row>
    <row r="10384">
      <c r="A10384" t="inlineStr">
        <is>
          <t>福建省华莱士食品有限公司武汉分公司</t>
        </is>
      </c>
      <c r="B10384" t="inlineStr">
        <is>
          <t>02060010</t>
        </is>
      </c>
    </row>
    <row r="10385">
      <c r="A10385" t="inlineStr">
        <is>
          <t>福建省华莱士食品有限公司江苏分公司</t>
        </is>
      </c>
      <c r="B10385" t="inlineStr">
        <is>
          <t>02060004</t>
        </is>
      </c>
    </row>
    <row r="10386">
      <c r="A10386" t="inlineStr">
        <is>
          <t>福建省华莱士食品股份有限公司</t>
        </is>
      </c>
      <c r="B10386" t="inlineStr">
        <is>
          <t>02060007</t>
        </is>
      </c>
    </row>
    <row r="10387">
      <c r="A10387" t="inlineStr">
        <is>
          <t>福建省华莱士食品股份有限公司江苏分公司-孙海波</t>
        </is>
      </c>
      <c r="B10387" t="inlineStr">
        <is>
          <t>CUST0595</t>
        </is>
      </c>
    </row>
    <row r="10388">
      <c r="A10388" t="inlineStr">
        <is>
          <t>福建省峰雅餐饮管理有限公司-古连学-刘洋</t>
        </is>
      </c>
      <c r="B10388" t="inlineStr">
        <is>
          <t>CUST0688</t>
        </is>
      </c>
    </row>
    <row r="10389">
      <c r="A10389" t="inlineStr">
        <is>
          <t>福建省永森食品有限公司</t>
        </is>
      </c>
      <c r="B10389" t="inlineStr">
        <is>
          <t>30080062</t>
        </is>
      </c>
    </row>
    <row r="10390">
      <c r="A10390" t="inlineStr">
        <is>
          <t>福建省福鼎健源副食品贸易商行</t>
        </is>
      </c>
      <c r="B10390" t="inlineStr">
        <is>
          <t>30110003</t>
        </is>
      </c>
    </row>
    <row r="10391">
      <c r="A10391" t="inlineStr">
        <is>
          <t>福建省豪仕天下进出口有限公司-陈灿云</t>
        </is>
      </c>
      <c r="B10391" t="inlineStr">
        <is>
          <t>CUST0486</t>
        </is>
      </c>
    </row>
    <row r="10392">
      <c r="A10392" t="inlineStr">
        <is>
          <t>福建禾春供应链管理有限公司-陈灿云</t>
        </is>
      </c>
      <c r="B10392" t="inlineStr">
        <is>
          <t>0602010A</t>
        </is>
      </c>
    </row>
    <row r="10393">
      <c r="A10393" t="inlineStr">
        <is>
          <t>福建荣庆食品-孙海波</t>
        </is>
      </c>
      <c r="B10393" t="inlineStr">
        <is>
          <t>90010471</t>
        </is>
      </c>
    </row>
    <row r="10394">
      <c r="A10394" t="inlineStr">
        <is>
          <t>福建邻几便利店有限公司</t>
        </is>
      </c>
      <c r="B10394" t="inlineStr">
        <is>
          <t>CUST1675</t>
        </is>
      </c>
    </row>
    <row r="10395">
      <c r="A10395" t="inlineStr">
        <is>
          <t>福建锦友记贸易有限责任公司-陈灿云-孙海波</t>
        </is>
      </c>
      <c r="B10395" t="inlineStr">
        <is>
          <t>CUST0805</t>
        </is>
      </c>
    </row>
    <row r="10396">
      <c r="A10396" t="inlineStr">
        <is>
          <t>福建陆恒食品有限公司</t>
        </is>
      </c>
      <c r="B10396" t="inlineStr">
        <is>
          <t>0073041</t>
        </is>
      </c>
    </row>
    <row r="10397">
      <c r="A10397" t="inlineStr">
        <is>
          <t>福建陆海餐饮管理有限公司-孙海波</t>
        </is>
      </c>
      <c r="B10397" t="inlineStr">
        <is>
          <t>90011997</t>
        </is>
      </c>
    </row>
    <row r="10398">
      <c r="A10398" t="inlineStr">
        <is>
          <t>福建霞浦迪特朗酒店有限公司</t>
        </is>
      </c>
      <c r="B10398" t="inlineStr">
        <is>
          <t>06011559</t>
        </is>
      </c>
    </row>
    <row r="10399">
      <c r="A10399" t="inlineStr">
        <is>
          <t>福建顶卓</t>
        </is>
      </c>
      <c r="B10399" t="inlineStr">
        <is>
          <t>011835</t>
        </is>
      </c>
    </row>
    <row r="10400">
      <c r="A10400" t="inlineStr">
        <is>
          <t>福旺-王文强</t>
        </is>
      </c>
      <c r="B10400" t="inlineStr">
        <is>
          <t>06050008</t>
        </is>
      </c>
    </row>
    <row r="10401">
      <c r="A10401" t="inlineStr">
        <is>
          <t>福泉食品-刘洋</t>
        </is>
      </c>
      <c r="B10401" t="inlineStr">
        <is>
          <t>06050640</t>
        </is>
      </c>
    </row>
    <row r="10402">
      <c r="A10402" t="inlineStr">
        <is>
          <t>福清市霖祉餐饮服务有限公司-陈灿云-孙海波</t>
        </is>
      </c>
      <c r="B10402" t="inlineStr">
        <is>
          <t>CUST0804</t>
        </is>
      </c>
    </row>
    <row r="10403">
      <c r="A10403" t="inlineStr">
        <is>
          <t>福清市飞林食品有限公司</t>
        </is>
      </c>
      <c r="B10403" t="inlineStr">
        <is>
          <t>06070038</t>
        </is>
      </c>
    </row>
    <row r="10404">
      <c r="A10404" t="inlineStr">
        <is>
          <t>福清市龙融食品有限公司-陈灿云</t>
        </is>
      </c>
      <c r="B10404" t="inlineStr">
        <is>
          <t>CUST04973</t>
        </is>
      </c>
    </row>
    <row r="10405">
      <c r="A10405" t="inlineStr">
        <is>
          <t>福清炙趣园餐饮管理有限公司-陈灿云-孙海波</t>
        </is>
      </c>
      <c r="B10405" t="inlineStr">
        <is>
          <t>CUST0465</t>
        </is>
      </c>
    </row>
    <row r="10406">
      <c r="A10406" t="inlineStr">
        <is>
          <t>福盛德食品</t>
        </is>
      </c>
      <c r="B10406" t="inlineStr">
        <is>
          <t>011459</t>
        </is>
      </c>
    </row>
    <row r="10407">
      <c r="A10407" t="inlineStr">
        <is>
          <t>禧云世纪供应链管理（天津）有限公司</t>
        </is>
      </c>
      <c r="B10407" t="inlineStr">
        <is>
          <t>06010103</t>
        </is>
      </c>
    </row>
    <row r="10408">
      <c r="A10408" t="inlineStr">
        <is>
          <t>禹城七旺食品有限公司</t>
        </is>
      </c>
      <c r="B10408" t="inlineStr">
        <is>
          <t>0013387</t>
        </is>
      </c>
    </row>
    <row r="10409">
      <c r="A10409" t="inlineStr">
        <is>
          <t>禹城天绿</t>
        </is>
      </c>
      <c r="B10409" t="inlineStr">
        <is>
          <t>06050446</t>
        </is>
      </c>
    </row>
    <row r="10410">
      <c r="A10410" t="inlineStr">
        <is>
          <t>禹城市宏业食品有限公司</t>
        </is>
      </c>
      <c r="B10410" t="inlineStr">
        <is>
          <t>06050092</t>
        </is>
      </c>
    </row>
    <row r="10411">
      <c r="A10411" t="inlineStr">
        <is>
          <t>禹城市富增商贸有限公司</t>
        </is>
      </c>
      <c r="B10411" t="inlineStr">
        <is>
          <t>CUT2926</t>
        </is>
      </c>
    </row>
    <row r="10412">
      <c r="A10412" t="inlineStr">
        <is>
          <t>禹豪（浙江）食品有限公司</t>
        </is>
      </c>
      <c r="B10412" t="inlineStr">
        <is>
          <t>06030428</t>
        </is>
      </c>
    </row>
    <row r="10413">
      <c r="A10413" t="inlineStr">
        <is>
          <t>禾日町发货</t>
        </is>
      </c>
      <c r="B10413" t="inlineStr">
        <is>
          <t>213033</t>
        </is>
      </c>
    </row>
    <row r="10414">
      <c r="A10414" t="inlineStr">
        <is>
          <t>种传文</t>
        </is>
      </c>
      <c r="B10414" t="inlineStr">
        <is>
          <t>011136</t>
        </is>
      </c>
    </row>
    <row r="10415">
      <c r="A10415" t="inlineStr">
        <is>
          <t>秦咏梅</t>
        </is>
      </c>
      <c r="B10415" t="inlineStr">
        <is>
          <t>0692222</t>
        </is>
      </c>
    </row>
    <row r="10416">
      <c r="A10416" t="inlineStr">
        <is>
          <t>秦得财</t>
        </is>
      </c>
      <c r="B10416" t="inlineStr">
        <is>
          <t>010522</t>
        </is>
      </c>
    </row>
    <row r="10417">
      <c r="A10417" t="inlineStr">
        <is>
          <t>秦杰</t>
        </is>
      </c>
      <c r="B10417" t="inlineStr">
        <is>
          <t>211029</t>
        </is>
      </c>
    </row>
    <row r="10418">
      <c r="A10418" t="inlineStr">
        <is>
          <t>秦梅芳</t>
        </is>
      </c>
      <c r="B10418" t="inlineStr">
        <is>
          <t>06033609</t>
        </is>
      </c>
    </row>
    <row r="10419">
      <c r="A10419" t="inlineStr">
        <is>
          <t>秦永斌</t>
        </is>
      </c>
      <c r="B10419" t="inlineStr">
        <is>
          <t>0605D601</t>
        </is>
      </c>
    </row>
    <row r="10420">
      <c r="A10420" t="inlineStr">
        <is>
          <t>秦法国</t>
        </is>
      </c>
      <c r="B10420" t="inlineStr">
        <is>
          <t>010523</t>
        </is>
      </c>
    </row>
    <row r="10421">
      <c r="A10421" t="inlineStr">
        <is>
          <t>秦法家（鸡嗉皮）</t>
        </is>
      </c>
      <c r="B10421" t="inlineStr">
        <is>
          <t>010524</t>
        </is>
      </c>
    </row>
    <row r="10422">
      <c r="A10422" t="inlineStr">
        <is>
          <t>秦浩</t>
        </is>
      </c>
      <c r="B10422" t="inlineStr">
        <is>
          <t>010526</t>
        </is>
      </c>
    </row>
    <row r="10423">
      <c r="A10423" t="inlineStr">
        <is>
          <t>秦皇岛中秦美廉美（徐广秀）</t>
        </is>
      </c>
      <c r="B10423" t="inlineStr">
        <is>
          <t>3010065</t>
        </is>
      </c>
    </row>
    <row r="10424">
      <c r="A10424" t="inlineStr">
        <is>
          <t>秦皇岛刘徐立</t>
        </is>
      </c>
      <c r="B10424" t="inlineStr">
        <is>
          <t>06060405</t>
        </is>
      </c>
    </row>
    <row r="10425">
      <c r="A10425" t="inlineStr">
        <is>
          <t>秦皇岛千隽商贸有限公司</t>
        </is>
      </c>
      <c r="B10425" t="inlineStr">
        <is>
          <t>CUST1860</t>
        </is>
      </c>
    </row>
    <row r="10426">
      <c r="A10426" t="inlineStr">
        <is>
          <t>秦皇岛吉顶食品有限公司-王文强</t>
        </is>
      </c>
      <c r="B10426" t="inlineStr">
        <is>
          <t>06052207</t>
        </is>
      </c>
    </row>
    <row r="10427">
      <c r="A10427" t="inlineStr">
        <is>
          <t>秦皇岛和冠商贸有限公司</t>
        </is>
      </c>
      <c r="B10427" t="inlineStr">
        <is>
          <t>010804</t>
        </is>
      </c>
    </row>
    <row r="10428">
      <c r="A10428" t="inlineStr">
        <is>
          <t>秦皇岛地九商贸有限公司</t>
        </is>
      </c>
      <c r="B10428" t="inlineStr">
        <is>
          <t>06060612</t>
        </is>
      </c>
    </row>
    <row r="10429">
      <c r="A10429" t="inlineStr">
        <is>
          <t>秦皇岛山海关区辣表妹餐饮有限公司</t>
        </is>
      </c>
      <c r="B10429" t="inlineStr">
        <is>
          <t>0033397</t>
        </is>
      </c>
    </row>
    <row r="10430">
      <c r="A10430" t="inlineStr">
        <is>
          <t>秦皇岛欧烨商贸有限公司</t>
        </is>
      </c>
      <c r="B10430" t="inlineStr">
        <is>
          <t>06010348</t>
        </is>
      </c>
    </row>
    <row r="10431">
      <c r="A10431" t="inlineStr">
        <is>
          <t>秦皇岛王帅</t>
        </is>
      </c>
      <c r="B10431" t="inlineStr">
        <is>
          <t>06060445</t>
        </is>
      </c>
    </row>
    <row r="10432">
      <c r="A10432" t="inlineStr">
        <is>
          <t>秦皇岛王通</t>
        </is>
      </c>
      <c r="B10432" t="inlineStr">
        <is>
          <t>06010028</t>
        </is>
      </c>
    </row>
    <row r="10433">
      <c r="A10433" t="inlineStr">
        <is>
          <t>秦皇岛白清华</t>
        </is>
      </c>
      <c r="B10433" t="inlineStr">
        <is>
          <t>06040213</t>
        </is>
      </c>
    </row>
    <row r="10434">
      <c r="A10434" t="inlineStr">
        <is>
          <t>秦皇岛福厚商贸有限公司</t>
        </is>
      </c>
      <c r="B10434" t="inlineStr">
        <is>
          <t>0033547</t>
        </is>
      </c>
    </row>
    <row r="10435">
      <c r="A10435" t="inlineStr">
        <is>
          <t>秦皇岛秦家味物流配送有限公司</t>
        </is>
      </c>
      <c r="B10435" t="inlineStr">
        <is>
          <t>06010197</t>
        </is>
      </c>
    </row>
    <row r="10436">
      <c r="A10436" t="inlineStr">
        <is>
          <t>秦皇岛辣表姐餐饮服务有限公司</t>
        </is>
      </c>
      <c r="B10436" t="inlineStr">
        <is>
          <t>0033399</t>
        </is>
      </c>
    </row>
    <row r="10437">
      <c r="A10437" t="inlineStr">
        <is>
          <t>秦皇岛雪辰商贸有限公司</t>
        </is>
      </c>
      <c r="B10437" t="inlineStr">
        <is>
          <t>06010254</t>
        </is>
      </c>
    </row>
    <row r="10438">
      <c r="A10438" t="inlineStr">
        <is>
          <t>秦皇岛领巨商贸有限公司</t>
        </is>
      </c>
      <c r="B10438" t="inlineStr">
        <is>
          <t>06012244</t>
        </is>
      </c>
    </row>
    <row r="10439">
      <c r="A10439" t="inlineStr">
        <is>
          <t>稀土开发区鸿飞食品加工厂</t>
        </is>
      </c>
      <c r="B10439" t="inlineStr">
        <is>
          <t>CUT3075</t>
        </is>
      </c>
    </row>
    <row r="10440">
      <c r="A10440" t="inlineStr">
        <is>
          <t>程万春</t>
        </is>
      </c>
      <c r="B10440" t="inlineStr">
        <is>
          <t>CUST1959</t>
        </is>
      </c>
    </row>
    <row r="10441">
      <c r="A10441" t="inlineStr">
        <is>
          <t>程丽丽</t>
        </is>
      </c>
      <c r="B10441" t="inlineStr">
        <is>
          <t>06056203</t>
        </is>
      </c>
    </row>
    <row r="10442">
      <c r="A10442" t="inlineStr">
        <is>
          <t>程小菲-立群-刘洋</t>
        </is>
      </c>
      <c r="B10442" t="inlineStr">
        <is>
          <t>CUST1188</t>
        </is>
      </c>
    </row>
    <row r="10443">
      <c r="A10443" t="inlineStr">
        <is>
          <t>程川香</t>
        </is>
      </c>
      <c r="B10443" t="inlineStr">
        <is>
          <t>06071902</t>
        </is>
      </c>
    </row>
    <row r="10444">
      <c r="A10444" t="inlineStr">
        <is>
          <t>程帅</t>
        </is>
      </c>
      <c r="B10444" t="inlineStr">
        <is>
          <t>06010309</t>
        </is>
      </c>
    </row>
    <row r="10445">
      <c r="A10445" t="inlineStr">
        <is>
          <t>程泽毅</t>
        </is>
      </c>
      <c r="B10445" t="inlineStr">
        <is>
          <t>06020039</t>
        </is>
      </c>
    </row>
    <row r="10446">
      <c r="A10446" t="inlineStr">
        <is>
          <t>程玉玲</t>
        </is>
      </c>
      <c r="B10446" t="inlineStr">
        <is>
          <t>06064400</t>
        </is>
      </c>
    </row>
    <row r="10447">
      <c r="A10447" t="inlineStr">
        <is>
          <t>程礼钊</t>
        </is>
      </c>
      <c r="B10447" t="inlineStr">
        <is>
          <t>06033623</t>
        </is>
      </c>
    </row>
    <row r="10448">
      <c r="A10448" t="inlineStr">
        <is>
          <t>程祥柳</t>
        </is>
      </c>
      <c r="B10448" t="inlineStr">
        <is>
          <t>06021558</t>
        </is>
      </c>
    </row>
    <row r="10449">
      <c r="A10449" t="inlineStr">
        <is>
          <t>稻香私房（南京）供应链管理有限公司</t>
        </is>
      </c>
      <c r="B10449" t="inlineStr">
        <is>
          <t>CUST0514</t>
        </is>
      </c>
    </row>
    <row r="10450">
      <c r="A10450" t="inlineStr">
        <is>
          <t>穆庄供应链（云南）有限公司</t>
        </is>
      </c>
      <c r="B10450" t="inlineStr">
        <is>
          <t>06010124</t>
        </is>
      </c>
    </row>
    <row r="10451">
      <c r="A10451" t="inlineStr">
        <is>
          <t>穆棱市傲矫龙商贸有限公司</t>
        </is>
      </c>
      <c r="B10451" t="inlineStr">
        <is>
          <t>CUT2463</t>
        </is>
      </c>
    </row>
    <row r="10452">
      <c r="A10452" t="inlineStr">
        <is>
          <t>穆棱市傲矫龙商贸有限公司傲矫龙超市东风店</t>
        </is>
      </c>
      <c r="B10452" t="inlineStr">
        <is>
          <t>CUT2464</t>
        </is>
      </c>
    </row>
    <row r="10453">
      <c r="A10453" t="inlineStr">
        <is>
          <t>窦金娟</t>
        </is>
      </c>
      <c r="B10453" t="inlineStr">
        <is>
          <t>06054200</t>
        </is>
      </c>
    </row>
    <row r="10454">
      <c r="A10454" t="inlineStr">
        <is>
          <t>章丘东方冷库商贸有限公司一友中央厨房</t>
        </is>
      </c>
      <c r="B10454" t="inlineStr">
        <is>
          <t>CUST2239</t>
        </is>
      </c>
    </row>
    <row r="10455">
      <c r="A10455" t="inlineStr">
        <is>
          <t>章丘市双山张英醉仙鸭店</t>
        </is>
      </c>
      <c r="B10455" t="inlineStr">
        <is>
          <t>06051189</t>
        </is>
      </c>
    </row>
    <row r="10456">
      <c r="A10456" t="inlineStr">
        <is>
          <t>章友国</t>
        </is>
      </c>
      <c r="B10456" t="inlineStr">
        <is>
          <t>06030073</t>
        </is>
      </c>
    </row>
    <row r="10457">
      <c r="A10457" t="inlineStr">
        <is>
          <t>章忠钻</t>
        </is>
      </c>
      <c r="B10457" t="inlineStr">
        <is>
          <t>06092110</t>
        </is>
      </c>
    </row>
    <row r="10458">
      <c r="A10458" t="inlineStr">
        <is>
          <t>章贡区李氏荣鑫冻品商行-个人</t>
        </is>
      </c>
      <c r="B10458" t="inlineStr">
        <is>
          <t>06020081</t>
        </is>
      </c>
    </row>
    <row r="10459">
      <c r="A10459" t="inlineStr">
        <is>
          <t>章贡区章鲜食品商行</t>
        </is>
      </c>
      <c r="B10459" t="inlineStr">
        <is>
          <t>06030261</t>
        </is>
      </c>
    </row>
    <row r="10460">
      <c r="A10460" t="inlineStr">
        <is>
          <t>章进满</t>
        </is>
      </c>
      <c r="B10460" t="inlineStr">
        <is>
          <t>06034401</t>
        </is>
      </c>
    </row>
    <row r="10461">
      <c r="A10461" t="inlineStr">
        <is>
          <t>第九味（广州）餐饮管理有限公司</t>
        </is>
      </c>
      <c r="B10461" t="inlineStr">
        <is>
          <t>CUST0496</t>
        </is>
      </c>
    </row>
    <row r="10462">
      <c r="A10462" t="inlineStr">
        <is>
          <t>简阳市海捞餐饮管理有限公司达州第二分公司</t>
        </is>
      </c>
      <c r="B10462" t="inlineStr">
        <is>
          <t>CUT3066</t>
        </is>
      </c>
    </row>
    <row r="10463">
      <c r="A10463" t="inlineStr">
        <is>
          <t>管延斌</t>
        </is>
      </c>
      <c r="B10463" t="inlineStr">
        <is>
          <t>06011445</t>
        </is>
      </c>
    </row>
    <row r="10464">
      <c r="A10464" t="inlineStr">
        <is>
          <t>米开朗展览(嘉兴)有限公司</t>
        </is>
      </c>
      <c r="B10464" t="inlineStr">
        <is>
          <t>CUT2569</t>
        </is>
      </c>
    </row>
    <row r="10465">
      <c r="A10465" t="inlineStr">
        <is>
          <t>米怀喻</t>
        </is>
      </c>
      <c r="B10465" t="inlineStr">
        <is>
          <t>CUST2344</t>
        </is>
      </c>
    </row>
    <row r="10466">
      <c r="A10466" t="inlineStr">
        <is>
          <t>米拉托格扎帕德（ Miratorg Zapad）有限公司-俄罗斯</t>
        </is>
      </c>
      <c r="B10466" t="inlineStr">
        <is>
          <t>03010010</t>
        </is>
      </c>
    </row>
    <row r="10467">
      <c r="A10467" t="inlineStr">
        <is>
          <t>粘洪贵--青岛日之容塑料制品有限公司</t>
        </is>
      </c>
      <c r="B10467" t="inlineStr">
        <is>
          <t>220002</t>
        </is>
      </c>
    </row>
    <row r="10468">
      <c r="A10468" t="inlineStr">
        <is>
          <t>粘洪贵--青岛良茂凯悦百货有限公司</t>
        </is>
      </c>
      <c r="B10468" t="inlineStr">
        <is>
          <t>06050607</t>
        </is>
      </c>
    </row>
    <row r="10469">
      <c r="A10469" t="inlineStr">
        <is>
          <t>粘洪贵-青岛鑫华裕商贸有限公司</t>
        </is>
      </c>
      <c r="B10469" t="inlineStr">
        <is>
          <t>220003</t>
        </is>
      </c>
    </row>
    <row r="10470">
      <c r="A10470" t="inlineStr">
        <is>
          <t>粹鲜（深圳）餐饮管理有限公司</t>
        </is>
      </c>
      <c r="B10470" t="inlineStr">
        <is>
          <t>06020013</t>
        </is>
      </c>
    </row>
    <row r="10471">
      <c r="A10471" t="inlineStr">
        <is>
          <t>精诚(厦门)道路救援服务有限公司</t>
        </is>
      </c>
      <c r="B10471" t="inlineStr">
        <is>
          <t>0013410</t>
        </is>
      </c>
    </row>
    <row r="10472">
      <c r="A10472" t="inlineStr">
        <is>
          <t>索迪斯（上海）管理服务有限公司</t>
        </is>
      </c>
      <c r="B10472" t="inlineStr">
        <is>
          <t>30100026</t>
        </is>
      </c>
    </row>
    <row r="10473">
      <c r="A10473" t="inlineStr">
        <is>
          <t>紫琇（深圳）餐饮管理有限公司</t>
        </is>
      </c>
      <c r="B10473" t="inlineStr">
        <is>
          <t>06070045</t>
        </is>
      </c>
    </row>
    <row r="10474">
      <c r="A10474" t="inlineStr">
        <is>
          <t>红博</t>
        </is>
      </c>
      <c r="B10474" t="inlineStr">
        <is>
          <t>06060278</t>
        </is>
      </c>
    </row>
    <row r="10475">
      <c r="A10475" t="inlineStr">
        <is>
          <t>红山区大亨水产店</t>
        </is>
      </c>
      <c r="B10475" t="inlineStr">
        <is>
          <t>06065500</t>
        </is>
      </c>
    </row>
    <row r="10476">
      <c r="A10476" t="inlineStr">
        <is>
          <t>红星海伊家生活(大连)百货有限公司</t>
        </is>
      </c>
      <c r="B10476" t="inlineStr">
        <is>
          <t>06011071</t>
        </is>
      </c>
    </row>
    <row r="10477">
      <c r="A10477" t="inlineStr">
        <is>
          <t>红磨坊食品</t>
        </is>
      </c>
      <c r="B10477" t="inlineStr">
        <is>
          <t>010239</t>
        </is>
      </c>
    </row>
    <row r="10478">
      <c r="A10478" t="inlineStr">
        <is>
          <t>红谷滩区童歌餐饮店（个体工商户）</t>
        </is>
      </c>
      <c r="B10478" t="inlineStr">
        <is>
          <t>060300622</t>
        </is>
      </c>
    </row>
    <row r="10479">
      <c r="A10479" t="inlineStr">
        <is>
          <t>红链智农（泰安）食品有限公司</t>
        </is>
      </c>
      <c r="B10479" t="inlineStr">
        <is>
          <t>0013324</t>
        </is>
      </c>
    </row>
    <row r="10480">
      <c r="A10480" t="inlineStr">
        <is>
          <t>纪艳美</t>
        </is>
      </c>
      <c r="B10480" t="inlineStr">
        <is>
          <t>06054002</t>
        </is>
      </c>
    </row>
    <row r="10481">
      <c r="A10481" t="inlineStr">
        <is>
          <t>纵思伟</t>
        </is>
      </c>
      <c r="B10481" t="inlineStr">
        <is>
          <t>0073570</t>
        </is>
      </c>
    </row>
    <row r="10482">
      <c r="A10482" t="inlineStr">
        <is>
          <t>纽宝利(天津)国际贸易有限公司-王鑫</t>
        </is>
      </c>
      <c r="B10482" t="inlineStr">
        <is>
          <t>06040073</t>
        </is>
      </c>
    </row>
    <row r="10483">
      <c r="A10483" t="inlineStr">
        <is>
          <t>细河区聚佰恒永食品添加剂商行</t>
        </is>
      </c>
      <c r="B10483" t="inlineStr">
        <is>
          <t>06100079</t>
        </is>
      </c>
    </row>
    <row r="10484">
      <c r="A10484" t="inlineStr">
        <is>
          <t>绍兴学友超市有限公司-孙海波</t>
        </is>
      </c>
      <c r="B10484" t="inlineStr">
        <is>
          <t>CUST1340</t>
        </is>
      </c>
    </row>
    <row r="10485">
      <c r="A10485" t="inlineStr">
        <is>
          <t>绍兴安信冷冻食品有限公司-孙海波</t>
        </is>
      </c>
      <c r="B10485" t="inlineStr">
        <is>
          <t>CUST0165</t>
        </is>
      </c>
    </row>
    <row r="10486">
      <c r="A10486" t="inlineStr">
        <is>
          <t>绍兴市一飞贸易有限公司</t>
        </is>
      </c>
      <c r="B10486" t="inlineStr">
        <is>
          <t>30010005</t>
        </is>
      </c>
    </row>
    <row r="10487">
      <c r="A10487" t="inlineStr">
        <is>
          <t>绍兴市佳和餐饮管理有限公司-陈爱梅-孙海波</t>
        </is>
      </c>
      <c r="B10487" t="inlineStr">
        <is>
          <t>CUST0487</t>
        </is>
      </c>
    </row>
    <row r="10488">
      <c r="A10488" t="inlineStr">
        <is>
          <t>绍兴市咭味哆食品有限公司</t>
        </is>
      </c>
      <c r="B10488" t="inlineStr">
        <is>
          <t>012113</t>
        </is>
      </c>
    </row>
    <row r="10489">
      <c r="A10489" t="inlineStr">
        <is>
          <t>绍兴市咭味哆餐饮管理有限公司</t>
        </is>
      </c>
      <c r="B10489" t="inlineStr">
        <is>
          <t>06030025</t>
        </is>
      </c>
    </row>
    <row r="10490">
      <c r="A10490" t="inlineStr">
        <is>
          <t>绍兴市安信冷冻食品有限公司</t>
        </is>
      </c>
      <c r="B10490" t="inlineStr">
        <is>
          <t>06021603</t>
        </is>
      </c>
    </row>
    <row r="10491">
      <c r="A10491" t="inlineStr">
        <is>
          <t>绍兴市恒隆食品有限公司-陈爱梅-孙海波</t>
        </is>
      </c>
      <c r="B10491" t="inlineStr">
        <is>
          <t>CUST05571</t>
        </is>
      </c>
    </row>
    <row r="10492">
      <c r="A10492" t="inlineStr">
        <is>
          <t>绍兴市旺隆食品有限公司</t>
        </is>
      </c>
      <c r="B10492" t="inlineStr">
        <is>
          <t>CUST0418</t>
        </is>
      </c>
    </row>
    <row r="10493">
      <c r="A10493" t="inlineStr">
        <is>
          <t>绍兴市柯桥区福全付少鹏冷冻食品批发部-徐新春</t>
        </is>
      </c>
      <c r="B10493" t="inlineStr">
        <is>
          <t>06030140</t>
        </is>
      </c>
    </row>
    <row r="10494">
      <c r="A10494" t="inlineStr">
        <is>
          <t>绍兴市良禾餐饮管理有限公司</t>
        </is>
      </c>
      <c r="B10494" t="inlineStr">
        <is>
          <t>CUST0508</t>
        </is>
      </c>
    </row>
    <row r="10495">
      <c r="A10495" t="inlineStr">
        <is>
          <t>绍兴市越城区东超食品商行</t>
        </is>
      </c>
      <c r="B10495" t="inlineStr">
        <is>
          <t>CUST1809</t>
        </is>
      </c>
    </row>
    <row r="10496">
      <c r="A10496" t="inlineStr">
        <is>
          <t>绍兴市越城区东超食品商行-孙海波</t>
        </is>
      </c>
      <c r="B10496" t="inlineStr">
        <is>
          <t>90010876</t>
        </is>
      </c>
    </row>
    <row r="10497">
      <c r="A10497" t="inlineStr">
        <is>
          <t>绍兴悦与君品供应链管理有限公司</t>
        </is>
      </c>
      <c r="B10497" t="inlineStr">
        <is>
          <t>30450041</t>
        </is>
      </c>
    </row>
    <row r="10498">
      <c r="A10498" t="inlineStr">
        <is>
          <t>绍兴惠友建</t>
        </is>
      </c>
      <c r="B10498" t="inlineStr">
        <is>
          <t>CUST0358</t>
        </is>
      </c>
    </row>
    <row r="10499">
      <c r="A10499" t="inlineStr">
        <is>
          <t>绍兴柯桥宏大蔬菜瓜果专业合作社-方建定-孙海波</t>
        </is>
      </c>
      <c r="B10499" t="inlineStr">
        <is>
          <t>90011939</t>
        </is>
      </c>
    </row>
    <row r="10500">
      <c r="A10500" t="inlineStr">
        <is>
          <t>绍兴沐澜餐饮管理有限公司-方建定-孙海波</t>
        </is>
      </c>
      <c r="B10500" t="inlineStr">
        <is>
          <t>CUST05575</t>
        </is>
      </c>
    </row>
    <row r="10501">
      <c r="A10501" t="inlineStr">
        <is>
          <t>绍兴滋尊贸易有限公司  dk</t>
        </is>
      </c>
      <c r="B10501" t="inlineStr">
        <is>
          <t>06050080</t>
        </is>
      </c>
    </row>
    <row r="10502">
      <c r="A10502" t="inlineStr">
        <is>
          <t>绍兴菲滋意式餐饮服务有限公司</t>
        </is>
      </c>
      <c r="B10502" t="inlineStr">
        <is>
          <t>060100528</t>
        </is>
      </c>
    </row>
    <row r="10503">
      <c r="A10503" t="inlineStr">
        <is>
          <t>绍兴菲滋比萨餐饮管理有限公司</t>
        </is>
      </c>
      <c r="B10503" t="inlineStr">
        <is>
          <t>02990004</t>
        </is>
      </c>
    </row>
    <row r="10504">
      <c r="A10504" t="inlineStr">
        <is>
          <t>绍兴越城区露虎餐饮店（个体工商户）</t>
        </is>
      </c>
      <c r="B10504" t="inlineStr">
        <is>
          <t>06052387</t>
        </is>
      </c>
    </row>
    <row r="10505">
      <c r="A10505" t="inlineStr">
        <is>
          <t>绍兴越旺酒店管理有限公司-方建定-孙海波</t>
        </is>
      </c>
      <c r="B10505" t="inlineStr">
        <is>
          <t>CUST06610</t>
        </is>
      </c>
    </row>
    <row r="10506">
      <c r="A10506" t="inlineStr">
        <is>
          <t>经力商贸</t>
        </is>
      </c>
      <c r="B10506" t="inlineStr">
        <is>
          <t>06060315</t>
        </is>
      </c>
    </row>
    <row r="10507">
      <c r="A10507" t="inlineStr">
        <is>
          <t>经济技术开发区摩天活力城那里有悦荟牛排快餐店(个体工商户)</t>
        </is>
      </c>
      <c r="B10507" t="inlineStr">
        <is>
          <t>CUT2396</t>
        </is>
      </c>
    </row>
    <row r="10508">
      <c r="A10508" t="inlineStr">
        <is>
          <t>经济技术开发区赏色摩欧客快餐店(个体工商户)</t>
        </is>
      </c>
      <c r="B10508" t="inlineStr">
        <is>
          <t>06011560</t>
        </is>
      </c>
    </row>
    <row r="10509">
      <c r="A10509" t="inlineStr">
        <is>
          <t>给力商贸</t>
        </is>
      </c>
      <c r="B10509" t="inlineStr">
        <is>
          <t>06060585</t>
        </is>
      </c>
    </row>
    <row r="10510">
      <c r="A10510" t="inlineStr">
        <is>
          <t>绥化市北林区碧翠摩欧客快餐店(个体工商户)</t>
        </is>
      </c>
      <c r="B10510" t="inlineStr">
        <is>
          <t>CUT2781</t>
        </is>
      </c>
    </row>
    <row r="10511">
      <c r="A10511" t="inlineStr">
        <is>
          <t>维尔普顿工贸（连云港）有限公司</t>
        </is>
      </c>
      <c r="B10511" t="inlineStr">
        <is>
          <t>06030379</t>
        </is>
      </c>
    </row>
    <row r="10512">
      <c r="A10512" t="inlineStr">
        <is>
          <t>维尔普顿工贸（连云港）有限公司-刘洋</t>
        </is>
      </c>
      <c r="B10512" t="inlineStr">
        <is>
          <t>CUST0768</t>
        </is>
      </c>
    </row>
    <row r="10513">
      <c r="A10513" t="inlineStr">
        <is>
          <t>绵阳任洪科技有限公司</t>
        </is>
      </c>
      <c r="B10513" t="inlineStr">
        <is>
          <t>06020501</t>
        </is>
      </c>
    </row>
    <row r="10514">
      <c r="A10514" t="inlineStr">
        <is>
          <t>绵阳全时段餐饮管理有限公司</t>
        </is>
      </c>
      <c r="B10514" t="inlineStr">
        <is>
          <t>06021025</t>
        </is>
      </c>
    </row>
    <row r="10515">
      <c r="A10515" t="inlineStr">
        <is>
          <t>绵阳厨效商贸有限公司-杨中伟-孙海波</t>
        </is>
      </c>
      <c r="B10515" t="inlineStr">
        <is>
          <t>90011995</t>
        </is>
      </c>
    </row>
    <row r="10516">
      <c r="A10516" t="inlineStr">
        <is>
          <t>绵阳市涪城区亿发食品经营部</t>
        </is>
      </c>
      <c r="B10516" t="inlineStr">
        <is>
          <t>06090039</t>
        </is>
      </c>
    </row>
    <row r="10517">
      <c r="A10517" t="inlineStr">
        <is>
          <t>绵阳杰翌食品科技有限公司</t>
        </is>
      </c>
      <c r="B10517" t="inlineStr">
        <is>
          <t>06090026</t>
        </is>
      </c>
    </row>
    <row r="10518">
      <c r="A10518" t="inlineStr">
        <is>
          <t>绿天地</t>
        </is>
      </c>
      <c r="B10518" t="inlineStr">
        <is>
          <t>CUST0221</t>
        </is>
      </c>
    </row>
    <row r="10519">
      <c r="A10519" t="inlineStr">
        <is>
          <t>绿捷（上海）企业发展有限公司</t>
        </is>
      </c>
      <c r="B10519" t="inlineStr">
        <is>
          <t>30100040</t>
        </is>
      </c>
    </row>
    <row r="10520">
      <c r="A10520" t="inlineStr">
        <is>
          <t>绿源牛羊交易市场</t>
        </is>
      </c>
      <c r="B10520" t="inlineStr">
        <is>
          <t>06060389</t>
        </is>
      </c>
    </row>
    <row r="10521">
      <c r="A10521" t="inlineStr">
        <is>
          <t>绿盛园优品坊</t>
        </is>
      </c>
      <c r="B10521" t="inlineStr">
        <is>
          <t>213041</t>
        </is>
      </c>
    </row>
    <row r="10522">
      <c r="A10522" t="inlineStr">
        <is>
          <t>罗丽</t>
        </is>
      </c>
      <c r="B10522" t="inlineStr">
        <is>
          <t>06094600</t>
        </is>
      </c>
    </row>
    <row r="10523">
      <c r="A10523" t="inlineStr">
        <is>
          <t>罗亮</t>
        </is>
      </c>
      <c r="B10523" t="inlineStr">
        <is>
          <t>06061099</t>
        </is>
      </c>
    </row>
    <row r="10524">
      <c r="A10524" t="inlineStr">
        <is>
          <t>罗亿奥</t>
        </is>
      </c>
      <c r="B10524" t="inlineStr">
        <is>
          <t>CUT2566</t>
        </is>
      </c>
    </row>
    <row r="10525">
      <c r="A10525" t="inlineStr">
        <is>
          <t>罗倩</t>
        </is>
      </c>
      <c r="B10525" t="inlineStr">
        <is>
          <t>CUST2117</t>
        </is>
      </c>
    </row>
    <row r="10526">
      <c r="A10526" t="inlineStr">
        <is>
          <t>罗兴刚</t>
        </is>
      </c>
      <c r="B10526" t="inlineStr">
        <is>
          <t>12200053</t>
        </is>
      </c>
    </row>
    <row r="10527">
      <c r="A10527" t="inlineStr">
        <is>
          <t>罗友正</t>
        </is>
      </c>
      <c r="B10527" t="inlineStr">
        <is>
          <t>06032003</t>
        </is>
      </c>
    </row>
    <row r="10528">
      <c r="A10528" t="inlineStr">
        <is>
          <t>罗尼科技(青岛)有限公司</t>
        </is>
      </c>
      <c r="B10528" t="inlineStr">
        <is>
          <t>3010078</t>
        </is>
      </c>
    </row>
    <row r="10529">
      <c r="A10529" t="inlineStr">
        <is>
          <t>罗山路直营店</t>
        </is>
      </c>
      <c r="B10529" t="inlineStr">
        <is>
          <t>30520008</t>
        </is>
      </c>
    </row>
    <row r="10530">
      <c r="A10530" t="inlineStr">
        <is>
          <t>罗庄区宏喜洋食品商行</t>
        </is>
      </c>
      <c r="B10530" t="inlineStr">
        <is>
          <t>CUST2066</t>
        </is>
      </c>
    </row>
    <row r="10531">
      <c r="A10531" t="inlineStr">
        <is>
          <t>罗昌衡</t>
        </is>
      </c>
      <c r="B10531" t="inlineStr">
        <is>
          <t>06092102</t>
        </is>
      </c>
    </row>
    <row r="10532">
      <c r="A10532" t="inlineStr">
        <is>
          <t>罗星</t>
        </is>
      </c>
      <c r="B10532" t="inlineStr">
        <is>
          <t>06032100</t>
        </is>
      </c>
    </row>
    <row r="10533">
      <c r="A10533" t="inlineStr">
        <is>
          <t>罗智成</t>
        </is>
      </c>
      <c r="B10533" t="inlineStr">
        <is>
          <t>06090205</t>
        </is>
      </c>
    </row>
    <row r="10534">
      <c r="A10534" t="inlineStr">
        <is>
          <t>罗熠</t>
        </is>
      </c>
      <c r="B10534" t="inlineStr">
        <is>
          <t>06092111</t>
        </is>
      </c>
    </row>
    <row r="10535">
      <c r="A10535" t="inlineStr">
        <is>
          <t>罗玉升</t>
        </is>
      </c>
      <c r="B10535" t="inlineStr">
        <is>
          <t>12200061</t>
        </is>
      </c>
    </row>
    <row r="10536">
      <c r="A10536" t="inlineStr">
        <is>
          <t>罗玉臣</t>
        </is>
      </c>
      <c r="B10536" t="inlineStr">
        <is>
          <t>12200058</t>
        </is>
      </c>
    </row>
    <row r="10537">
      <c r="A10537" t="inlineStr">
        <is>
          <t>罗芳芳</t>
        </is>
      </c>
      <c r="B10537" t="inlineStr">
        <is>
          <t>CUST2263</t>
        </is>
      </c>
    </row>
    <row r="10538">
      <c r="A10538" t="inlineStr">
        <is>
          <t>罗辉</t>
        </is>
      </c>
      <c r="B10538" t="inlineStr">
        <is>
          <t>06062000</t>
        </is>
      </c>
    </row>
    <row r="10539">
      <c r="A10539" t="inlineStr">
        <is>
          <t>罗非洲</t>
        </is>
      </c>
      <c r="B10539" t="inlineStr">
        <is>
          <t>CUST1234</t>
        </is>
      </c>
    </row>
    <row r="10540">
      <c r="A10540" t="inlineStr">
        <is>
          <t>罗飞</t>
        </is>
      </c>
      <c r="B10540" t="inlineStr">
        <is>
          <t>CUST2171</t>
        </is>
      </c>
    </row>
    <row r="10541">
      <c r="A10541" t="inlineStr">
        <is>
          <t>罗龙生</t>
        </is>
      </c>
      <c r="B10541" t="inlineStr">
        <is>
          <t>CUT2590</t>
        </is>
      </c>
    </row>
    <row r="10542">
      <c r="A10542" t="inlineStr">
        <is>
          <t>美团-天津小蚁科技-刘洋</t>
        </is>
      </c>
      <c r="B10542" t="inlineStr">
        <is>
          <t>06040218</t>
        </is>
      </c>
    </row>
    <row r="10543">
      <c r="A10543" t="inlineStr">
        <is>
          <t>美年大健康</t>
        </is>
      </c>
      <c r="B10543" t="inlineStr">
        <is>
          <t>06060539</t>
        </is>
      </c>
    </row>
    <row r="10544">
      <c r="A10544" t="inlineStr">
        <is>
          <t>美爵</t>
        </is>
      </c>
      <c r="B10544" t="inlineStr">
        <is>
          <t>06050019</t>
        </is>
      </c>
    </row>
    <row r="10545">
      <c r="A10545" t="inlineStr">
        <is>
          <t>美肯基</t>
        </is>
      </c>
      <c r="B10545" t="inlineStr">
        <is>
          <t>010472</t>
        </is>
      </c>
    </row>
    <row r="10546">
      <c r="A10546" t="inlineStr">
        <is>
          <t>美菜—山东传标食品有限公司—于洋</t>
        </is>
      </c>
      <c r="B10546" t="inlineStr">
        <is>
          <t>011708</t>
        </is>
      </c>
    </row>
    <row r="10547">
      <c r="A10547" t="inlineStr">
        <is>
          <t>美菜网—北京瓜瓜农业科技有限公司—于洋</t>
        </is>
      </c>
      <c r="B10547" t="inlineStr">
        <is>
          <t>011693</t>
        </is>
      </c>
    </row>
    <row r="10548">
      <c r="A10548" t="inlineStr">
        <is>
          <t>美食家冻品</t>
        </is>
      </c>
      <c r="B10548" t="inlineStr">
        <is>
          <t>010473</t>
        </is>
      </c>
    </row>
    <row r="10549">
      <c r="A10549" t="inlineStr">
        <is>
          <t>群友食品有限公司-刘洋</t>
        </is>
      </c>
      <c r="B10549" t="inlineStr">
        <is>
          <t>90010128</t>
        </is>
      </c>
    </row>
    <row r="10550">
      <c r="A10550" t="inlineStr">
        <is>
          <t>群合肉食（山东）有限公司-徐新春</t>
        </is>
      </c>
      <c r="B10550" t="inlineStr">
        <is>
          <t>CUST1367</t>
        </is>
      </c>
    </row>
    <row r="10551">
      <c r="A10551" t="inlineStr">
        <is>
          <t>翁少敏</t>
        </is>
      </c>
      <c r="B10551" t="inlineStr">
        <is>
          <t>0093092</t>
        </is>
      </c>
    </row>
    <row r="10552">
      <c r="A10552" t="inlineStr">
        <is>
          <t>翁朝兴</t>
        </is>
      </c>
      <c r="B10552" t="inlineStr">
        <is>
          <t>90010159</t>
        </is>
      </c>
    </row>
    <row r="10553">
      <c r="A10553" t="inlineStr">
        <is>
          <t>翁金春</t>
        </is>
      </c>
      <c r="B10553" t="inlineStr">
        <is>
          <t>0093322</t>
        </is>
      </c>
    </row>
    <row r="10554">
      <c r="A10554" t="inlineStr">
        <is>
          <t>翘歌(武汉)供应链有限公司</t>
        </is>
      </c>
      <c r="B10554" t="inlineStr">
        <is>
          <t>CUT2709</t>
        </is>
      </c>
    </row>
    <row r="10555">
      <c r="A10555" t="inlineStr">
        <is>
          <t>翟云波</t>
        </is>
      </c>
      <c r="B10555" t="inlineStr">
        <is>
          <t>011900</t>
        </is>
      </c>
    </row>
    <row r="10556">
      <c r="A10556" t="inlineStr">
        <is>
          <t>翟作果</t>
        </is>
      </c>
      <c r="B10556" t="inlineStr">
        <is>
          <t>011530</t>
        </is>
      </c>
    </row>
    <row r="10557">
      <c r="A10557" t="inlineStr">
        <is>
          <t>翟素贞</t>
        </is>
      </c>
      <c r="B10557" t="inlineStr">
        <is>
          <t>211071</t>
        </is>
      </c>
    </row>
    <row r="10558">
      <c r="A10558" t="inlineStr">
        <is>
          <t>翡眯乐（上海）母婴用品有限公司-杨建磊-孙海波</t>
        </is>
      </c>
      <c r="B10558" t="inlineStr">
        <is>
          <t>90011994</t>
        </is>
      </c>
    </row>
    <row r="10559">
      <c r="A10559" t="inlineStr">
        <is>
          <t>老焦</t>
        </is>
      </c>
      <c r="B10559" t="inlineStr">
        <is>
          <t>06060461</t>
        </is>
      </c>
    </row>
    <row r="10560">
      <c r="A10560" t="inlineStr">
        <is>
          <t>老褚卷饼</t>
        </is>
      </c>
      <c r="B10560" t="inlineStr">
        <is>
          <t>06060637</t>
        </is>
      </c>
    </row>
    <row r="10561">
      <c r="A10561" t="inlineStr">
        <is>
          <t>老边区弘祥速冻食品商行</t>
        </is>
      </c>
      <c r="B10561" t="inlineStr">
        <is>
          <t>06060761</t>
        </is>
      </c>
    </row>
    <row r="10562">
      <c r="A10562" t="inlineStr">
        <is>
          <t>耿强</t>
        </is>
      </c>
      <c r="B10562" t="inlineStr">
        <is>
          <t>06010700</t>
        </is>
      </c>
    </row>
    <row r="10563">
      <c r="A10563" t="inlineStr">
        <is>
          <t>耿振领</t>
        </is>
      </c>
      <c r="B10563" t="inlineStr">
        <is>
          <t>06060907</t>
        </is>
      </c>
    </row>
    <row r="10564">
      <c r="A10564" t="inlineStr">
        <is>
          <t>聂传根</t>
        </is>
      </c>
      <c r="B10564" t="inlineStr">
        <is>
          <t>06051822</t>
        </is>
      </c>
    </row>
    <row r="10565">
      <c r="A10565" t="inlineStr">
        <is>
          <t>聂佃祥</t>
        </is>
      </c>
      <c r="B10565" t="inlineStr">
        <is>
          <t>CUST2136</t>
        </is>
      </c>
    </row>
    <row r="10566">
      <c r="A10566" t="inlineStr">
        <is>
          <t>聂斌</t>
        </is>
      </c>
      <c r="B10566" t="inlineStr">
        <is>
          <t>06050021</t>
        </is>
      </c>
    </row>
    <row r="10567">
      <c r="A10567" t="inlineStr">
        <is>
          <t>聂新中</t>
        </is>
      </c>
      <c r="B10567" t="inlineStr">
        <is>
          <t>CUT2726</t>
        </is>
      </c>
    </row>
    <row r="10568">
      <c r="A10568" t="inlineStr">
        <is>
          <t>聂永康</t>
        </is>
      </c>
      <c r="B10568" t="inlineStr">
        <is>
          <t>CUST2255</t>
        </is>
      </c>
    </row>
    <row r="10569">
      <c r="A10569" t="inlineStr">
        <is>
          <t>聊城-金麦迪-李扬</t>
        </is>
      </c>
      <c r="B10569" t="inlineStr">
        <is>
          <t>010314</t>
        </is>
      </c>
    </row>
    <row r="10570">
      <c r="A10570" t="inlineStr">
        <is>
          <t>聊城—李晓波—刘洋</t>
        </is>
      </c>
      <c r="B10570" t="inlineStr">
        <is>
          <t>06051069</t>
        </is>
      </c>
    </row>
    <row r="10571">
      <c r="A10571" t="inlineStr">
        <is>
          <t>聊城圣雅得食品有限公司</t>
        </is>
      </c>
      <c r="B10571" t="inlineStr">
        <is>
          <t>0051</t>
        </is>
      </c>
    </row>
    <row r="10572">
      <c r="A10572" t="inlineStr">
        <is>
          <t>聊城市东昌府区金麦迪西餐原料配售批发部</t>
        </is>
      </c>
      <c r="B10572" t="inlineStr">
        <is>
          <t>06050187</t>
        </is>
      </c>
    </row>
    <row r="10573">
      <c r="A10573" t="inlineStr">
        <is>
          <t>聊城市东泰食品有限公司</t>
        </is>
      </c>
      <c r="B10573" t="inlineStr">
        <is>
          <t>06040060</t>
        </is>
      </c>
    </row>
    <row r="10574">
      <c r="A10574" t="inlineStr">
        <is>
          <t>聊城市东泰食品有限公司-刘伟东</t>
        </is>
      </c>
      <c r="B10574" t="inlineStr">
        <is>
          <t>06051268</t>
        </is>
      </c>
    </row>
    <row r="10575">
      <c r="A10575" t="inlineStr">
        <is>
          <t>聊城市萬德孚商贸有限公司-刘洋</t>
        </is>
      </c>
      <c r="B10575" t="inlineStr">
        <is>
          <t>CUST0704</t>
        </is>
      </c>
    </row>
    <row r="10576">
      <c r="A10576" t="inlineStr">
        <is>
          <t>聊城新诚蕊生物科技有限公司</t>
        </is>
      </c>
      <c r="B10576" t="inlineStr">
        <is>
          <t>90010854</t>
        </is>
      </c>
    </row>
    <row r="10577">
      <c r="A10577" t="inlineStr">
        <is>
          <t>聊城明瑞食品有限公司</t>
        </is>
      </c>
      <c r="B10577" t="inlineStr">
        <is>
          <t>06050064</t>
        </is>
      </c>
    </row>
    <row r="10578">
      <c r="A10578" t="inlineStr">
        <is>
          <t>聊城润泉食品有限公司</t>
        </is>
      </c>
      <c r="B10578" t="inlineStr">
        <is>
          <t>910008</t>
        </is>
      </c>
    </row>
    <row r="10579">
      <c r="A10579" t="inlineStr">
        <is>
          <t>聊城瑞发德清真肉类有限公司-刘洋</t>
        </is>
      </c>
      <c r="B10579" t="inlineStr">
        <is>
          <t>CUST0545</t>
        </is>
      </c>
    </row>
    <row r="10580">
      <c r="A10580" t="inlineStr">
        <is>
          <t>聊城鑫德晟食品有限公司-王鑫</t>
        </is>
      </c>
      <c r="B10580" t="inlineStr">
        <is>
          <t>06051354</t>
        </is>
      </c>
    </row>
    <row r="10581">
      <c r="A10581" t="inlineStr">
        <is>
          <t>职工</t>
        </is>
      </c>
      <c r="B10581" t="inlineStr">
        <is>
          <t>011131</t>
        </is>
      </c>
    </row>
    <row r="10582">
      <c r="A10582" t="inlineStr">
        <is>
          <t>职彦霞</t>
        </is>
      </c>
      <c r="B10582" t="inlineStr">
        <is>
          <t>06063801</t>
        </is>
      </c>
    </row>
    <row r="10583">
      <c r="A10583" t="inlineStr">
        <is>
          <t>职高食堂</t>
        </is>
      </c>
      <c r="B10583" t="inlineStr">
        <is>
          <t>CUST0216</t>
        </is>
      </c>
    </row>
    <row r="10584">
      <c r="A10584" t="inlineStr">
        <is>
          <t>联信生态农业开发（湖州）有限公司</t>
        </is>
      </c>
      <c r="B10584" t="inlineStr">
        <is>
          <t>30450016</t>
        </is>
      </c>
    </row>
    <row r="10585">
      <c r="A10585" t="inlineStr">
        <is>
          <t>联信生态农业开发（金华）有限公司</t>
        </is>
      </c>
      <c r="B10585" t="inlineStr">
        <is>
          <t>30450004</t>
        </is>
      </c>
    </row>
    <row r="10586">
      <c r="A10586" t="inlineStr">
        <is>
          <t>联宏星选文化科技（江苏）有限公司</t>
        </is>
      </c>
      <c r="B10586" t="inlineStr">
        <is>
          <t>65010001</t>
        </is>
      </c>
    </row>
    <row r="10587">
      <c r="A10587" t="inlineStr">
        <is>
          <t>联联周边游信息技术有限公司</t>
        </is>
      </c>
      <c r="B10587" t="inlineStr">
        <is>
          <t>30450043</t>
        </is>
      </c>
    </row>
    <row r="10588">
      <c r="A10588" t="inlineStr">
        <is>
          <t>聚兴食品</t>
        </is>
      </c>
      <c r="B10588" t="inlineStr">
        <is>
          <t>010332</t>
        </is>
      </c>
    </row>
    <row r="10589">
      <c r="A10589" t="inlineStr">
        <is>
          <t>聚天农牧</t>
        </is>
      </c>
      <c r="B10589" t="inlineStr">
        <is>
          <t>06051093</t>
        </is>
      </c>
    </row>
    <row r="10590">
      <c r="A10590" t="inlineStr">
        <is>
          <t>聚新</t>
        </is>
      </c>
      <c r="B10590" t="inlineStr">
        <is>
          <t>CUST0192</t>
        </is>
      </c>
    </row>
    <row r="10591">
      <c r="A10591" t="inlineStr">
        <is>
          <t>聚新商贸（衡水新依家）</t>
        </is>
      </c>
      <c r="B10591" t="inlineStr">
        <is>
          <t>08010025</t>
        </is>
      </c>
    </row>
    <row r="10592">
      <c r="A10592" t="inlineStr">
        <is>
          <t>聚鸣网仓（杭州）供应链管理有限公司</t>
        </is>
      </c>
      <c r="B10592" t="inlineStr">
        <is>
          <t>30740002</t>
        </is>
      </c>
    </row>
    <row r="10593">
      <c r="A10593" t="inlineStr">
        <is>
          <t>肇庆圣旺三达贸易有限公司</t>
        </is>
      </c>
      <c r="B10593" t="inlineStr">
        <is>
          <t>0093105</t>
        </is>
      </c>
    </row>
    <row r="10594">
      <c r="A10594" t="inlineStr">
        <is>
          <t>肇庆端州龙景食品有限公司</t>
        </is>
      </c>
      <c r="B10594" t="inlineStr">
        <is>
          <t>06080054</t>
        </is>
      </c>
    </row>
    <row r="10595">
      <c r="A10595" t="inlineStr">
        <is>
          <t>肖世强---杭州冠杭食品有限公司</t>
        </is>
      </c>
      <c r="B10595" t="inlineStr">
        <is>
          <t>06050038</t>
        </is>
      </c>
    </row>
    <row r="10596">
      <c r="A10596" t="inlineStr">
        <is>
          <t>肖志强</t>
        </is>
      </c>
      <c r="B10596" t="inlineStr">
        <is>
          <t>CUST2240</t>
        </is>
      </c>
    </row>
    <row r="10597">
      <c r="A10597" t="inlineStr">
        <is>
          <t>肖文超</t>
        </is>
      </c>
      <c r="B10597" t="inlineStr">
        <is>
          <t>0073331</t>
        </is>
      </c>
    </row>
    <row r="10598">
      <c r="A10598" t="inlineStr">
        <is>
          <t>肖盛凯-朱茂林</t>
        </is>
      </c>
      <c r="B10598" t="inlineStr">
        <is>
          <t>CUST1569</t>
        </is>
      </c>
    </row>
    <row r="10599">
      <c r="A10599" t="inlineStr">
        <is>
          <t>肖翠媚</t>
        </is>
      </c>
      <c r="B10599" t="inlineStr">
        <is>
          <t>06020119</t>
        </is>
      </c>
    </row>
    <row r="10600">
      <c r="A10600" t="inlineStr">
        <is>
          <t>肖艮梅</t>
        </is>
      </c>
      <c r="B10600" t="inlineStr">
        <is>
          <t>06021098</t>
        </is>
      </c>
    </row>
    <row r="10601">
      <c r="A10601" t="inlineStr">
        <is>
          <t>肖身驰</t>
        </is>
      </c>
      <c r="B10601" t="inlineStr">
        <is>
          <t>06111285</t>
        </is>
      </c>
    </row>
    <row r="10602">
      <c r="A10602" t="inlineStr">
        <is>
          <t>肖雨君</t>
        </is>
      </c>
      <c r="B10602" t="inlineStr">
        <is>
          <t>06032114</t>
        </is>
      </c>
    </row>
    <row r="10603">
      <c r="A10603" t="inlineStr">
        <is>
          <t>肖颖</t>
        </is>
      </c>
      <c r="B10603" t="inlineStr">
        <is>
          <t>06033610</t>
        </is>
      </c>
    </row>
    <row r="10604">
      <c r="A10604" t="inlineStr">
        <is>
          <t>胡冬林</t>
        </is>
      </c>
      <c r="B10604" t="inlineStr">
        <is>
          <t>0013330</t>
        </is>
      </c>
    </row>
    <row r="10605">
      <c r="A10605" t="inlineStr">
        <is>
          <t>胡加升</t>
        </is>
      </c>
      <c r="B10605" t="inlineStr">
        <is>
          <t>1220006</t>
        </is>
      </c>
    </row>
    <row r="10606">
      <c r="A10606" t="inlineStr">
        <is>
          <t>胡卫华</t>
        </is>
      </c>
      <c r="B10606" t="inlineStr">
        <is>
          <t>06051731</t>
        </is>
      </c>
    </row>
    <row r="10607">
      <c r="A10607" t="inlineStr">
        <is>
          <t>胡圣立</t>
        </is>
      </c>
      <c r="B10607" t="inlineStr">
        <is>
          <t>010243</t>
        </is>
      </c>
    </row>
    <row r="10608">
      <c r="A10608" t="inlineStr">
        <is>
          <t>胡学进</t>
        </is>
      </c>
      <c r="B10608" t="inlineStr">
        <is>
          <t>06033514</t>
        </is>
      </c>
    </row>
    <row r="10609">
      <c r="A10609" t="inlineStr">
        <is>
          <t>胡宇晨</t>
        </is>
      </c>
      <c r="B10609" t="inlineStr">
        <is>
          <t>CUT2803</t>
        </is>
      </c>
    </row>
    <row r="10610">
      <c r="A10610" t="inlineStr">
        <is>
          <t>胡守忠</t>
        </is>
      </c>
      <c r="B10610" t="inlineStr">
        <is>
          <t>CUT2703</t>
        </is>
      </c>
    </row>
    <row r="10611">
      <c r="A10611" t="inlineStr">
        <is>
          <t>胡建成</t>
        </is>
      </c>
      <c r="B10611" t="inlineStr">
        <is>
          <t>06030399</t>
        </is>
      </c>
    </row>
    <row r="10612">
      <c r="A10612" t="inlineStr">
        <is>
          <t>胡建耀</t>
        </is>
      </c>
      <c r="B10612" t="inlineStr">
        <is>
          <t>06010404</t>
        </is>
      </c>
    </row>
    <row r="10613">
      <c r="A10613" t="inlineStr">
        <is>
          <t>胡晓宝</t>
        </is>
      </c>
      <c r="B10613" t="inlineStr">
        <is>
          <t>CUT2653</t>
        </is>
      </c>
    </row>
    <row r="10614">
      <c r="A10614" t="inlineStr">
        <is>
          <t>胡晓明</t>
        </is>
      </c>
      <c r="B10614" t="inlineStr">
        <is>
          <t>06030455</t>
        </is>
      </c>
    </row>
    <row r="10615">
      <c r="A10615" t="inlineStr">
        <is>
          <t>胡晓波</t>
        </is>
      </c>
      <c r="B10615" t="inlineStr">
        <is>
          <t>010245</t>
        </is>
      </c>
    </row>
    <row r="10616">
      <c r="A10616" t="inlineStr">
        <is>
          <t>胡樱子</t>
        </is>
      </c>
      <c r="B10616" t="inlineStr">
        <is>
          <t>0033427</t>
        </is>
      </c>
    </row>
    <row r="10617">
      <c r="A10617" t="inlineStr">
        <is>
          <t>胡玉珍</t>
        </is>
      </c>
      <c r="B10617" t="inlineStr">
        <is>
          <t>06033604</t>
        </is>
      </c>
    </row>
    <row r="10618">
      <c r="A10618" t="inlineStr">
        <is>
          <t>胡艳青</t>
        </is>
      </c>
      <c r="B10618" t="inlineStr">
        <is>
          <t>06082000</t>
        </is>
      </c>
    </row>
    <row r="10619">
      <c r="A10619" t="inlineStr">
        <is>
          <t>胡艳青（赣州）</t>
        </is>
      </c>
      <c r="B10619" t="inlineStr">
        <is>
          <t>06033520</t>
        </is>
      </c>
    </row>
    <row r="10620">
      <c r="A10620" t="inlineStr">
        <is>
          <t>胡金红</t>
        </is>
      </c>
      <c r="B10620" t="inlineStr">
        <is>
          <t>06020156</t>
        </is>
      </c>
    </row>
    <row r="10621">
      <c r="A10621" t="inlineStr">
        <is>
          <t>胡金红---上海丰硕食品有限公司-肖德祥</t>
        </is>
      </c>
      <c r="B10621" t="inlineStr">
        <is>
          <t>140006</t>
        </is>
      </c>
    </row>
    <row r="10622">
      <c r="A10622" t="inlineStr">
        <is>
          <t>胡金红---上海宝厨餐饮管理有限公司-肖德祥</t>
        </is>
      </c>
      <c r="B10622" t="inlineStr">
        <is>
          <t>140005</t>
        </is>
      </c>
    </row>
    <row r="10623">
      <c r="A10623" t="inlineStr">
        <is>
          <t>胡金红---上海王女己家餐饮管理有限公司-肖德祥</t>
        </is>
      </c>
      <c r="B10623" t="inlineStr">
        <is>
          <t>140011</t>
        </is>
      </c>
    </row>
    <row r="10624">
      <c r="A10624" t="inlineStr">
        <is>
          <t>胡金红---上海豪爽餐饮管理有限公司-肖德祥</t>
        </is>
      </c>
      <c r="B10624" t="inlineStr">
        <is>
          <t>140007</t>
        </is>
      </c>
    </row>
    <row r="10625">
      <c r="A10625" t="inlineStr">
        <is>
          <t>胡金红---嘉兴市巴禾食品有限公司-肖德祥</t>
        </is>
      </c>
      <c r="B10625" t="inlineStr">
        <is>
          <t>140003</t>
        </is>
      </c>
    </row>
    <row r="10626">
      <c r="A10626" t="inlineStr">
        <is>
          <t>胡金红---宁波市江徽美食餐饮有限公司-肖德祥</t>
        </is>
      </c>
      <c r="B10626" t="inlineStr">
        <is>
          <t>140004</t>
        </is>
      </c>
    </row>
    <row r="10627">
      <c r="A10627" t="inlineStr">
        <is>
          <t>胡金红---肖德祥</t>
        </is>
      </c>
      <c r="B10627" t="inlineStr">
        <is>
          <t>140013</t>
        </is>
      </c>
    </row>
    <row r="10628">
      <c r="A10628" t="inlineStr">
        <is>
          <t>胡金红--上海味羹餐饮管理有限公司-肖德祥</t>
        </is>
      </c>
      <c r="B10628" t="inlineStr">
        <is>
          <t>140012</t>
        </is>
      </c>
    </row>
    <row r="10629">
      <c r="A10629" t="inlineStr">
        <is>
          <t>胡金红—肖德祥</t>
        </is>
      </c>
      <c r="B10629" t="inlineStr">
        <is>
          <t>140002</t>
        </is>
      </c>
    </row>
    <row r="10630">
      <c r="A10630" t="inlineStr">
        <is>
          <t>胡长蓉</t>
        </is>
      </c>
      <c r="B10630" t="inlineStr">
        <is>
          <t>0013110</t>
        </is>
      </c>
    </row>
    <row r="10631">
      <c r="A10631" t="inlineStr">
        <is>
          <t>胡高权</t>
        </is>
      </c>
      <c r="B10631" t="inlineStr">
        <is>
          <t>0113070</t>
        </is>
      </c>
    </row>
    <row r="10632">
      <c r="A10632" t="inlineStr">
        <is>
          <t>胶南徐召锋-徐新春</t>
        </is>
      </c>
      <c r="B10632" t="inlineStr">
        <is>
          <t>CUST1510</t>
        </is>
      </c>
    </row>
    <row r="10633">
      <c r="A10633" t="inlineStr">
        <is>
          <t>胶州市科宇食品店</t>
        </is>
      </c>
      <c r="B10633" t="inlineStr">
        <is>
          <t>CUST2121</t>
        </is>
      </c>
    </row>
    <row r="10634">
      <c r="A10634" t="inlineStr">
        <is>
          <t>膳喜荟（山东）餐饮配送有限公司</t>
        </is>
      </c>
      <c r="B10634" t="inlineStr">
        <is>
          <t>06051517</t>
        </is>
      </c>
    </row>
    <row r="10635">
      <c r="A10635" t="inlineStr">
        <is>
          <t>膳天下（北京）餐饮管理有限公司</t>
        </is>
      </c>
      <c r="B10635" t="inlineStr">
        <is>
          <t>06040131</t>
        </is>
      </c>
    </row>
    <row r="10636">
      <c r="A10636" t="inlineStr">
        <is>
          <t>膳盈（河南）供应链科技有限公司-刘洋</t>
        </is>
      </c>
      <c r="B10636" t="inlineStr">
        <is>
          <t>CUST0994</t>
        </is>
      </c>
    </row>
    <row r="10637">
      <c r="A10637" t="inlineStr">
        <is>
          <t>臧丽</t>
        </is>
      </c>
      <c r="B10637" t="inlineStr">
        <is>
          <t>CUST2242</t>
        </is>
      </c>
    </row>
    <row r="10638">
      <c r="A10638" t="inlineStr">
        <is>
          <t>臧晓康</t>
        </is>
      </c>
      <c r="B10638" t="inlineStr">
        <is>
          <t>CUT2812</t>
        </is>
      </c>
    </row>
    <row r="10639">
      <c r="A10639" t="inlineStr">
        <is>
          <t>自贡市天花井食品有限公司-李雪</t>
        </is>
      </c>
      <c r="B10639" t="inlineStr">
        <is>
          <t>06020292</t>
        </is>
      </c>
    </row>
    <row r="10640">
      <c r="A10640" t="inlineStr">
        <is>
          <t>自贡市谭八爷食品厂</t>
        </is>
      </c>
      <c r="B10640" t="inlineStr">
        <is>
          <t>011193</t>
        </is>
      </c>
    </row>
    <row r="10641">
      <c r="A10641" t="inlineStr">
        <is>
          <t>自贡盐味源食品有限公司-王鑫</t>
        </is>
      </c>
      <c r="B10641" t="inlineStr">
        <is>
          <t>06021333</t>
        </is>
      </c>
    </row>
    <row r="10642">
      <c r="A10642" t="inlineStr">
        <is>
          <t>臻享食品（广州）有限公司</t>
        </is>
      </c>
      <c r="B10642" t="inlineStr">
        <is>
          <t>CUST0477</t>
        </is>
      </c>
    </row>
    <row r="10643">
      <c r="A10643" t="inlineStr">
        <is>
          <t>臻品汇优品小铺</t>
        </is>
      </c>
      <c r="B10643" t="inlineStr">
        <is>
          <t>213070</t>
        </is>
      </c>
    </row>
    <row r="10644">
      <c r="A10644" t="inlineStr">
        <is>
          <t>臻选（上海）贸易有限公司</t>
        </is>
      </c>
      <c r="B10644" t="inlineStr">
        <is>
          <t>30120002</t>
        </is>
      </c>
    </row>
    <row r="10645">
      <c r="A10645" t="inlineStr">
        <is>
          <t>舜恒食品</t>
        </is>
      </c>
      <c r="B10645" t="inlineStr">
        <is>
          <t>010703</t>
        </is>
      </c>
    </row>
    <row r="10646">
      <c r="A10646" t="inlineStr">
        <is>
          <t>舟山万家贸易有限公司</t>
        </is>
      </c>
      <c r="B10646" t="inlineStr">
        <is>
          <t>30040010</t>
        </is>
      </c>
    </row>
    <row r="10647">
      <c r="A10647" t="inlineStr">
        <is>
          <t>舟山市安鑫贸易有限公司</t>
        </is>
      </c>
      <c r="B10647" t="inlineStr">
        <is>
          <t>30040009</t>
        </is>
      </c>
    </row>
    <row r="10648">
      <c r="A10648" t="inlineStr">
        <is>
          <t>舟山市定海区江和源商贸有限公司</t>
        </is>
      </c>
      <c r="B10648" t="inlineStr">
        <is>
          <t>30040013</t>
        </is>
      </c>
    </row>
    <row r="10649">
      <c r="A10649" t="inlineStr">
        <is>
          <t>舟山市新菲物流有限公司</t>
        </is>
      </c>
      <c r="B10649" t="inlineStr">
        <is>
          <t>06036505</t>
        </is>
      </c>
    </row>
    <row r="10650">
      <c r="A10650" t="inlineStr">
        <is>
          <t>良子水产</t>
        </is>
      </c>
      <c r="B10650" t="inlineStr">
        <is>
          <t>010388</t>
        </is>
      </c>
    </row>
    <row r="10651">
      <c r="A10651" t="inlineStr">
        <is>
          <t>艾思克江</t>
        </is>
      </c>
      <c r="B10651" t="inlineStr">
        <is>
          <t>06060346</t>
        </is>
      </c>
    </row>
    <row r="10652">
      <c r="A10652" t="inlineStr">
        <is>
          <t>艾比客</t>
        </is>
      </c>
      <c r="B10652" t="inlineStr">
        <is>
          <t>06050141</t>
        </is>
      </c>
    </row>
    <row r="10653">
      <c r="A10653" t="inlineStr">
        <is>
          <t>艾瑞新</t>
        </is>
      </c>
      <c r="B10653" t="inlineStr">
        <is>
          <t>1220027</t>
        </is>
      </c>
    </row>
    <row r="10654">
      <c r="A10654" t="inlineStr">
        <is>
          <t>芋菓之恋餐饮管理有限公司</t>
        </is>
      </c>
      <c r="B10654" t="inlineStr">
        <is>
          <t>011053</t>
        </is>
      </c>
    </row>
    <row r="10655">
      <c r="A10655" t="inlineStr">
        <is>
          <t>芜湖中昆食品有限公司-古连学-刘洋</t>
        </is>
      </c>
      <c r="B10655" t="inlineStr">
        <is>
          <t>CUST0912</t>
        </is>
      </c>
    </row>
    <row r="10656">
      <c r="A10656" t="inlineStr">
        <is>
          <t>芜湖浩铭餐饮服务有限公司</t>
        </is>
      </c>
      <c r="B10656" t="inlineStr">
        <is>
          <t>CUT2357</t>
        </is>
      </c>
    </row>
    <row r="10657">
      <c r="A10657" t="inlineStr">
        <is>
          <t>芜湖醒龙餐饮管理有限公司</t>
        </is>
      </c>
      <c r="B10657" t="inlineStr">
        <is>
          <t>06020086</t>
        </is>
      </c>
    </row>
    <row r="10658">
      <c r="A10658" t="inlineStr">
        <is>
          <t>芝佳基</t>
        </is>
      </c>
      <c r="B10658" t="inlineStr">
        <is>
          <t>06060407</t>
        </is>
      </c>
    </row>
    <row r="10659">
      <c r="A10659" t="inlineStr">
        <is>
          <t>芝佳基（福州）餐饮管理有限公司</t>
        </is>
      </c>
      <c r="B10659" t="inlineStr">
        <is>
          <t>06020099</t>
        </is>
      </c>
    </row>
    <row r="10660">
      <c r="A10660" t="inlineStr">
        <is>
          <t>芝心实意披萨连锁</t>
        </is>
      </c>
      <c r="B10660" t="inlineStr">
        <is>
          <t>011130</t>
        </is>
      </c>
    </row>
    <row r="10661">
      <c r="A10661" t="inlineStr">
        <is>
          <t>芝麻开花</t>
        </is>
      </c>
      <c r="B10661" t="inlineStr">
        <is>
          <t>011129</t>
        </is>
      </c>
    </row>
    <row r="10662">
      <c r="A10662" t="inlineStr">
        <is>
          <t>芦智</t>
        </is>
      </c>
      <c r="B10662" t="inlineStr">
        <is>
          <t>0605210B</t>
        </is>
      </c>
    </row>
    <row r="10663">
      <c r="A10663" t="inlineStr">
        <is>
          <t>花溪区瑞利泽冻品商行</t>
        </is>
      </c>
      <c r="B10663" t="inlineStr">
        <is>
          <t>0073619</t>
        </is>
      </c>
    </row>
    <row r="10664">
      <c r="A10664" t="inlineStr">
        <is>
          <t>苏为城</t>
        </is>
      </c>
      <c r="B10664" t="inlineStr">
        <is>
          <t>CUST1992</t>
        </is>
      </c>
    </row>
    <row r="10665">
      <c r="A10665" t="inlineStr">
        <is>
          <t>苏仕宝</t>
        </is>
      </c>
      <c r="B10665" t="inlineStr">
        <is>
          <t>06011889</t>
        </is>
      </c>
    </row>
    <row r="10666">
      <c r="A10666" t="inlineStr">
        <is>
          <t>苏凤莲</t>
        </is>
      </c>
      <c r="B10666" t="inlineStr">
        <is>
          <t>06070047</t>
        </is>
      </c>
    </row>
    <row r="10667">
      <c r="A10667" t="inlineStr">
        <is>
          <t>苏宝体</t>
        </is>
      </c>
      <c r="B10667" t="inlineStr">
        <is>
          <t>06050075</t>
        </is>
      </c>
    </row>
    <row r="10668">
      <c r="A10668" t="inlineStr">
        <is>
          <t>苏家学</t>
        </is>
      </c>
      <c r="B10668" t="inlineStr">
        <is>
          <t>06060250</t>
        </is>
      </c>
    </row>
    <row r="10669">
      <c r="A10669" t="inlineStr">
        <is>
          <t>苏州---苏州</t>
        </is>
      </c>
      <c r="B10669" t="inlineStr">
        <is>
          <t>010718</t>
        </is>
      </c>
    </row>
    <row r="10670">
      <c r="A10670" t="inlineStr">
        <is>
          <t>苏州-杨建磊-苏州良缘农副产品有限公司-刘伟东</t>
        </is>
      </c>
      <c r="B10670" t="inlineStr">
        <is>
          <t>120036</t>
        </is>
      </c>
    </row>
    <row r="10671">
      <c r="A10671" t="inlineStr">
        <is>
          <t>苏州-祯祥（苏州）食品有限公司-王鑫</t>
        </is>
      </c>
      <c r="B10671" t="inlineStr">
        <is>
          <t>06030111</t>
        </is>
      </c>
    </row>
    <row r="10672">
      <c r="A10672" t="inlineStr">
        <is>
          <t>苏州-赵瑞明-孙振邦</t>
        </is>
      </c>
      <c r="B10672" t="inlineStr">
        <is>
          <t>06030063</t>
        </is>
      </c>
    </row>
    <row r="10673">
      <c r="A10673" t="inlineStr">
        <is>
          <t>苏州-顾亚军-上海民方餐饮管理有限公司-刘伟东</t>
        </is>
      </c>
      <c r="B10673" t="inlineStr">
        <is>
          <t>06030189</t>
        </is>
      </c>
    </row>
    <row r="10674">
      <c r="A10674" t="inlineStr">
        <is>
          <t>苏州久宸润贸易有限公司</t>
        </is>
      </c>
      <c r="B10674" t="inlineStr">
        <is>
          <t>30060026</t>
        </is>
      </c>
    </row>
    <row r="10675">
      <c r="A10675" t="inlineStr">
        <is>
          <t>苏州优味客食品有限公司</t>
        </is>
      </c>
      <c r="B10675" t="inlineStr">
        <is>
          <t>CUT2424</t>
        </is>
      </c>
    </row>
    <row r="10676">
      <c r="A10676" t="inlineStr">
        <is>
          <t>苏州伟之耀企业管理有限公司-杨建磊-孙海波</t>
        </is>
      </c>
      <c r="B10676" t="inlineStr">
        <is>
          <t>90011901</t>
        </is>
      </c>
    </row>
    <row r="10677">
      <c r="A10677" t="inlineStr">
        <is>
          <t>苏州依蒙食品有限公司</t>
        </is>
      </c>
      <c r="B10677" t="inlineStr">
        <is>
          <t>06030078</t>
        </is>
      </c>
    </row>
    <row r="10678">
      <c r="A10678" t="inlineStr">
        <is>
          <t>苏州傲鲜食品有限公司</t>
        </is>
      </c>
      <c r="B10678" t="inlineStr">
        <is>
          <t>30750032</t>
        </is>
      </c>
    </row>
    <row r="10679">
      <c r="A10679" t="inlineStr">
        <is>
          <t>苏州八宝春食品有限公司--杨建磊-孙海波</t>
        </is>
      </c>
      <c r="B10679" t="inlineStr">
        <is>
          <t>90011900</t>
        </is>
      </c>
    </row>
    <row r="10680">
      <c r="A10680" t="inlineStr">
        <is>
          <t>苏州八宝春食品有限公司-杨建磊-孙海波</t>
        </is>
      </c>
      <c r="B10680" t="inlineStr">
        <is>
          <t>CUST1602</t>
        </is>
      </c>
    </row>
    <row r="10681">
      <c r="A10681" t="inlineStr">
        <is>
          <t>苏州利人致远餐饮管理有限公司-杨建磊-孙海波</t>
        </is>
      </c>
      <c r="B10681" t="inlineStr">
        <is>
          <t>90011912</t>
        </is>
      </c>
    </row>
    <row r="10682">
      <c r="A10682" t="inlineStr">
        <is>
          <t>苏州加霖食品有限公司</t>
        </is>
      </c>
      <c r="B10682" t="inlineStr">
        <is>
          <t>30060028</t>
        </is>
      </c>
    </row>
    <row r="10683">
      <c r="A10683" t="inlineStr">
        <is>
          <t>苏州助牛食品有限公司</t>
        </is>
      </c>
      <c r="B10683" t="inlineStr">
        <is>
          <t>0073556</t>
        </is>
      </c>
    </row>
    <row r="10684">
      <c r="A10684" t="inlineStr">
        <is>
          <t>苏州华轩好菜餐饮服务有限公司-杨建磊-孙海波</t>
        </is>
      </c>
      <c r="B10684" t="inlineStr">
        <is>
          <t>CUST0666</t>
        </is>
      </c>
    </row>
    <row r="10685">
      <c r="A10685" t="inlineStr">
        <is>
          <t>苏州可优食品经营部</t>
        </is>
      </c>
      <c r="B10685" t="inlineStr">
        <is>
          <t>06030028</t>
        </is>
      </c>
    </row>
    <row r="10686">
      <c r="A10686" t="inlineStr">
        <is>
          <t>苏州吴中经济开发区老阿爸野鱼馆饭店-杨建磊-孙海波</t>
        </is>
      </c>
      <c r="B10686" t="inlineStr">
        <is>
          <t>90012003</t>
        </is>
      </c>
    </row>
    <row r="10687">
      <c r="A10687" t="inlineStr">
        <is>
          <t>苏州味鲜香商贸有限公司</t>
        </is>
      </c>
      <c r="B10687" t="inlineStr">
        <is>
          <t>06030307</t>
        </is>
      </c>
    </row>
    <row r="10688">
      <c r="A10688" t="inlineStr">
        <is>
          <t>苏州嘉洋食品有限公司</t>
        </is>
      </c>
      <c r="B10688" t="inlineStr">
        <is>
          <t>30750026</t>
        </is>
      </c>
    </row>
    <row r="10689">
      <c r="A10689" t="inlineStr">
        <is>
          <t>苏州大张食品有限公司-杨建磊-孙海波</t>
        </is>
      </c>
      <c r="B10689" t="inlineStr">
        <is>
          <t>CUST0862</t>
        </is>
      </c>
    </row>
    <row r="10690">
      <c r="A10690" t="inlineStr">
        <is>
          <t>苏州大盈食品(季叶飞)</t>
        </is>
      </c>
      <c r="B10690" t="inlineStr">
        <is>
          <t>30060011</t>
        </is>
      </c>
    </row>
    <row r="10691">
      <c r="A10691" t="inlineStr">
        <is>
          <t>苏州宣佑佳食品贸易有限公司</t>
        </is>
      </c>
      <c r="B10691" t="inlineStr">
        <is>
          <t>30060022</t>
        </is>
      </c>
    </row>
    <row r="10692">
      <c r="A10692" t="inlineStr">
        <is>
          <t>苏州尚缤食品有限公司</t>
        </is>
      </c>
      <c r="B10692" t="inlineStr">
        <is>
          <t>06030294</t>
        </is>
      </c>
    </row>
    <row r="10693">
      <c r="A10693" t="inlineStr">
        <is>
          <t>苏州工业园区东坡餐饮管理服务有限公司</t>
        </is>
      </c>
      <c r="B10693" t="inlineStr">
        <is>
          <t>30490008</t>
        </is>
      </c>
    </row>
    <row r="10694">
      <c r="A10694" t="inlineStr">
        <is>
          <t>苏州工业园区东坡餐饮管理服务有限公司.</t>
        </is>
      </c>
      <c r="B10694" t="inlineStr">
        <is>
          <t>06030268</t>
        </is>
      </c>
    </row>
    <row r="10695">
      <c r="A10695" t="inlineStr">
        <is>
          <t>苏州工业园区可优可信商贸有限公司</t>
        </is>
      </c>
      <c r="B10695" t="inlineStr">
        <is>
          <t>06030278</t>
        </is>
      </c>
    </row>
    <row r="10696">
      <c r="A10696" t="inlineStr">
        <is>
          <t>苏州工业园区联合储运有限公司</t>
        </is>
      </c>
      <c r="B10696" t="inlineStr">
        <is>
          <t>30100025</t>
        </is>
      </c>
    </row>
    <row r="10697">
      <c r="A10697" t="inlineStr">
        <is>
          <t>苏州市合兴食品有限公司-徐新春</t>
        </is>
      </c>
      <c r="B10697" t="inlineStr">
        <is>
          <t>90011941</t>
        </is>
      </c>
    </row>
    <row r="10698">
      <c r="A10698" t="inlineStr">
        <is>
          <t>苏州市好得睐食品科技有限责任公司</t>
        </is>
      </c>
      <c r="B10698" t="inlineStr">
        <is>
          <t>CUST2060</t>
        </is>
      </c>
    </row>
    <row r="10699">
      <c r="A10699" t="inlineStr">
        <is>
          <t>苏州市尚恩德餐饮服务有限公司-杨建磊-孙海波</t>
        </is>
      </c>
      <c r="B10699" t="inlineStr">
        <is>
          <t>90010889</t>
        </is>
      </c>
    </row>
    <row r="10700">
      <c r="A10700" t="inlineStr">
        <is>
          <t>苏州市惠买菜网络科技有限公司-杨建磊-孙海波</t>
        </is>
      </c>
      <c r="B10700" t="inlineStr">
        <is>
          <t>CUST1407</t>
        </is>
      </c>
    </row>
    <row r="10701">
      <c r="A10701" t="inlineStr">
        <is>
          <t>苏州得鹿科技有限公司</t>
        </is>
      </c>
      <c r="B10701" t="inlineStr">
        <is>
          <t>06030265</t>
        </is>
      </c>
    </row>
    <row r="10702">
      <c r="A10702" t="inlineStr">
        <is>
          <t>苏州恒鲜源食品有限公司</t>
        </is>
      </c>
      <c r="B10702" t="inlineStr">
        <is>
          <t>30750042</t>
        </is>
      </c>
    </row>
    <row r="10703">
      <c r="A10703" t="inlineStr">
        <is>
          <t>苏州昊仁食品有限公司</t>
        </is>
      </c>
      <c r="B10703" t="inlineStr">
        <is>
          <t>90010795</t>
        </is>
      </c>
    </row>
    <row r="10704">
      <c r="A10704" t="inlineStr">
        <is>
          <t>苏州昊仁食品有限公司-孙海波</t>
        </is>
      </c>
      <c r="B10704" t="inlineStr">
        <is>
          <t>90010835</t>
        </is>
      </c>
    </row>
    <row r="10705">
      <c r="A10705" t="inlineStr">
        <is>
          <t>苏州晶米粒餐饮管理有限公司-孙海波</t>
        </is>
      </c>
      <c r="B10705" t="inlineStr">
        <is>
          <t>06020402</t>
        </is>
      </c>
    </row>
    <row r="10706">
      <c r="A10706" t="inlineStr">
        <is>
          <t>苏州杨建磊</t>
        </is>
      </c>
      <c r="B10706" t="inlineStr">
        <is>
          <t>12345465</t>
        </is>
      </c>
    </row>
    <row r="10707">
      <c r="A10707" t="inlineStr">
        <is>
          <t>苏州柏苏食品有限公司</t>
        </is>
      </c>
      <c r="B10707" t="inlineStr">
        <is>
          <t>06030164</t>
        </is>
      </c>
    </row>
    <row r="10708">
      <c r="A10708" t="inlineStr">
        <is>
          <t>苏州欣裕嘉食品有限公司</t>
        </is>
      </c>
      <c r="B10708" t="inlineStr">
        <is>
          <t>0073119</t>
        </is>
      </c>
    </row>
    <row r="10709">
      <c r="A10709" t="inlineStr">
        <is>
          <t>苏州汉霸汉堡</t>
        </is>
      </c>
      <c r="B10709" t="inlineStr">
        <is>
          <t>06030040</t>
        </is>
      </c>
    </row>
    <row r="10710">
      <c r="A10710" t="inlineStr">
        <is>
          <t>苏州江湖火食品有限公司</t>
        </is>
      </c>
      <c r="B10710" t="inlineStr">
        <is>
          <t>06030290</t>
        </is>
      </c>
    </row>
    <row r="10711">
      <c r="A10711" t="inlineStr">
        <is>
          <t>苏州江湖火食品有限公司-孙海波</t>
        </is>
      </c>
      <c r="B10711" t="inlineStr">
        <is>
          <t>CUST0792</t>
        </is>
      </c>
    </row>
    <row r="10712">
      <c r="A10712" t="inlineStr">
        <is>
          <t>苏州泰亨食品有限公司</t>
        </is>
      </c>
      <c r="B10712" t="inlineStr">
        <is>
          <t>06032569</t>
        </is>
      </c>
    </row>
    <row r="10713">
      <c r="A10713" t="inlineStr">
        <is>
          <t>苏州海一方食品有限公司</t>
        </is>
      </c>
      <c r="B10713" t="inlineStr">
        <is>
          <t>30060023</t>
        </is>
      </c>
    </row>
    <row r="10714">
      <c r="A10714" t="inlineStr">
        <is>
          <t>苏州海普佑智能科技有限公司</t>
        </is>
      </c>
      <c r="B10714" t="inlineStr">
        <is>
          <t>30450069</t>
        </is>
      </c>
    </row>
    <row r="10715">
      <c r="A10715" t="inlineStr">
        <is>
          <t>苏州琪杰商贸有限公司</t>
        </is>
      </c>
      <c r="B10715" t="inlineStr">
        <is>
          <t>90010725</t>
        </is>
      </c>
    </row>
    <row r="10716">
      <c r="A10716" t="inlineStr">
        <is>
          <t>苏州真滋味美食食品有限公司-孙海波</t>
        </is>
      </c>
      <c r="B10716" t="inlineStr">
        <is>
          <t>06030124</t>
        </is>
      </c>
    </row>
    <row r="10717">
      <c r="A10717" t="inlineStr">
        <is>
          <t>苏州祥惠食品配送有限公司-刘伟东</t>
        </is>
      </c>
      <c r="B10717" t="inlineStr">
        <is>
          <t>06030197</t>
        </is>
      </c>
    </row>
    <row r="10718">
      <c r="A10718" t="inlineStr">
        <is>
          <t>苏州绿丰源食品经营部</t>
        </is>
      </c>
      <c r="B10718" t="inlineStr">
        <is>
          <t>30060017</t>
        </is>
      </c>
    </row>
    <row r="10719">
      <c r="A10719" t="inlineStr">
        <is>
          <t>苏州聚荣祥食品有限公司-刘伟东</t>
        </is>
      </c>
      <c r="B10719" t="inlineStr">
        <is>
          <t>06030052</t>
        </is>
      </c>
    </row>
    <row r="10720">
      <c r="A10720" t="inlineStr">
        <is>
          <t>苏州聚麒源食品有限公司</t>
        </is>
      </c>
      <c r="B10720" t="inlineStr">
        <is>
          <t>06030161</t>
        </is>
      </c>
    </row>
    <row r="10721">
      <c r="A10721" t="inlineStr">
        <is>
          <t>苏州肉递员食品贸易有限公司-杨建磊-孙海波</t>
        </is>
      </c>
      <c r="B10721" t="inlineStr">
        <is>
          <t>90011911</t>
        </is>
      </c>
    </row>
    <row r="10722">
      <c r="A10722" t="inlineStr">
        <is>
          <t>苏州肉食品市场宏博食品经营部</t>
        </is>
      </c>
      <c r="B10722" t="inlineStr">
        <is>
          <t>30060015</t>
        </is>
      </c>
    </row>
    <row r="10723">
      <c r="A10723" t="inlineStr">
        <is>
          <t>苏州胥香食品科技有限公司</t>
        </is>
      </c>
      <c r="B10723" t="inlineStr">
        <is>
          <t>30070076</t>
        </is>
      </c>
    </row>
    <row r="10724">
      <c r="A10724" t="inlineStr">
        <is>
          <t>苏州诠食食品有限公司</t>
        </is>
      </c>
      <c r="B10724" t="inlineStr">
        <is>
          <t>30750043</t>
        </is>
      </c>
    </row>
    <row r="10725">
      <c r="A10725" t="inlineStr">
        <is>
          <t>苏州象鲜科技有限公司</t>
        </is>
      </c>
      <c r="B10725" t="inlineStr">
        <is>
          <t>30160024</t>
        </is>
      </c>
    </row>
    <row r="10726">
      <c r="A10726" t="inlineStr">
        <is>
          <t>苏州豪发食品有限公司</t>
        </is>
      </c>
      <c r="B10726" t="inlineStr">
        <is>
          <t>06030165</t>
        </is>
      </c>
    </row>
    <row r="10727">
      <c r="A10727" t="inlineStr">
        <is>
          <t>苏州辰田食品有限公司</t>
        </is>
      </c>
      <c r="B10727" t="inlineStr">
        <is>
          <t>06030490</t>
        </is>
      </c>
    </row>
    <row r="10728">
      <c r="A10728" t="inlineStr">
        <is>
          <t>苏州迪康餐饮管理有限公司</t>
        </is>
      </c>
      <c r="B10728" t="inlineStr">
        <is>
          <t>06030027</t>
        </is>
      </c>
    </row>
    <row r="10729">
      <c r="A10729" t="inlineStr">
        <is>
          <t>苏州采琪轩餐饮管理有限公司</t>
        </is>
      </c>
      <c r="B10729" t="inlineStr">
        <is>
          <t>30060016</t>
        </is>
      </c>
    </row>
    <row r="10730">
      <c r="A10730" t="inlineStr">
        <is>
          <t>苏州金膳源餐饮有限公司</t>
        </is>
      </c>
      <c r="B10730" t="inlineStr">
        <is>
          <t>06030281</t>
        </is>
      </c>
    </row>
    <row r="10731">
      <c r="A10731" t="inlineStr">
        <is>
          <t>苏州阿拉提餐饮管理有限公司</t>
        </is>
      </c>
      <c r="B10731" t="inlineStr">
        <is>
          <t>CUST2265</t>
        </is>
      </c>
    </row>
    <row r="10732">
      <c r="A10732" t="inlineStr">
        <is>
          <t>苏州雅田食品有限公司-刘伟东</t>
        </is>
      </c>
      <c r="B10732" t="inlineStr">
        <is>
          <t>06030200</t>
        </is>
      </c>
    </row>
    <row r="10733">
      <c r="A10733" t="inlineStr">
        <is>
          <t>苏州风味轩餐饮管理有限公司-杨建磊-孙海波</t>
        </is>
      </c>
      <c r="B10733" t="inlineStr">
        <is>
          <t>90010865</t>
        </is>
      </c>
    </row>
    <row r="10734">
      <c r="A10734" t="inlineStr">
        <is>
          <t>苏州食行供应链管理有限公司</t>
        </is>
      </c>
      <c r="B10734" t="inlineStr">
        <is>
          <t>06034703</t>
        </is>
      </c>
    </row>
    <row r="10735">
      <c r="A10735" t="inlineStr">
        <is>
          <t>苏州餐捷供应链有限公司</t>
        </is>
      </c>
      <c r="B10735" t="inlineStr">
        <is>
          <t>30450054</t>
        </is>
      </c>
    </row>
    <row r="10736">
      <c r="A10736" t="inlineStr">
        <is>
          <t>苏州香味源餐饮管理有限公司-杨建磊-孙海波</t>
        </is>
      </c>
      <c r="B10736" t="inlineStr">
        <is>
          <t>06030276</t>
        </is>
      </c>
    </row>
    <row r="10737">
      <c r="A10737" t="inlineStr">
        <is>
          <t>苏州鲜橙科技有限公司</t>
        </is>
      </c>
      <c r="B10737" t="inlineStr">
        <is>
          <t>30060024</t>
        </is>
      </c>
    </row>
    <row r="10738">
      <c r="A10738" t="inlineStr">
        <is>
          <t>苏州鹏程餐饮管理有限公司</t>
        </is>
      </c>
      <c r="B10738" t="inlineStr">
        <is>
          <t>900119113</t>
        </is>
      </c>
    </row>
    <row r="10739">
      <c r="A10739" t="inlineStr">
        <is>
          <t>苏文军-赵明永</t>
        </is>
      </c>
      <c r="B10739" t="inlineStr">
        <is>
          <t>010715</t>
        </is>
      </c>
    </row>
    <row r="10740">
      <c r="A10740" t="inlineStr">
        <is>
          <t>苏文庆</t>
        </is>
      </c>
      <c r="B10740" t="inlineStr">
        <is>
          <t>CUT2774</t>
        </is>
      </c>
    </row>
    <row r="10741">
      <c r="A10741" t="inlineStr">
        <is>
          <t>苏智金</t>
        </is>
      </c>
      <c r="B10741" t="inlineStr">
        <is>
          <t>06010304</t>
        </is>
      </c>
    </row>
    <row r="10742">
      <c r="A10742" t="inlineStr">
        <is>
          <t>苏桂红</t>
        </is>
      </c>
      <c r="B10742" t="inlineStr">
        <is>
          <t>010714</t>
        </is>
      </c>
    </row>
    <row r="10743">
      <c r="A10743" t="inlineStr">
        <is>
          <t>苏自飞</t>
        </is>
      </c>
      <c r="B10743" t="inlineStr">
        <is>
          <t>0073633</t>
        </is>
      </c>
    </row>
    <row r="10744">
      <c r="A10744" t="inlineStr">
        <is>
          <t>苏航臻选铺</t>
        </is>
      </c>
      <c r="B10744" t="inlineStr">
        <is>
          <t>213047</t>
        </is>
      </c>
    </row>
    <row r="10745">
      <c r="A10745" t="inlineStr">
        <is>
          <t>苏英</t>
        </is>
      </c>
      <c r="B10745" t="inlineStr">
        <is>
          <t>06052356</t>
        </is>
      </c>
    </row>
    <row r="10746">
      <c r="A10746" t="inlineStr">
        <is>
          <t>苏迅</t>
        </is>
      </c>
      <c r="B10746" t="inlineStr">
        <is>
          <t>CUST2064</t>
        </is>
      </c>
    </row>
    <row r="10747">
      <c r="A10747" t="inlineStr">
        <is>
          <t>苏青朋</t>
        </is>
      </c>
      <c r="B10747" t="inlineStr">
        <is>
          <t>06050072</t>
        </is>
      </c>
    </row>
    <row r="10748">
      <c r="A10748" t="inlineStr">
        <is>
          <t>苗丽雯</t>
        </is>
      </c>
      <c r="B10748" t="inlineStr">
        <is>
          <t>211084</t>
        </is>
      </c>
    </row>
    <row r="10749">
      <c r="A10749" t="inlineStr">
        <is>
          <t>苗娜</t>
        </is>
      </c>
      <c r="B10749" t="inlineStr">
        <is>
          <t>0013377</t>
        </is>
      </c>
    </row>
    <row r="10750">
      <c r="A10750" t="inlineStr">
        <is>
          <t>苗永昌</t>
        </is>
      </c>
      <c r="B10750" t="inlineStr">
        <is>
          <t>06012412</t>
        </is>
      </c>
    </row>
    <row r="10751">
      <c r="A10751" t="inlineStr">
        <is>
          <t>苟志杰</t>
        </is>
      </c>
      <c r="B10751" t="inlineStr">
        <is>
          <t>06063100</t>
        </is>
      </c>
    </row>
    <row r="10752">
      <c r="A10752" t="inlineStr">
        <is>
          <t>英珉（上海）国际贸易有限公司</t>
        </is>
      </c>
      <c r="B10752" t="inlineStr">
        <is>
          <t>30080025</t>
        </is>
      </c>
    </row>
    <row r="10753">
      <c r="A10753" t="inlineStr">
        <is>
          <t>茂名市晨曦贸易有限公司</t>
        </is>
      </c>
      <c r="B10753" t="inlineStr">
        <is>
          <t>0043613</t>
        </is>
      </c>
    </row>
    <row r="10754">
      <c r="A10754" t="inlineStr">
        <is>
          <t>茂名市茂南肯麦基食品经营部</t>
        </is>
      </c>
      <c r="B10754" t="inlineStr">
        <is>
          <t>06080043</t>
        </is>
      </c>
    </row>
    <row r="10755">
      <c r="A10755" t="inlineStr">
        <is>
          <t>茂名思多美贸易有限公司</t>
        </is>
      </c>
      <c r="B10755" t="inlineStr">
        <is>
          <t>06080002</t>
        </is>
      </c>
    </row>
    <row r="10756">
      <c r="A10756" t="inlineStr">
        <is>
          <t>茂名愿成贸易有限公司</t>
        </is>
      </c>
      <c r="B10756" t="inlineStr">
        <is>
          <t>CUT2821</t>
        </is>
      </c>
    </row>
    <row r="10757">
      <c r="A10757" t="inlineStr">
        <is>
          <t>茂林生物-王文强</t>
        </is>
      </c>
      <c r="B10757" t="inlineStr">
        <is>
          <t>06050314</t>
        </is>
      </c>
    </row>
    <row r="10758">
      <c r="A10758" t="inlineStr">
        <is>
          <t>范亚东</t>
        </is>
      </c>
      <c r="B10758" t="inlineStr">
        <is>
          <t>06030900</t>
        </is>
      </c>
    </row>
    <row r="10759">
      <c r="A10759" t="inlineStr">
        <is>
          <t>范太杰</t>
        </is>
      </c>
      <c r="B10759" t="inlineStr">
        <is>
          <t>06062575</t>
        </is>
      </c>
    </row>
    <row r="10760">
      <c r="A10760" t="inlineStr">
        <is>
          <t>范建波</t>
        </is>
      </c>
      <c r="B10760" t="inlineStr">
        <is>
          <t>06052345</t>
        </is>
      </c>
    </row>
    <row r="10761">
      <c r="A10761" t="inlineStr">
        <is>
          <t>范忠涛</t>
        </is>
      </c>
      <c r="B10761" t="inlineStr">
        <is>
          <t>010142</t>
        </is>
      </c>
    </row>
    <row r="10762">
      <c r="A10762" t="inlineStr">
        <is>
          <t>范春梅</t>
        </is>
      </c>
      <c r="B10762" t="inlineStr">
        <is>
          <t>CUT3060</t>
        </is>
      </c>
    </row>
    <row r="10763">
      <c r="A10763" t="inlineStr">
        <is>
          <t>范波-刘洋</t>
        </is>
      </c>
      <c r="B10763" t="inlineStr">
        <is>
          <t>CUST1163</t>
        </is>
      </c>
    </row>
    <row r="10764">
      <c r="A10764" t="inlineStr">
        <is>
          <t>范秀磊</t>
        </is>
      </c>
      <c r="B10764" t="inlineStr">
        <is>
          <t>CUST2125</t>
        </is>
      </c>
    </row>
    <row r="10765">
      <c r="A10765" t="inlineStr">
        <is>
          <t>范茂峰</t>
        </is>
      </c>
      <c r="B10765" t="inlineStr">
        <is>
          <t>CUT2399</t>
        </is>
      </c>
    </row>
    <row r="10766">
      <c r="A10766" t="inlineStr">
        <is>
          <t>范贵福</t>
        </is>
      </c>
      <c r="B10766" t="inlineStr">
        <is>
          <t>CUST2115</t>
        </is>
      </c>
    </row>
    <row r="10767">
      <c r="A10767" t="inlineStr">
        <is>
          <t>茶米茶餐饮管理有限公司</t>
        </is>
      </c>
      <c r="B10767" t="inlineStr">
        <is>
          <t>30050031</t>
        </is>
      </c>
    </row>
    <row r="10768">
      <c r="A10768" t="inlineStr">
        <is>
          <t>荆州凤配商贸有限公司</t>
        </is>
      </c>
      <c r="B10768" t="inlineStr">
        <is>
          <t>0073558</t>
        </is>
      </c>
    </row>
    <row r="10769">
      <c r="A10769" t="inlineStr">
        <is>
          <t>荆州宝郭商贸有限公司</t>
        </is>
      </c>
      <c r="B10769" t="inlineStr">
        <is>
          <t>061100525</t>
        </is>
      </c>
    </row>
    <row r="10770">
      <c r="A10770" t="inlineStr">
        <is>
          <t>荆州张郭佬商贸有限公司</t>
        </is>
      </c>
      <c r="B10770" t="inlineStr">
        <is>
          <t>06090046</t>
        </is>
      </c>
    </row>
    <row r="10771">
      <c r="A10771" t="inlineStr">
        <is>
          <t>荆州赵华煊</t>
        </is>
      </c>
      <c r="B10771" t="inlineStr">
        <is>
          <t>010328</t>
        </is>
      </c>
    </row>
    <row r="10772">
      <c r="A10772" t="inlineStr">
        <is>
          <t>荆玉玉</t>
        </is>
      </c>
      <c r="B10772" t="inlineStr">
        <is>
          <t>06051224</t>
        </is>
      </c>
    </row>
    <row r="10773">
      <c r="A10773" t="inlineStr">
        <is>
          <t>荆门市玉增苑食品有限公司</t>
        </is>
      </c>
      <c r="B10773" t="inlineStr">
        <is>
          <t>90010994</t>
        </is>
      </c>
    </row>
    <row r="10774">
      <c r="A10774" t="inlineStr">
        <is>
          <t>草原毡房(北京)餐饮管理有限公司</t>
        </is>
      </c>
      <c r="B10774" t="inlineStr">
        <is>
          <t>0033499</t>
        </is>
      </c>
    </row>
    <row r="10775">
      <c r="A10775" t="inlineStr">
        <is>
          <t>荣城荣雪食品-王仁磊</t>
        </is>
      </c>
      <c r="B10775" t="inlineStr">
        <is>
          <t>012422</t>
        </is>
      </c>
    </row>
    <row r="10776">
      <c r="A10776" t="inlineStr">
        <is>
          <t>荣孝驰</t>
        </is>
      </c>
      <c r="B10776" t="inlineStr">
        <is>
          <t>06093800</t>
        </is>
      </c>
    </row>
    <row r="10777">
      <c r="A10777" t="inlineStr">
        <is>
          <t>荣成市俚岛惠芳餐饮店(个体工商户)</t>
        </is>
      </c>
      <c r="B10777" t="inlineStr">
        <is>
          <t>06012218</t>
        </is>
      </c>
    </row>
    <row r="10778">
      <c r="A10778" t="inlineStr">
        <is>
          <t>荣成市崖头佳兴快餐店</t>
        </is>
      </c>
      <c r="B10778" t="inlineStr">
        <is>
          <t>0013576</t>
        </is>
      </c>
    </row>
    <row r="10779">
      <c r="A10779" t="inlineStr">
        <is>
          <t>荣成市崖头青丰快餐店</t>
        </is>
      </c>
      <c r="B10779" t="inlineStr">
        <is>
          <t>0073589</t>
        </is>
      </c>
    </row>
    <row r="10780">
      <c r="A10780" t="inlineStr">
        <is>
          <t>荣成市惠静餐饮店(个体工商户)</t>
        </is>
      </c>
      <c r="B10780" t="inlineStr">
        <is>
          <t>06042455</t>
        </is>
      </c>
    </row>
    <row r="10781">
      <c r="A10781" t="inlineStr">
        <is>
          <t>荣成市文化路丰惠佳快餐店</t>
        </is>
      </c>
      <c r="B10781" t="inlineStr">
        <is>
          <t>0033623</t>
        </is>
      </c>
    </row>
    <row r="10782">
      <c r="A10782" t="inlineStr">
        <is>
          <t>荣成市马大哈营养餐饮有限公司-</t>
        </is>
      </c>
      <c r="B10782" t="inlineStr">
        <is>
          <t>CUST0335</t>
        </is>
      </c>
    </row>
    <row r="10783">
      <c r="A10783" t="inlineStr">
        <is>
          <t>荣芳苑</t>
        </is>
      </c>
      <c r="B10783" t="inlineStr">
        <is>
          <t>010599</t>
        </is>
      </c>
    </row>
    <row r="10784">
      <c r="A10784" t="inlineStr">
        <is>
          <t>药膳童子鸡——周华绪</t>
        </is>
      </c>
      <c r="B10784" t="inlineStr">
        <is>
          <t>CUST1199</t>
        </is>
      </c>
    </row>
    <row r="10785">
      <c r="A10785" t="inlineStr">
        <is>
          <t>荷泽-曹县吴春</t>
        </is>
      </c>
      <c r="B10785" t="inlineStr">
        <is>
          <t>06060602</t>
        </is>
      </c>
    </row>
    <row r="10786">
      <c r="A10786" t="inlineStr">
        <is>
          <t>莆田伍朵贸易有限公司</t>
        </is>
      </c>
      <c r="B10786" t="inlineStr">
        <is>
          <t>06070052</t>
        </is>
      </c>
    </row>
    <row r="10787">
      <c r="A10787" t="inlineStr">
        <is>
          <t>莒南县乐尚超市有限公司</t>
        </is>
      </c>
      <c r="B10787" t="inlineStr">
        <is>
          <t>CUST2224</t>
        </is>
      </c>
    </row>
    <row r="10788">
      <c r="A10788" t="inlineStr">
        <is>
          <t>莒南县华连油脂有限公司-王鑫</t>
        </is>
      </c>
      <c r="B10788" t="inlineStr">
        <is>
          <t>CUST1270</t>
        </is>
      </c>
    </row>
    <row r="10789">
      <c r="A10789" t="inlineStr">
        <is>
          <t>莒县凤琪食品加工厂（个体工商户）</t>
        </is>
      </c>
      <c r="B10789" t="inlineStr">
        <is>
          <t>0013266</t>
        </is>
      </c>
    </row>
    <row r="10790">
      <c r="A10790" t="inlineStr">
        <is>
          <t>莒县名扬食品有限公司</t>
        </is>
      </c>
      <c r="B10790" t="inlineStr">
        <is>
          <t>06051713</t>
        </is>
      </c>
    </row>
    <row r="10791">
      <c r="A10791" t="inlineStr">
        <is>
          <t>莒县奥琦食品有限公司</t>
        </is>
      </c>
      <c r="B10791" t="inlineStr">
        <is>
          <t>0013268</t>
        </is>
      </c>
    </row>
    <row r="10792">
      <c r="A10792" t="inlineStr">
        <is>
          <t>莒县泰森食品有限公司</t>
        </is>
      </c>
      <c r="B10792" t="inlineStr">
        <is>
          <t>1200001</t>
        </is>
      </c>
    </row>
    <row r="10793">
      <c r="A10793" t="inlineStr">
        <is>
          <t>莘县德尚食品有限公司</t>
        </is>
      </c>
      <c r="B10793" t="inlineStr">
        <is>
          <t>06060831</t>
        </is>
      </c>
    </row>
    <row r="10794">
      <c r="A10794" t="inlineStr">
        <is>
          <t>莘县汇丰公司-苏忠孝-周宏亮</t>
        </is>
      </c>
      <c r="B10794" t="inlineStr">
        <is>
          <t>06050365</t>
        </is>
      </c>
    </row>
    <row r="10795">
      <c r="A10795" t="inlineStr">
        <is>
          <t>莫斯汉堡</t>
        </is>
      </c>
      <c r="B10795" t="inlineStr">
        <is>
          <t>06060377</t>
        </is>
      </c>
    </row>
    <row r="10796">
      <c r="A10796" t="inlineStr">
        <is>
          <t>莱州-苑京荣-刘伟东</t>
        </is>
      </c>
      <c r="B10796" t="inlineStr">
        <is>
          <t>06050271</t>
        </is>
      </c>
    </row>
    <row r="10797">
      <c r="A10797" t="inlineStr">
        <is>
          <t>莱州国平美食</t>
        </is>
      </c>
      <c r="B10797" t="inlineStr">
        <is>
          <t>06060371</t>
        </is>
      </c>
    </row>
    <row r="10798">
      <c r="A10798" t="inlineStr">
        <is>
          <t>莱州市万通市场国平美食超市</t>
        </is>
      </c>
      <c r="B10798" t="inlineStr">
        <is>
          <t>0013538</t>
        </is>
      </c>
    </row>
    <row r="10799">
      <c r="A10799" t="inlineStr">
        <is>
          <t>莱州市鲁丰食品有限公司</t>
        </is>
      </c>
      <c r="B10799" t="inlineStr">
        <is>
          <t>011260</t>
        </is>
      </c>
    </row>
    <row r="10800">
      <c r="A10800" t="inlineStr">
        <is>
          <t>莱州市鲁苑贸易</t>
        </is>
      </c>
      <c r="B10800" t="inlineStr">
        <is>
          <t>06100067</t>
        </is>
      </c>
    </row>
    <row r="10801">
      <c r="A10801" t="inlineStr">
        <is>
          <t>莱州市龙投商贸有限公司-周华绪</t>
        </is>
      </c>
      <c r="B10801" t="inlineStr">
        <is>
          <t>CUST1666</t>
        </is>
      </c>
    </row>
    <row r="10802">
      <c r="A10802" t="inlineStr">
        <is>
          <t>莱芜宏源餐饮管理有限公司</t>
        </is>
      </c>
      <c r="B10802" t="inlineStr">
        <is>
          <t>020041</t>
        </is>
      </c>
    </row>
    <row r="10803">
      <c r="A10803" t="inlineStr">
        <is>
          <t>莱西-姜兆崇-刘洋</t>
        </is>
      </c>
      <c r="B10803" t="inlineStr">
        <is>
          <t>CUST0239</t>
        </is>
      </c>
    </row>
    <row r="10804">
      <c r="A10804" t="inlineStr">
        <is>
          <t>莱阳-谭业福-王文强</t>
        </is>
      </c>
      <c r="B10804" t="inlineStr">
        <is>
          <t>06051948</t>
        </is>
      </c>
    </row>
    <row r="10805">
      <c r="A10805" t="inlineStr">
        <is>
          <t>莱阳七和商贸有限公司-刘洋</t>
        </is>
      </c>
      <c r="B10805" t="inlineStr">
        <is>
          <t>CUST05601</t>
        </is>
      </c>
    </row>
    <row r="10806">
      <c r="A10806" t="inlineStr">
        <is>
          <t>莱阳安邦冷链物流有限公司-王鑫</t>
        </is>
      </c>
      <c r="B10806" t="inlineStr">
        <is>
          <t>90010076</t>
        </is>
      </c>
    </row>
    <row r="10807">
      <c r="A10807" t="inlineStr">
        <is>
          <t>莱阳市健龙生化制品有限公司</t>
        </is>
      </c>
      <c r="B10807" t="inlineStr">
        <is>
          <t>012367</t>
        </is>
      </c>
    </row>
    <row r="10808">
      <c r="A10808" t="inlineStr">
        <is>
          <t>莱阳市古柳万豪友客百货便利超市</t>
        </is>
      </c>
      <c r="B10808" t="inlineStr">
        <is>
          <t>06051107</t>
        </is>
      </c>
    </row>
    <row r="10809">
      <c r="A10809" t="inlineStr">
        <is>
          <t>莱阳市星华生物制品有限责任公司-刘洋</t>
        </is>
      </c>
      <c r="B10809" t="inlineStr">
        <is>
          <t>06051545</t>
        </is>
      </c>
    </row>
    <row r="10810">
      <c r="A10810" t="inlineStr">
        <is>
          <t>莱阳市源发生物制品有限公司</t>
        </is>
      </c>
      <c r="B10810" t="inlineStr">
        <is>
          <t>06052175</t>
        </is>
      </c>
    </row>
    <row r="10811">
      <c r="A10811" t="inlineStr">
        <is>
          <t>莱阳市盛源生物制品有限公司-徐新春</t>
        </is>
      </c>
      <c r="B10811" t="inlineStr">
        <is>
          <t>06050911</t>
        </is>
      </c>
    </row>
    <row r="10812">
      <c r="A10812" t="inlineStr">
        <is>
          <t>莱阳康周法默生化有限公司</t>
        </is>
      </c>
      <c r="B10812" t="inlineStr">
        <is>
          <t>06050655</t>
        </is>
      </c>
    </row>
    <row r="10813">
      <c r="A10813" t="inlineStr">
        <is>
          <t>莱阳康周法默生化有限公司-徐新春</t>
        </is>
      </c>
      <c r="B10813" t="inlineStr">
        <is>
          <t>90011912922</t>
        </is>
      </c>
    </row>
    <row r="10814">
      <c r="A10814" t="inlineStr">
        <is>
          <t>莱阳恒泰食品有限公司</t>
        </is>
      </c>
      <c r="B10814" t="inlineStr">
        <is>
          <t>0611</t>
        </is>
      </c>
    </row>
    <row r="10815">
      <c r="A10815" t="inlineStr">
        <is>
          <t>莱阳春雪养殖有限公司</t>
        </is>
      </c>
      <c r="B10815" t="inlineStr">
        <is>
          <t>211104</t>
        </is>
      </c>
    </row>
    <row r="10816">
      <c r="A10816" t="inlineStr">
        <is>
          <t>莱阳春雪食品有限公司—王鑫</t>
        </is>
      </c>
      <c r="B10816" t="inlineStr">
        <is>
          <t>06050886</t>
        </is>
      </c>
    </row>
    <row r="10817">
      <c r="A10817" t="inlineStr">
        <is>
          <t>莱阳海普畜禽加工有限责任公司-刘洋</t>
        </is>
      </c>
      <c r="B10817" t="inlineStr">
        <is>
          <t>90010843</t>
        </is>
      </c>
    </row>
    <row r="10818">
      <c r="A10818" t="inlineStr">
        <is>
          <t>莱阳海普食品有限公司-丁建华-刘洋</t>
        </is>
      </c>
      <c r="B10818" t="inlineStr">
        <is>
          <t>CUST0982</t>
        </is>
      </c>
    </row>
    <row r="10819">
      <c r="A10819" t="inlineStr">
        <is>
          <t>莱阳田业食品有限公司</t>
        </is>
      </c>
      <c r="B10819" t="inlineStr">
        <is>
          <t>011541</t>
        </is>
      </c>
    </row>
    <row r="10820">
      <c r="A10820" t="inlineStr">
        <is>
          <t>莱阳真鲜味食品有限公司-徐新春</t>
        </is>
      </c>
      <c r="B10820" t="inlineStr">
        <is>
          <t>90010143</t>
        </is>
      </c>
    </row>
    <row r="10821">
      <c r="A10821" t="inlineStr">
        <is>
          <t>莲池区聚和经销部</t>
        </is>
      </c>
      <c r="B10821" t="inlineStr">
        <is>
          <t>06040301</t>
        </is>
      </c>
    </row>
    <row r="10822">
      <c r="A10822" t="inlineStr">
        <is>
          <t>莲池区聚和经销部（廊坊）</t>
        </is>
      </c>
      <c r="B10822" t="inlineStr">
        <is>
          <t>06011064</t>
        </is>
      </c>
    </row>
    <row r="10823">
      <c r="A10823" t="inlineStr">
        <is>
          <t>莺町（深圳）餐饮有限公司</t>
        </is>
      </c>
      <c r="B10823" t="inlineStr">
        <is>
          <t>06070003</t>
        </is>
      </c>
    </row>
    <row r="10824">
      <c r="A10824" t="inlineStr">
        <is>
          <t>菏泽-众客</t>
        </is>
      </c>
      <c r="B10824" t="inlineStr">
        <is>
          <t>06050306</t>
        </is>
      </c>
    </row>
    <row r="10825">
      <c r="A10825" t="inlineStr">
        <is>
          <t>菏泽-优先-高晓龙</t>
        </is>
      </c>
      <c r="B10825" t="inlineStr">
        <is>
          <t>90010045</t>
        </is>
      </c>
    </row>
    <row r="10826">
      <c r="A10826" t="inlineStr">
        <is>
          <t>菏泽-奚修庆-刘洋</t>
        </is>
      </c>
      <c r="B10826" t="inlineStr">
        <is>
          <t>90010870</t>
        </is>
      </c>
    </row>
    <row r="10827">
      <c r="A10827" t="inlineStr">
        <is>
          <t>菏泽-曹县吴春</t>
        </is>
      </c>
      <c r="B10827" t="inlineStr">
        <is>
          <t>06050304</t>
        </is>
      </c>
    </row>
    <row r="10828">
      <c r="A10828" t="inlineStr">
        <is>
          <t>菏泽-李钦顺-王鑫</t>
        </is>
      </c>
      <c r="B10828" t="inlineStr">
        <is>
          <t>010233</t>
        </is>
      </c>
    </row>
    <row r="10829">
      <c r="A10829" t="inlineStr">
        <is>
          <t>菏泽-游乐-孙海波</t>
        </is>
      </c>
      <c r="B10829" t="inlineStr">
        <is>
          <t>06050912</t>
        </is>
      </c>
    </row>
    <row r="10830">
      <c r="A10830" t="inlineStr">
        <is>
          <t>菏泽—提扬食品-高晓龙</t>
        </is>
      </c>
      <c r="B10830" t="inlineStr">
        <is>
          <t>011483</t>
        </is>
      </c>
    </row>
    <row r="10831">
      <c r="A10831" t="inlineStr">
        <is>
          <t>菏泽五福饮食有限公司</t>
        </is>
      </c>
      <c r="B10831" t="inlineStr">
        <is>
          <t>07011325</t>
        </is>
      </c>
    </row>
    <row r="10832">
      <c r="A10832" t="inlineStr">
        <is>
          <t>菏泽军颖贸易有限公司</t>
        </is>
      </c>
      <c r="B10832" t="inlineStr">
        <is>
          <t>06010394</t>
        </is>
      </c>
    </row>
    <row r="10833">
      <c r="A10833" t="inlineStr">
        <is>
          <t>菏泽刘秀芬-徐新春</t>
        </is>
      </c>
      <c r="B10833" t="inlineStr">
        <is>
          <t>CUST1333</t>
        </is>
      </c>
    </row>
    <row r="10834">
      <c r="A10834" t="inlineStr">
        <is>
          <t>菏泽创惠食品有限公司</t>
        </is>
      </c>
      <c r="B10834" t="inlineStr">
        <is>
          <t>02050005</t>
        </is>
      </c>
    </row>
    <row r="10835">
      <c r="A10835" t="inlineStr">
        <is>
          <t>菏泽单广食品有限公司</t>
        </is>
      </c>
      <c r="B10835" t="inlineStr">
        <is>
          <t>011817</t>
        </is>
      </c>
    </row>
    <row r="10836">
      <c r="A10836" t="inlineStr">
        <is>
          <t>菏泽城投农业科技发展有限公司</t>
        </is>
      </c>
      <c r="B10836" t="inlineStr">
        <is>
          <t>0013161</t>
        </is>
      </c>
    </row>
    <row r="10837">
      <c r="A10837" t="inlineStr">
        <is>
          <t>菏泽妙德由-刘洋</t>
        </is>
      </c>
      <c r="B10837" t="inlineStr">
        <is>
          <t>CUST1277</t>
        </is>
      </c>
    </row>
    <row r="10838">
      <c r="A10838" t="inlineStr">
        <is>
          <t>菏泽市城投菜篮子工程有限公司</t>
        </is>
      </c>
      <c r="B10838" t="inlineStr">
        <is>
          <t>06064522</t>
        </is>
      </c>
    </row>
    <row r="10839">
      <c r="A10839" t="inlineStr">
        <is>
          <t>菏泽市牡丹区银田食品-刘洋</t>
        </is>
      </c>
      <c r="B10839" t="inlineStr">
        <is>
          <t>90010909</t>
        </is>
      </c>
    </row>
    <row r="10840">
      <c r="A10840" t="inlineStr">
        <is>
          <t>菏泽市锦全食品有限公司-刘洋</t>
        </is>
      </c>
      <c r="B10840" t="inlineStr">
        <is>
          <t>CUST1412</t>
        </is>
      </c>
    </row>
    <row r="10841">
      <c r="A10841" t="inlineStr">
        <is>
          <t>菏泽张福生-刘洋</t>
        </is>
      </c>
      <c r="B10841" t="inlineStr">
        <is>
          <t>CUST1275</t>
        </is>
      </c>
    </row>
    <row r="10842">
      <c r="A10842" t="inlineStr">
        <is>
          <t>菏泽悦禾食品有限公司</t>
        </is>
      </c>
      <c r="B10842" t="inlineStr">
        <is>
          <t>06030898</t>
        </is>
      </c>
    </row>
    <row r="10843">
      <c r="A10843" t="inlineStr">
        <is>
          <t>菏泽王德志</t>
        </is>
      </c>
      <c r="B10843" t="inlineStr">
        <is>
          <t>CUST0328</t>
        </is>
      </c>
    </row>
    <row r="10844">
      <c r="A10844" t="inlineStr">
        <is>
          <t>菏泽王玲-刘团结</t>
        </is>
      </c>
      <c r="B10844" t="inlineStr">
        <is>
          <t>06050867</t>
        </is>
      </c>
    </row>
    <row r="10845">
      <c r="A10845" t="inlineStr">
        <is>
          <t>菏泽瑞茂西餐有限公司</t>
        </is>
      </c>
      <c r="B10845" t="inlineStr">
        <is>
          <t>06055600</t>
        </is>
      </c>
    </row>
    <row r="10846">
      <c r="A10846" t="inlineStr">
        <is>
          <t>菏泽诚磊-王文强</t>
        </is>
      </c>
      <c r="B10846" t="inlineStr">
        <is>
          <t>06051492</t>
        </is>
      </c>
    </row>
    <row r="10847">
      <c r="A10847" t="inlineStr">
        <is>
          <t>菜立送食品(上海)有限公司</t>
        </is>
      </c>
      <c r="B10847" t="inlineStr">
        <is>
          <t>CUT2564</t>
        </is>
      </c>
    </row>
    <row r="10848">
      <c r="A10848" t="inlineStr">
        <is>
          <t>营口三和牧业有限公司—孙海波</t>
        </is>
      </c>
      <c r="B10848" t="inlineStr">
        <is>
          <t>06050876</t>
        </is>
      </c>
    </row>
    <row r="10849">
      <c r="A10849" t="inlineStr">
        <is>
          <t>营口市站前区慕艺摩欧客快餐店(个体工商户)</t>
        </is>
      </c>
      <c r="B10849" t="inlineStr">
        <is>
          <t>CUT2611</t>
        </is>
      </c>
    </row>
    <row r="10850">
      <c r="A10850" t="inlineStr">
        <is>
          <t>营口恒迈商贸有限公司</t>
        </is>
      </c>
      <c r="B10850" t="inlineStr">
        <is>
          <t>06060772</t>
        </is>
      </c>
    </row>
    <row r="10851">
      <c r="A10851" t="inlineStr">
        <is>
          <t>营口莫斯汉堡</t>
        </is>
      </c>
      <c r="B10851" t="inlineStr">
        <is>
          <t>06060484</t>
        </is>
      </c>
    </row>
    <row r="10852">
      <c r="A10852" t="inlineStr">
        <is>
          <t>营口鲅鱼圈刘一锅餐饮有限公司</t>
        </is>
      </c>
      <c r="B10852" t="inlineStr">
        <is>
          <t>CUT2583</t>
        </is>
      </c>
    </row>
    <row r="10853">
      <c r="A10853" t="inlineStr">
        <is>
          <t>葛丰永</t>
        </is>
      </c>
      <c r="B10853" t="inlineStr">
        <is>
          <t>CUT3012</t>
        </is>
      </c>
    </row>
    <row r="10854">
      <c r="A10854" t="inlineStr">
        <is>
          <t>葛凤君</t>
        </is>
      </c>
      <c r="B10854" t="inlineStr">
        <is>
          <t>CUT2663</t>
        </is>
      </c>
    </row>
    <row r="10855">
      <c r="A10855" t="inlineStr">
        <is>
          <t>葛海亮</t>
        </is>
      </c>
      <c r="B10855" t="inlineStr">
        <is>
          <t>06051785</t>
        </is>
      </c>
    </row>
    <row r="10856">
      <c r="A10856" t="inlineStr">
        <is>
          <t>董兴杰</t>
        </is>
      </c>
      <c r="B10856" t="inlineStr">
        <is>
          <t>06051683</t>
        </is>
      </c>
    </row>
    <row r="10857">
      <c r="A10857" t="inlineStr">
        <is>
          <t>董兴震-朱茂林</t>
        </is>
      </c>
      <c r="B10857" t="inlineStr">
        <is>
          <t>CUST1150</t>
        </is>
      </c>
    </row>
    <row r="10858">
      <c r="A10858" t="inlineStr">
        <is>
          <t>董力萌</t>
        </is>
      </c>
      <c r="B10858" t="inlineStr">
        <is>
          <t>211088</t>
        </is>
      </c>
    </row>
    <row r="10859">
      <c r="A10859" t="inlineStr">
        <is>
          <t>董友杰</t>
        </is>
      </c>
      <c r="B10859" t="inlineStr">
        <is>
          <t>CUST1390</t>
        </is>
      </c>
    </row>
    <row r="10860">
      <c r="A10860" t="inlineStr">
        <is>
          <t>董双龙-徐新春</t>
        </is>
      </c>
      <c r="B10860" t="inlineStr">
        <is>
          <t>CUST1092</t>
        </is>
      </c>
    </row>
    <row r="10861">
      <c r="A10861" t="inlineStr">
        <is>
          <t>董哥卤肉卷</t>
        </is>
      </c>
      <c r="B10861" t="inlineStr">
        <is>
          <t>06030051</t>
        </is>
      </c>
    </row>
    <row r="10862">
      <c r="A10862" t="inlineStr">
        <is>
          <t>董奕延</t>
        </is>
      </c>
      <c r="B10862" t="inlineStr">
        <is>
          <t>CUT2799</t>
        </is>
      </c>
    </row>
    <row r="10863">
      <c r="A10863" t="inlineStr">
        <is>
          <t>董子振</t>
        </is>
      </c>
      <c r="B10863" t="inlineStr">
        <is>
          <t>06010256</t>
        </is>
      </c>
    </row>
    <row r="10864">
      <c r="A10864" t="inlineStr">
        <is>
          <t>董小锐</t>
        </is>
      </c>
      <c r="B10864" t="inlineStr">
        <is>
          <t>CUT2504</t>
        </is>
      </c>
    </row>
    <row r="10865">
      <c r="A10865" t="inlineStr">
        <is>
          <t>董庆德</t>
        </is>
      </c>
      <c r="B10865" t="inlineStr">
        <is>
          <t>010130</t>
        </is>
      </c>
    </row>
    <row r="10866">
      <c r="A10866" t="inlineStr">
        <is>
          <t>董德平</t>
        </is>
      </c>
      <c r="B10866" t="inlineStr">
        <is>
          <t>010126</t>
        </is>
      </c>
    </row>
    <row r="10867">
      <c r="A10867" t="inlineStr">
        <is>
          <t>董志恒</t>
        </is>
      </c>
      <c r="B10867" t="inlineStr">
        <is>
          <t>12200016</t>
        </is>
      </c>
    </row>
    <row r="10868">
      <c r="A10868" t="inlineStr">
        <is>
          <t>董思胜-徐新春</t>
        </is>
      </c>
      <c r="B10868" t="inlineStr">
        <is>
          <t>06050774</t>
        </is>
      </c>
    </row>
    <row r="10869">
      <c r="A10869" t="inlineStr">
        <is>
          <t>董成云</t>
        </is>
      </c>
      <c r="B10869" t="inlineStr">
        <is>
          <t>0013033</t>
        </is>
      </c>
    </row>
    <row r="10870">
      <c r="A10870" t="inlineStr">
        <is>
          <t>董振兴</t>
        </is>
      </c>
      <c r="B10870" t="inlineStr">
        <is>
          <t>010132</t>
        </is>
      </c>
    </row>
    <row r="10871">
      <c r="A10871" t="inlineStr">
        <is>
          <t>董智慧</t>
        </is>
      </c>
      <c r="B10871" t="inlineStr">
        <is>
          <t>06010058</t>
        </is>
      </c>
    </row>
    <row r="10872">
      <c r="A10872" t="inlineStr">
        <is>
          <t>董朋飞（财务收款）</t>
        </is>
      </c>
      <c r="B10872" t="inlineStr">
        <is>
          <t>CUST0322</t>
        </is>
      </c>
    </row>
    <row r="10873">
      <c r="A10873" t="inlineStr">
        <is>
          <t>董松波-苏州大棠厨亿商贸有限公司-刘洋</t>
        </is>
      </c>
      <c r="B10873" t="inlineStr">
        <is>
          <t>06050956</t>
        </is>
      </c>
    </row>
    <row r="10874">
      <c r="A10874" t="inlineStr">
        <is>
          <t>董树勇-刘伟东</t>
        </is>
      </c>
      <c r="B10874" t="inlineStr">
        <is>
          <t>90010146</t>
        </is>
      </c>
    </row>
    <row r="10875">
      <c r="A10875" t="inlineStr">
        <is>
          <t>董梦华</t>
        </is>
      </c>
      <c r="B10875" t="inlineStr">
        <is>
          <t>06010296</t>
        </is>
      </c>
    </row>
    <row r="10876">
      <c r="A10876" t="inlineStr">
        <is>
          <t>董海静</t>
        </is>
      </c>
      <c r="B10876" t="inlineStr">
        <is>
          <t>06051617</t>
        </is>
      </c>
    </row>
    <row r="10877">
      <c r="A10877" t="inlineStr">
        <is>
          <t>董淑君</t>
        </is>
      </c>
      <c r="B10877" t="inlineStr">
        <is>
          <t>CUST2333</t>
        </is>
      </c>
    </row>
    <row r="10878">
      <c r="A10878" t="inlineStr">
        <is>
          <t>董焕军</t>
        </is>
      </c>
      <c r="B10878" t="inlineStr">
        <is>
          <t>06070509</t>
        </is>
      </c>
    </row>
    <row r="10879">
      <c r="A10879" t="inlineStr">
        <is>
          <t>董爱玲</t>
        </is>
      </c>
      <c r="B10879" t="inlineStr">
        <is>
          <t>010125</t>
        </is>
      </c>
    </row>
    <row r="10880">
      <c r="A10880" t="inlineStr">
        <is>
          <t>董瑞国、董瑞元（鸡肠、鸡嗉）</t>
        </is>
      </c>
      <c r="B10880" t="inlineStr">
        <is>
          <t>06050136</t>
        </is>
      </c>
    </row>
    <row r="10881">
      <c r="A10881" t="inlineStr">
        <is>
          <t>董社红-王鑫</t>
        </is>
      </c>
      <c r="B10881" t="inlineStr">
        <is>
          <t>CUST1509</t>
        </is>
      </c>
    </row>
    <row r="10882">
      <c r="A10882" t="inlineStr">
        <is>
          <t>董红华</t>
        </is>
      </c>
      <c r="B10882" t="inlineStr">
        <is>
          <t>CUT2909</t>
        </is>
      </c>
    </row>
    <row r="10883">
      <c r="A10883" t="inlineStr">
        <is>
          <t>董继国</t>
        </is>
      </c>
      <c r="B10883" t="inlineStr">
        <is>
          <t>90011020</t>
        </is>
      </c>
    </row>
    <row r="10884">
      <c r="A10884" t="inlineStr">
        <is>
          <t>董胜会</t>
        </is>
      </c>
      <c r="B10884" t="inlineStr">
        <is>
          <t>CUT2739</t>
        </is>
      </c>
    </row>
    <row r="10885">
      <c r="A10885" t="inlineStr">
        <is>
          <t>董艳艳</t>
        </is>
      </c>
      <c r="B10885" t="inlineStr">
        <is>
          <t>06034500</t>
        </is>
      </c>
    </row>
    <row r="10886">
      <c r="A10886" t="inlineStr">
        <is>
          <t>董雄</t>
        </is>
      </c>
      <c r="B10886" t="inlineStr">
        <is>
          <t>06060834</t>
        </is>
      </c>
    </row>
    <row r="10887">
      <c r="A10887" t="inlineStr">
        <is>
          <t>葫芦岛依歆商贸有限公司</t>
        </is>
      </c>
      <c r="B10887" t="inlineStr">
        <is>
          <t>0033539</t>
        </is>
      </c>
    </row>
    <row r="10888">
      <c r="A10888" t="inlineStr">
        <is>
          <t>葫芦岛市东发牧业有限公司-徐新春</t>
        </is>
      </c>
      <c r="B10888" t="inlineStr">
        <is>
          <t>CUST1123</t>
        </is>
      </c>
    </row>
    <row r="10889">
      <c r="A10889" t="inlineStr">
        <is>
          <t>葫芦岛怪物披萨</t>
        </is>
      </c>
      <c r="B10889" t="inlineStr">
        <is>
          <t>06060752</t>
        </is>
      </c>
    </row>
    <row r="10890">
      <c r="A10890" t="inlineStr">
        <is>
          <t>葫芦岛速冻美食厨房-苏景权</t>
        </is>
      </c>
      <c r="B10890" t="inlineStr">
        <is>
          <t>010251</t>
        </is>
      </c>
    </row>
    <row r="10891">
      <c r="A10891" t="inlineStr">
        <is>
          <t>蒂乐斯（山东）生物技术有限公司</t>
        </is>
      </c>
      <c r="B10891" t="inlineStr">
        <is>
          <t>12200091</t>
        </is>
      </c>
    </row>
    <row r="10892">
      <c r="A10892" t="inlineStr">
        <is>
          <t>蒋万臻</t>
        </is>
      </c>
      <c r="B10892" t="inlineStr">
        <is>
          <t>12200019</t>
        </is>
      </c>
    </row>
    <row r="10893">
      <c r="A10893" t="inlineStr">
        <is>
          <t>蒋学芹</t>
        </is>
      </c>
      <c r="B10893" t="inlineStr">
        <is>
          <t>010988</t>
        </is>
      </c>
    </row>
    <row r="10894">
      <c r="A10894" t="inlineStr">
        <is>
          <t>蒋慧敏</t>
        </is>
      </c>
      <c r="B10894" t="inlineStr">
        <is>
          <t>06060680</t>
        </is>
      </c>
    </row>
    <row r="10895">
      <c r="A10895" t="inlineStr">
        <is>
          <t>蒋洪利</t>
        </is>
      </c>
      <c r="B10895" t="inlineStr">
        <is>
          <t>010308</t>
        </is>
      </c>
    </row>
    <row r="10896">
      <c r="A10896" t="inlineStr">
        <is>
          <t>蒋福春</t>
        </is>
      </c>
      <c r="B10896" t="inlineStr">
        <is>
          <t>010307</t>
        </is>
      </c>
    </row>
    <row r="10897">
      <c r="A10897" t="inlineStr">
        <is>
          <t>蒋秀娟</t>
        </is>
      </c>
      <c r="B10897" t="inlineStr">
        <is>
          <t>CUT2885</t>
        </is>
      </c>
    </row>
    <row r="10898">
      <c r="A10898" t="inlineStr">
        <is>
          <t>蒋薇薇</t>
        </is>
      </c>
      <c r="B10898" t="inlineStr">
        <is>
          <t>CUST1719</t>
        </is>
      </c>
    </row>
    <row r="10899">
      <c r="A10899" t="inlineStr">
        <is>
          <t>蒋铁山</t>
        </is>
      </c>
      <c r="B10899" t="inlineStr">
        <is>
          <t>06061000</t>
        </is>
      </c>
    </row>
    <row r="10900">
      <c r="A10900" t="inlineStr">
        <is>
          <t>蒲思成</t>
        </is>
      </c>
      <c r="B10900" t="inlineStr">
        <is>
          <t>06010009</t>
        </is>
      </c>
    </row>
    <row r="10901">
      <c r="A10901" t="inlineStr">
        <is>
          <t>蓝白食品有限公司</t>
        </is>
      </c>
      <c r="B10901" t="inlineStr">
        <is>
          <t>07080001</t>
        </is>
      </c>
    </row>
    <row r="10902">
      <c r="A10902" t="inlineStr">
        <is>
          <t>蓬江区鼎盛发食品配送中心</t>
        </is>
      </c>
      <c r="B10902" t="inlineStr">
        <is>
          <t>06020245</t>
        </is>
      </c>
    </row>
    <row r="10903">
      <c r="A10903" t="inlineStr">
        <is>
          <t>蔡伟艳</t>
        </is>
      </c>
      <c r="B10903" t="inlineStr">
        <is>
          <t>06037100</t>
        </is>
      </c>
    </row>
    <row r="10904">
      <c r="A10904" t="inlineStr">
        <is>
          <t>蔡佩凌</t>
        </is>
      </c>
      <c r="B10904" t="inlineStr">
        <is>
          <t>06021284</t>
        </is>
      </c>
    </row>
    <row r="10905">
      <c r="A10905" t="inlineStr">
        <is>
          <t>蔡小琴</t>
        </is>
      </c>
      <c r="B10905" t="inlineStr">
        <is>
          <t>06071119</t>
        </is>
      </c>
    </row>
    <row r="10906">
      <c r="A10906" t="inlineStr">
        <is>
          <t>蔡成磊（临沂）</t>
        </is>
      </c>
      <c r="B10906" t="inlineStr">
        <is>
          <t>0605A000</t>
        </is>
      </c>
    </row>
    <row r="10907">
      <c r="A10907" t="inlineStr">
        <is>
          <t>蔡成磊（济宁）</t>
        </is>
      </c>
      <c r="B10907" t="inlineStr">
        <is>
          <t>06030351</t>
        </is>
      </c>
    </row>
    <row r="10908">
      <c r="A10908" t="inlineStr">
        <is>
          <t>蔡明宏</t>
        </is>
      </c>
      <c r="B10908" t="inlineStr">
        <is>
          <t>06093200</t>
        </is>
      </c>
    </row>
    <row r="10909">
      <c r="A10909" t="inlineStr">
        <is>
          <t>蔡锦新</t>
        </is>
      </c>
      <c r="B10909" t="inlineStr">
        <is>
          <t>06082200</t>
        </is>
      </c>
    </row>
    <row r="10910">
      <c r="A10910" t="inlineStr">
        <is>
          <t>蔡飞鸿</t>
        </is>
      </c>
      <c r="B10910" t="inlineStr">
        <is>
          <t>06082400</t>
        </is>
      </c>
    </row>
    <row r="10911">
      <c r="A10911" t="inlineStr">
        <is>
          <t>薛东</t>
        </is>
      </c>
      <c r="B10911" t="inlineStr">
        <is>
          <t>010986</t>
        </is>
      </c>
    </row>
    <row r="10912">
      <c r="A10912" t="inlineStr">
        <is>
          <t>薛丽艳</t>
        </is>
      </c>
      <c r="B10912" t="inlineStr">
        <is>
          <t>CUST2040</t>
        </is>
      </c>
    </row>
    <row r="10913">
      <c r="A10913" t="inlineStr">
        <is>
          <t>薛军</t>
        </is>
      </c>
      <c r="B10913" t="inlineStr">
        <is>
          <t>011264</t>
        </is>
      </c>
    </row>
    <row r="10914">
      <c r="A10914" t="inlineStr">
        <is>
          <t>薛奎</t>
        </is>
      </c>
      <c r="B10914" t="inlineStr">
        <is>
          <t>CUST0329</t>
        </is>
      </c>
    </row>
    <row r="10915">
      <c r="A10915" t="inlineStr">
        <is>
          <t>薛宗文</t>
        </is>
      </c>
      <c r="B10915" t="inlineStr">
        <is>
          <t>010987</t>
        </is>
      </c>
    </row>
    <row r="10916">
      <c r="A10916" t="inlineStr">
        <is>
          <t>薛峰</t>
        </is>
      </c>
      <c r="B10916" t="inlineStr">
        <is>
          <t>CUT2545</t>
        </is>
      </c>
    </row>
    <row r="10917">
      <c r="A10917" t="inlineStr">
        <is>
          <t>藁城店</t>
        </is>
      </c>
      <c r="B10917" t="inlineStr">
        <is>
          <t>3010009</t>
        </is>
      </c>
    </row>
    <row r="10918">
      <c r="A10918" t="inlineStr">
        <is>
          <t>藏华裕</t>
        </is>
      </c>
      <c r="B10918" t="inlineStr">
        <is>
          <t>06060579</t>
        </is>
      </c>
    </row>
    <row r="10919">
      <c r="A10919" t="inlineStr">
        <is>
          <t>藏春霞</t>
        </is>
      </c>
      <c r="B10919" t="inlineStr">
        <is>
          <t>011064</t>
        </is>
      </c>
    </row>
    <row r="10920">
      <c r="A10920" t="inlineStr">
        <is>
          <t>虞海峰</t>
        </is>
      </c>
      <c r="B10920" t="inlineStr">
        <is>
          <t>06010312</t>
        </is>
      </c>
    </row>
    <row r="10921">
      <c r="A10921" t="inlineStr">
        <is>
          <t>虾总管（承德）供应链管理有限公司</t>
        </is>
      </c>
      <c r="B10921" t="inlineStr">
        <is>
          <t>CUST1752</t>
        </is>
      </c>
    </row>
    <row r="10922">
      <c r="A10922" t="inlineStr">
        <is>
          <t>蚌埠刘辉-孙海波</t>
        </is>
      </c>
      <c r="B10922" t="inlineStr">
        <is>
          <t>CUST1685</t>
        </is>
      </c>
    </row>
    <row r="10923">
      <c r="A10923" t="inlineStr">
        <is>
          <t>蚌埠市众汇餐饮管理有限公司</t>
        </is>
      </c>
      <c r="B10923" t="inlineStr">
        <is>
          <t>06030470</t>
        </is>
      </c>
    </row>
    <row r="10924">
      <c r="A10924" t="inlineStr">
        <is>
          <t>蚌埠市卫食园食品有限公司</t>
        </is>
      </c>
      <c r="B10924" t="inlineStr">
        <is>
          <t>CUT2573</t>
        </is>
      </c>
    </row>
    <row r="10925">
      <c r="A10925" t="inlineStr">
        <is>
          <t>蚌埠市晟铭食品商贸有限公司</t>
        </is>
      </c>
      <c r="B10925" t="inlineStr">
        <is>
          <t>0073218</t>
        </is>
      </c>
    </row>
    <row r="10926">
      <c r="A10926" t="inlineStr">
        <is>
          <t>蚌埠市金顺餐饮管理有限公司</t>
        </is>
      </c>
      <c r="B10926" t="inlineStr">
        <is>
          <t>020063</t>
        </is>
      </c>
    </row>
    <row r="10927">
      <c r="A10927" t="inlineStr">
        <is>
          <t>蚌埠日送哒餐饮管理有限公司-孙海波</t>
        </is>
      </c>
      <c r="B10927" t="inlineStr">
        <is>
          <t>CUST1690</t>
        </is>
      </c>
    </row>
    <row r="10928">
      <c r="A10928" t="inlineStr">
        <is>
          <t>蚌埠津寻餐饮有限公司</t>
        </is>
      </c>
      <c r="B10928" t="inlineStr">
        <is>
          <t>06122116</t>
        </is>
      </c>
    </row>
    <row r="10929">
      <c r="A10929" t="inlineStr">
        <is>
          <t>蚌埠蘅龙莉星行贸易有限公司</t>
        </is>
      </c>
      <c r="B10929" t="inlineStr">
        <is>
          <t>06070043</t>
        </is>
      </c>
    </row>
    <row r="10930">
      <c r="A10930" t="inlineStr">
        <is>
          <t>蚌埠蘅龙莉星行贸易有限公司-丁莉莉-孙海波</t>
        </is>
      </c>
      <c r="B10930" t="inlineStr">
        <is>
          <t>CUST0701</t>
        </is>
      </c>
    </row>
    <row r="10931">
      <c r="A10931" t="inlineStr">
        <is>
          <t>蚌埠金雨食品有限公司</t>
        </is>
      </c>
      <c r="B10931" t="inlineStr">
        <is>
          <t>06050780</t>
        </is>
      </c>
    </row>
    <row r="10932">
      <c r="A10932" t="inlineStr">
        <is>
          <t>蚌埠鸿强商贸有限公司</t>
        </is>
      </c>
      <c r="B10932" t="inlineStr">
        <is>
          <t>06031324</t>
        </is>
      </c>
    </row>
    <row r="10933">
      <c r="A10933" t="inlineStr">
        <is>
          <t>蛋白力量营养科技(北京)有限公司</t>
        </is>
      </c>
      <c r="B10933" t="inlineStr">
        <is>
          <t>0033351</t>
        </is>
      </c>
    </row>
    <row r="10934">
      <c r="A10934" t="inlineStr">
        <is>
          <t>蜀海（上海）供应链管理有限公司</t>
        </is>
      </c>
      <c r="B10934" t="inlineStr">
        <is>
          <t>90011933</t>
        </is>
      </c>
    </row>
    <row r="10935">
      <c r="A10935" t="inlineStr">
        <is>
          <t>蜀海（上海）供应链管理有限公司无锡分公司</t>
        </is>
      </c>
      <c r="B10935" t="inlineStr">
        <is>
          <t>02990014</t>
        </is>
      </c>
    </row>
    <row r="10936">
      <c r="A10936" t="inlineStr">
        <is>
          <t>蜀海（上海）食品有限公司</t>
        </is>
      </c>
      <c r="B10936" t="inlineStr">
        <is>
          <t>90010793</t>
        </is>
      </c>
    </row>
    <row r="10937">
      <c r="A10937" t="inlineStr">
        <is>
          <t>蜀海（上海）食品有限公司-刘洋</t>
        </is>
      </c>
      <c r="B10937" t="inlineStr">
        <is>
          <t>CUST1279</t>
        </is>
      </c>
    </row>
    <row r="10938">
      <c r="A10938" t="inlineStr">
        <is>
          <t>蜀海（北京）供应链管理有限责任公司</t>
        </is>
      </c>
      <c r="B10938" t="inlineStr">
        <is>
          <t>06040135</t>
        </is>
      </c>
    </row>
    <row r="10939">
      <c r="A10939" t="inlineStr">
        <is>
          <t>蜀海（北京）食品有限公司</t>
        </is>
      </c>
      <c r="B10939" t="inlineStr">
        <is>
          <t>06060888</t>
        </is>
      </c>
    </row>
    <row r="10940">
      <c r="A10940" t="inlineStr">
        <is>
          <t>蜀海（北京）食品有限公司武汉分公司</t>
        </is>
      </c>
      <c r="B10940" t="inlineStr">
        <is>
          <t>06032567</t>
        </is>
      </c>
    </row>
    <row r="10941">
      <c r="A10941" t="inlineStr">
        <is>
          <t>蜀海（北京）食品有限公司郑州分公司</t>
        </is>
      </c>
      <c r="B10941" t="inlineStr">
        <is>
          <t>06020354</t>
        </is>
      </c>
    </row>
    <row r="10942">
      <c r="A10942" t="inlineStr">
        <is>
          <t>蜀海（南京）供应链管理有限公司</t>
        </is>
      </c>
      <c r="B10942" t="inlineStr">
        <is>
          <t>02990025</t>
        </is>
      </c>
    </row>
    <row r="10943">
      <c r="A10943" t="inlineStr">
        <is>
          <t>蜀海（南昌）供应链管理有限公司</t>
        </is>
      </c>
      <c r="B10943" t="inlineStr">
        <is>
          <t>CUST0334</t>
        </is>
      </c>
    </row>
    <row r="10944">
      <c r="A10944" t="inlineStr">
        <is>
          <t>蜀海（山东）供应链管理有限责任公司</t>
        </is>
      </c>
      <c r="B10944" t="inlineStr">
        <is>
          <t>06051625</t>
        </is>
      </c>
    </row>
    <row r="10945">
      <c r="A10945" t="inlineStr">
        <is>
          <t>蜀海（山东）供应链管理有限责任公司济南分公司-刘洋</t>
        </is>
      </c>
      <c r="B10945" t="inlineStr">
        <is>
          <t>CUST0864</t>
        </is>
      </c>
    </row>
    <row r="10946">
      <c r="A10946" t="inlineStr">
        <is>
          <t>蜀海（杭州）供应链管理有限公司</t>
        </is>
      </c>
      <c r="B10946" t="inlineStr">
        <is>
          <t>02990015</t>
        </is>
      </c>
    </row>
    <row r="10947">
      <c r="A10947" t="inlineStr">
        <is>
          <t>蜀海（杭州）供应链管理有限公司-孙海波</t>
        </is>
      </c>
      <c r="B10947" t="inlineStr">
        <is>
          <t>90010995</t>
        </is>
      </c>
    </row>
    <row r="10948">
      <c r="A10948" t="inlineStr">
        <is>
          <t>蜀王</t>
        </is>
      </c>
      <c r="B10948" t="inlineStr">
        <is>
          <t>CUST0190</t>
        </is>
      </c>
    </row>
    <row r="10949">
      <c r="A10949" t="inlineStr">
        <is>
          <t>融川食品-王鑫</t>
        </is>
      </c>
      <c r="B10949" t="inlineStr">
        <is>
          <t>CUST0749</t>
        </is>
      </c>
    </row>
    <row r="10950">
      <c r="A10950" t="inlineStr">
        <is>
          <t>融滋合味（上海）科技有限公司</t>
        </is>
      </c>
      <c r="B10950" t="inlineStr">
        <is>
          <t>06030313</t>
        </is>
      </c>
    </row>
    <row r="10951">
      <c r="A10951" t="inlineStr">
        <is>
          <t>蠡县店</t>
        </is>
      </c>
      <c r="B10951" t="inlineStr">
        <is>
          <t>3010011</t>
        </is>
      </c>
    </row>
    <row r="10952">
      <c r="A10952" t="inlineStr">
        <is>
          <t>衡水吉美超市有限责任公司</t>
        </is>
      </c>
      <c r="B10952" t="inlineStr">
        <is>
          <t>06042078</t>
        </is>
      </c>
    </row>
    <row r="10953">
      <c r="A10953" t="inlineStr">
        <is>
          <t>衡水喆诗堡商贸有限责任公司</t>
        </is>
      </c>
      <c r="B10953" t="inlineStr">
        <is>
          <t>06018800</t>
        </is>
      </c>
    </row>
    <row r="10954">
      <c r="A10954" t="inlineStr">
        <is>
          <t>衡水喆诗堡汉堡-王鑫</t>
        </is>
      </c>
      <c r="B10954" t="inlineStr">
        <is>
          <t>CUST0570</t>
        </is>
      </c>
    </row>
    <row r="10955">
      <c r="A10955" t="inlineStr">
        <is>
          <t>衡水新依家</t>
        </is>
      </c>
      <c r="B10955" t="inlineStr">
        <is>
          <t>06060536</t>
        </is>
      </c>
    </row>
    <row r="10956">
      <c r="A10956" t="inlineStr">
        <is>
          <t>衡水红梅食品有限责任公司</t>
        </is>
      </c>
      <c r="B10956" t="inlineStr">
        <is>
          <t>06051227</t>
        </is>
      </c>
    </row>
    <row r="10957">
      <c r="A10957" t="inlineStr">
        <is>
          <t>衡阳唐祝祝炸鸡连锁</t>
        </is>
      </c>
      <c r="B10957" t="inlineStr">
        <is>
          <t>06090037</t>
        </is>
      </c>
    </row>
    <row r="10958">
      <c r="A10958" t="inlineStr">
        <is>
          <t>衡阳圣旺三达供应链管理有限公司</t>
        </is>
      </c>
      <c r="B10958" t="inlineStr">
        <is>
          <t>06030329</t>
        </is>
      </c>
    </row>
    <row r="10959">
      <c r="A10959" t="inlineStr">
        <is>
          <t>衡阳市昌丰供应链管理有限公司</t>
        </is>
      </c>
      <c r="B10959" t="inlineStr">
        <is>
          <t>CUST1702</t>
        </is>
      </c>
    </row>
    <row r="10960">
      <c r="A10960" t="inlineStr">
        <is>
          <t>衡阳市石鼓区政汇食品经营部</t>
        </is>
      </c>
      <c r="B10960" t="inlineStr">
        <is>
          <t>06110048</t>
        </is>
      </c>
    </row>
    <row r="10961">
      <c r="A10961" t="inlineStr">
        <is>
          <t>衢州众慧食品配送有限公司</t>
        </is>
      </c>
      <c r="B10961" t="inlineStr">
        <is>
          <t>CUST1996</t>
        </is>
      </c>
    </row>
    <row r="10962">
      <c r="A10962" t="inlineStr">
        <is>
          <t>衢州市丰润食品有限公司</t>
        </is>
      </c>
      <c r="B10962" t="inlineStr">
        <is>
          <t>06030476</t>
        </is>
      </c>
    </row>
    <row r="10963">
      <c r="A10963" t="inlineStr">
        <is>
          <t>袁东昇</t>
        </is>
      </c>
      <c r="B10963" t="inlineStr">
        <is>
          <t>0113220</t>
        </is>
      </c>
    </row>
    <row r="10964">
      <c r="A10964" t="inlineStr">
        <is>
          <t>袁中江</t>
        </is>
      </c>
      <c r="B10964" t="inlineStr">
        <is>
          <t>06050750</t>
        </is>
      </c>
    </row>
    <row r="10965">
      <c r="A10965" t="inlineStr">
        <is>
          <t>袁光平</t>
        </is>
      </c>
      <c r="B10965" t="inlineStr">
        <is>
          <t>011056</t>
        </is>
      </c>
    </row>
    <row r="10966">
      <c r="A10966" t="inlineStr">
        <is>
          <t>袁娜</t>
        </is>
      </c>
      <c r="B10966" t="inlineStr">
        <is>
          <t>1220015</t>
        </is>
      </c>
    </row>
    <row r="10967">
      <c r="A10967" t="inlineStr">
        <is>
          <t>袁尚睿</t>
        </is>
      </c>
      <c r="B10967" t="inlineStr">
        <is>
          <t>06051692</t>
        </is>
      </c>
    </row>
    <row r="10968">
      <c r="A10968" t="inlineStr">
        <is>
          <t>袁弯弯</t>
        </is>
      </c>
      <c r="B10968" t="inlineStr">
        <is>
          <t>06033617</t>
        </is>
      </c>
    </row>
    <row r="10969">
      <c r="A10969" t="inlineStr">
        <is>
          <t>袁志民</t>
        </is>
      </c>
      <c r="B10969" t="inlineStr">
        <is>
          <t>06030424</t>
        </is>
      </c>
    </row>
    <row r="10970">
      <c r="A10970" t="inlineStr">
        <is>
          <t>袁旺华  韩丽</t>
        </is>
      </c>
      <c r="B10970" t="inlineStr">
        <is>
          <t>06051644</t>
        </is>
      </c>
    </row>
    <row r="10971">
      <c r="A10971" t="inlineStr">
        <is>
          <t>袁晓来</t>
        </is>
      </c>
      <c r="B10971" t="inlineStr">
        <is>
          <t>06059200</t>
        </is>
      </c>
    </row>
    <row r="10972">
      <c r="A10972" t="inlineStr">
        <is>
          <t>袁朋朋</t>
        </is>
      </c>
      <c r="B10972" t="inlineStr">
        <is>
          <t>12200027</t>
        </is>
      </c>
    </row>
    <row r="10973">
      <c r="A10973" t="inlineStr">
        <is>
          <t>袁林</t>
        </is>
      </c>
      <c r="B10973" t="inlineStr">
        <is>
          <t>06092107</t>
        </is>
      </c>
    </row>
    <row r="10974">
      <c r="A10974" t="inlineStr">
        <is>
          <t>袁红英</t>
        </is>
      </c>
      <c r="B10974" t="inlineStr">
        <is>
          <t>06060693</t>
        </is>
      </c>
    </row>
    <row r="10975">
      <c r="A10975" t="inlineStr">
        <is>
          <t>袁霞芸</t>
        </is>
      </c>
      <c r="B10975" t="inlineStr">
        <is>
          <t>06030333</t>
        </is>
      </c>
    </row>
    <row r="10976">
      <c r="A10976" t="inlineStr">
        <is>
          <t>裕华锦乐食品销售中心</t>
        </is>
      </c>
      <c r="B10976" t="inlineStr">
        <is>
          <t>06010241</t>
        </is>
      </c>
    </row>
    <row r="10977">
      <c r="A10977" t="inlineStr">
        <is>
          <t>裴佳佳</t>
        </is>
      </c>
      <c r="B10977" t="inlineStr">
        <is>
          <t>CUST1878</t>
        </is>
      </c>
    </row>
    <row r="10978">
      <c r="A10978" t="inlineStr">
        <is>
          <t>裴宁宁</t>
        </is>
      </c>
      <c r="B10978" t="inlineStr">
        <is>
          <t>0033326</t>
        </is>
      </c>
    </row>
    <row r="10979">
      <c r="A10979" t="inlineStr">
        <is>
          <t>裴金枝</t>
        </is>
      </c>
      <c r="B10979" t="inlineStr">
        <is>
          <t>06010351</t>
        </is>
      </c>
    </row>
    <row r="10980">
      <c r="A10980" t="inlineStr">
        <is>
          <t>襄垣县天垣酒店管理有限公司</t>
        </is>
      </c>
      <c r="B10980" t="inlineStr">
        <is>
          <t>0023449</t>
        </is>
      </c>
    </row>
    <row r="10981">
      <c r="A10981" t="inlineStr">
        <is>
          <t>襄阳加味合冷冻食品有限公司</t>
        </is>
      </c>
      <c r="B10981" t="inlineStr">
        <is>
          <t>CUST0313</t>
        </is>
      </c>
    </row>
    <row r="10982">
      <c r="A10982" t="inlineStr">
        <is>
          <t>襄阳宇祥食品有限公司</t>
        </is>
      </c>
      <c r="B10982" t="inlineStr">
        <is>
          <t>010947</t>
        </is>
      </c>
    </row>
    <row r="10983">
      <c r="A10983" t="inlineStr">
        <is>
          <t>襄阳市永嘉食品</t>
        </is>
      </c>
      <c r="B10983" t="inlineStr">
        <is>
          <t>06020057</t>
        </is>
      </c>
    </row>
    <row r="10984">
      <c r="A10984" t="inlineStr">
        <is>
          <t>襄阳日俱臻商贸有限公司</t>
        </is>
      </c>
      <c r="B10984" t="inlineStr">
        <is>
          <t>06020824</t>
        </is>
      </c>
    </row>
    <row r="10985">
      <c r="A10985" t="inlineStr">
        <is>
          <t>襄阳楚天泰和</t>
        </is>
      </c>
      <c r="B10985" t="inlineStr">
        <is>
          <t>06020116</t>
        </is>
      </c>
    </row>
    <row r="10986">
      <c r="A10986" t="inlineStr">
        <is>
          <t>西北大区-宁夏亨通肉食品有限公司-王鑫</t>
        </is>
      </c>
      <c r="B10986" t="inlineStr">
        <is>
          <t>06060112</t>
        </is>
      </c>
    </row>
    <row r="10987">
      <c r="A10987" t="inlineStr">
        <is>
          <t>西北战区-临夏市金海洋商贸有限责任公司-赵明永</t>
        </is>
      </c>
      <c r="B10987" t="inlineStr">
        <is>
          <t>06060008</t>
        </is>
      </c>
    </row>
    <row r="10988">
      <c r="A10988" t="inlineStr">
        <is>
          <t>西北战区-孙丕强-赵明永</t>
        </is>
      </c>
      <c r="B10988" t="inlineStr">
        <is>
          <t>06060065</t>
        </is>
      </c>
    </row>
    <row r="10989">
      <c r="A10989" t="inlineStr">
        <is>
          <t>西北战区-宁夏伊牧源食品有限公司苏文军--赵明永</t>
        </is>
      </c>
      <c r="B10989" t="inlineStr">
        <is>
          <t>011703</t>
        </is>
      </c>
    </row>
    <row r="10990">
      <c r="A10990" t="inlineStr">
        <is>
          <t>西北战区-新疆-乌鲁木齐-刘勋</t>
        </is>
      </c>
      <c r="B10990" t="inlineStr">
        <is>
          <t>06060048</t>
        </is>
      </c>
    </row>
    <row r="10991">
      <c r="A10991" t="inlineStr">
        <is>
          <t>西北战区-新疆乌鲁木齐刘勋</t>
        </is>
      </c>
      <c r="B10991" t="inlineStr">
        <is>
          <t>06060049</t>
        </is>
      </c>
    </row>
    <row r="10992">
      <c r="A10992" t="inlineStr">
        <is>
          <t>西北战区-新疆福泉水产-代宝祥</t>
        </is>
      </c>
      <c r="B10992" t="inlineStr">
        <is>
          <t>012380</t>
        </is>
      </c>
    </row>
    <row r="10993">
      <c r="A10993" t="inlineStr">
        <is>
          <t>西北战区-新疆阿尔曼食品集团有限责任公司</t>
        </is>
      </c>
      <c r="B10993" t="inlineStr">
        <is>
          <t>06060055</t>
        </is>
      </c>
    </row>
    <row r="10994">
      <c r="A10994" t="inlineStr">
        <is>
          <t>西北战区-新疆鸡排王贸易有限公司-代宝祥</t>
        </is>
      </c>
      <c r="B10994" t="inlineStr">
        <is>
          <t>011767</t>
        </is>
      </c>
    </row>
    <row r="10995">
      <c r="A10995" t="inlineStr">
        <is>
          <t>西北战区-昌吉市英鲜食品有限公司-王鑫</t>
        </is>
      </c>
      <c r="B10995" t="inlineStr">
        <is>
          <t>06060701</t>
        </is>
      </c>
    </row>
    <row r="10996">
      <c r="A10996" t="inlineStr">
        <is>
          <t>西北战区-甘肃千味诚商贸有限公司-赵明永</t>
        </is>
      </c>
      <c r="B10996" t="inlineStr">
        <is>
          <t>06060033</t>
        </is>
      </c>
    </row>
    <row r="10997">
      <c r="A10997" t="inlineStr">
        <is>
          <t>西北战区-艾思克江-山东麦热哈吧国际贸易有限公司-王鑫</t>
        </is>
      </c>
      <c r="B10997" t="inlineStr">
        <is>
          <t>06050704</t>
        </is>
      </c>
    </row>
    <row r="10998">
      <c r="A10998" t="inlineStr">
        <is>
          <t>西北战区-艾思克江-新疆帕尔拉克房地产开发有限责任公司-王鑫</t>
        </is>
      </c>
      <c r="B10998" t="inlineStr">
        <is>
          <t>011909</t>
        </is>
      </c>
    </row>
    <row r="10999">
      <c r="A10999" t="inlineStr">
        <is>
          <t>西北战区-西安大发水产-李勇-代宝祥</t>
        </is>
      </c>
      <c r="B10999" t="inlineStr">
        <is>
          <t>012362</t>
        </is>
      </c>
    </row>
    <row r="11000">
      <c r="A11000" t="inlineStr">
        <is>
          <t>西北战区-西安尊和商贸有限公司</t>
        </is>
      </c>
      <c r="B11000" t="inlineStr">
        <is>
          <t>06060052</t>
        </is>
      </c>
    </row>
    <row r="11001">
      <c r="A11001" t="inlineStr">
        <is>
          <t>西北战区-西安尊和商贸有限公司-代宝祥</t>
        </is>
      </c>
      <c r="B11001" t="inlineStr">
        <is>
          <t>012299</t>
        </is>
      </c>
    </row>
    <row r="11002">
      <c r="A11002" t="inlineStr">
        <is>
          <t>西北战区-西安晓婷副食商行</t>
        </is>
      </c>
      <c r="B11002" t="inlineStr">
        <is>
          <t>06060057</t>
        </is>
      </c>
    </row>
    <row r="11003">
      <c r="A11003" t="inlineStr">
        <is>
          <t>西北战区-西安王宝胜</t>
        </is>
      </c>
      <c r="B11003" t="inlineStr">
        <is>
          <t>06060047</t>
        </is>
      </c>
    </row>
    <row r="11004">
      <c r="A11004" t="inlineStr">
        <is>
          <t>西北战区-西安贺莉芳</t>
        </is>
      </c>
      <c r="B11004" t="inlineStr">
        <is>
          <t>06060013</t>
        </is>
      </c>
    </row>
    <row r="11005">
      <c r="A11005" t="inlineStr">
        <is>
          <t>西北战区-西安龙品玖玺餐饮有限公司-张言亮</t>
        </is>
      </c>
      <c r="B11005" t="inlineStr">
        <is>
          <t>011919</t>
        </is>
      </c>
    </row>
    <row r="11006">
      <c r="A11006" t="inlineStr">
        <is>
          <t>西北战区-陕西-宝鸡东海商贸有限公司-张言亮</t>
        </is>
      </c>
      <c r="B11006" t="inlineStr">
        <is>
          <t>06060028</t>
        </is>
      </c>
    </row>
    <row r="11007">
      <c r="A11007" t="inlineStr">
        <is>
          <t>西北战区-陕西西安恒盛苏家学</t>
        </is>
      </c>
      <c r="B11007" t="inlineStr">
        <is>
          <t>06060014</t>
        </is>
      </c>
    </row>
    <row r="11008">
      <c r="A11008" t="inlineStr">
        <is>
          <t>西北战区-麦格来赵磊</t>
        </is>
      </c>
      <c r="B11008" t="inlineStr">
        <is>
          <t>06060010</t>
        </is>
      </c>
    </row>
    <row r="11009">
      <c r="A11009" t="inlineStr">
        <is>
          <t>西北战区—西安杨国栋—张言亮</t>
        </is>
      </c>
      <c r="B11009" t="inlineStr">
        <is>
          <t>06060044</t>
        </is>
      </c>
    </row>
    <row r="11010">
      <c r="A11010" t="inlineStr">
        <is>
          <t>西北站区-汇达利通-新疆三只羊餐饮投资管理有限公司-代宝祥</t>
        </is>
      </c>
      <c r="B11010" t="inlineStr">
        <is>
          <t>012310</t>
        </is>
      </c>
    </row>
    <row r="11011">
      <c r="A11011" t="inlineStr">
        <is>
          <t>西北站区-郭少军-赵明永</t>
        </is>
      </c>
      <c r="B11011" t="inlineStr">
        <is>
          <t>06060100</t>
        </is>
      </c>
    </row>
    <row r="11012">
      <c r="A11012" t="inlineStr">
        <is>
          <t>西南大区-云南-马子娟-孙海波</t>
        </is>
      </c>
      <c r="B11012" t="inlineStr">
        <is>
          <t>06020273</t>
        </is>
      </c>
    </row>
    <row r="11013">
      <c r="A11013" t="inlineStr">
        <is>
          <t>西南大区-四川省-张磊-德运--孙海波</t>
        </is>
      </c>
      <c r="B11013" t="inlineStr">
        <is>
          <t>06020269</t>
        </is>
      </c>
    </row>
    <row r="11014">
      <c r="A11014" t="inlineStr">
        <is>
          <t>西南大区-成都-敬宗君-孙海波</t>
        </is>
      </c>
      <c r="B11014" t="inlineStr">
        <is>
          <t>06020334</t>
        </is>
      </c>
    </row>
    <row r="11015">
      <c r="A11015" t="inlineStr">
        <is>
          <t>西南大区-成都昊客供应链管理有限公司</t>
        </is>
      </c>
      <c r="B11015" t="inlineStr">
        <is>
          <t>06020132</t>
        </is>
      </c>
    </row>
    <row r="11016">
      <c r="A11016" t="inlineStr">
        <is>
          <t>西南大区-成都晋兰-徐新春</t>
        </is>
      </c>
      <c r="B11016" t="inlineStr">
        <is>
          <t>06020297</t>
        </is>
      </c>
    </row>
    <row r="11017">
      <c r="A11017" t="inlineStr">
        <is>
          <t>西南大区-成都邻你生活股份有限公司-孙海波</t>
        </is>
      </c>
      <c r="B11017" t="inlineStr">
        <is>
          <t>06020238</t>
        </is>
      </c>
    </row>
    <row r="11018">
      <c r="A11018" t="inlineStr">
        <is>
          <t>西南大区-昆明益润经贸有限公司-杨丽梅-高磊</t>
        </is>
      </c>
      <c r="B11018" t="inlineStr">
        <is>
          <t>012266</t>
        </is>
      </c>
    </row>
    <row r="11019">
      <c r="A11019" t="inlineStr">
        <is>
          <t>西南大区-自贡市天花井食品有限公司-徐新春</t>
        </is>
      </c>
      <c r="B11019" t="inlineStr">
        <is>
          <t>06020291</t>
        </is>
      </c>
    </row>
    <row r="11020">
      <c r="A11020" t="inlineStr">
        <is>
          <t>西南大区-西安大厨商贸有限公司-曾令明-孙海波</t>
        </is>
      </c>
      <c r="B11020" t="inlineStr">
        <is>
          <t>06020265</t>
        </is>
      </c>
    </row>
    <row r="11021">
      <c r="A11021" t="inlineStr">
        <is>
          <t>西南大区-贵州-朱俊朋-孙海波</t>
        </is>
      </c>
      <c r="B11021" t="inlineStr">
        <is>
          <t>06020258</t>
        </is>
      </c>
    </row>
    <row r="11022">
      <c r="A11022" t="inlineStr">
        <is>
          <t>西南大区-遂州外国语小学校-杨中伟-孙海波</t>
        </is>
      </c>
      <c r="B11022" t="inlineStr">
        <is>
          <t>06020316</t>
        </is>
      </c>
    </row>
    <row r="11023">
      <c r="A11023" t="inlineStr">
        <is>
          <t>西南大区-重庆-北京广顺超发商贸有限公司-曾令明-孙海波</t>
        </is>
      </c>
      <c r="B11023" t="inlineStr">
        <is>
          <t>06020256</t>
        </is>
      </c>
    </row>
    <row r="11024">
      <c r="A11024" t="inlineStr">
        <is>
          <t>西南大区-重庆市-曾令明-孙海波</t>
        </is>
      </c>
      <c r="B11024" t="inlineStr">
        <is>
          <t>011068</t>
        </is>
      </c>
    </row>
    <row r="11025">
      <c r="A11025" t="inlineStr">
        <is>
          <t>西南大区-重庆饭贝鲜食品有限公司</t>
        </is>
      </c>
      <c r="B11025" t="inlineStr">
        <is>
          <t>06020169</t>
        </is>
      </c>
    </row>
    <row r="11026">
      <c r="A11026" t="inlineStr">
        <is>
          <t>西南大区-陕西伊明食品股份有限公司-曾洪-孙海波</t>
        </is>
      </c>
      <c r="B11026" t="inlineStr">
        <is>
          <t>06060081</t>
        </is>
      </c>
    </row>
    <row r="11027">
      <c r="A11027" t="inlineStr">
        <is>
          <t>西南战区-四川-成都永利达食品有限公司-肖蓉-孙海波</t>
        </is>
      </c>
      <c r="B11027" t="inlineStr">
        <is>
          <t>06020230</t>
        </is>
      </c>
    </row>
    <row r="11028">
      <c r="A11028" t="inlineStr">
        <is>
          <t>西南战区-四川-成都西亚陆贸易有限公司</t>
        </is>
      </c>
      <c r="B11028" t="inlineStr">
        <is>
          <t>06020090</t>
        </is>
      </c>
    </row>
    <row r="11029">
      <c r="A11029" t="inlineStr">
        <is>
          <t>西南战区-成都市重在诚贸易有限公司-杨中伟-孙海波</t>
        </is>
      </c>
      <c r="B11029" t="inlineStr">
        <is>
          <t>06020313</t>
        </is>
      </c>
    </row>
    <row r="11030">
      <c r="A11030" t="inlineStr">
        <is>
          <t>西南战区-成都昊瑞福食品有限公司</t>
        </is>
      </c>
      <c r="B11030" t="inlineStr">
        <is>
          <t>06020163</t>
        </is>
      </c>
    </row>
    <row r="11031">
      <c r="A11031" t="inlineStr">
        <is>
          <t>西南战区-成都百川联采供应链管理有限公司-杨中伟-孙海波</t>
        </is>
      </c>
      <c r="B11031" t="inlineStr">
        <is>
          <t>06020312</t>
        </is>
      </c>
    </row>
    <row r="11032">
      <c r="A11032" t="inlineStr">
        <is>
          <t>西南战区-成都锦粹食品商行</t>
        </is>
      </c>
      <c r="B11032" t="inlineStr">
        <is>
          <t>06020136</t>
        </is>
      </c>
    </row>
    <row r="11033">
      <c r="A11033" t="inlineStr">
        <is>
          <t>西南战区-昆明旺豪食品-高磊</t>
        </is>
      </c>
      <c r="B11033" t="inlineStr">
        <is>
          <t>06020151</t>
        </is>
      </c>
    </row>
    <row r="11034">
      <c r="A11034" t="inlineStr">
        <is>
          <t>西南战区-江油市斌升商贸有限公司-杨中伟-孙海波</t>
        </is>
      </c>
      <c r="B11034" t="inlineStr">
        <is>
          <t>06020314</t>
        </is>
      </c>
    </row>
    <row r="11035">
      <c r="A11035" t="inlineStr">
        <is>
          <t>西南战区-贵州-贵阳西南兴食品商行-吴宾</t>
        </is>
      </c>
      <c r="B11035" t="inlineStr">
        <is>
          <t>011375</t>
        </is>
      </c>
    </row>
    <row r="11036">
      <c r="A11036" t="inlineStr">
        <is>
          <t>西南战区-贵州好美味食品开发有限公司</t>
        </is>
      </c>
      <c r="B11036" t="inlineStr">
        <is>
          <t>06020118</t>
        </is>
      </c>
    </row>
    <row r="11037">
      <c r="A11037" t="inlineStr">
        <is>
          <t>西南战区-贵阳-圣旺三达-高磊</t>
        </is>
      </c>
      <c r="B11037" t="inlineStr">
        <is>
          <t>06060051</t>
        </is>
      </c>
    </row>
    <row r="11038">
      <c r="A11038" t="inlineStr">
        <is>
          <t>西南战区-贵阳美旺商行</t>
        </is>
      </c>
      <c r="B11038" t="inlineStr">
        <is>
          <t>06020148</t>
        </is>
      </c>
    </row>
    <row r="11039">
      <c r="A11039" t="inlineStr">
        <is>
          <t>西南战区-贵阳麦法士餐饮管理有限公司</t>
        </is>
      </c>
      <c r="B11039" t="inlineStr">
        <is>
          <t>06020108</t>
        </is>
      </c>
    </row>
    <row r="11040">
      <c r="A11040" t="inlineStr">
        <is>
          <t>西南战区-重庆悦胜食品有限公司-吴宾</t>
        </is>
      </c>
      <c r="B11040" t="inlineStr">
        <is>
          <t>011145</t>
        </is>
      </c>
    </row>
    <row r="11041">
      <c r="A11041" t="inlineStr">
        <is>
          <t>西子梅</t>
        </is>
      </c>
      <c r="B11041" t="inlineStr">
        <is>
          <t>06060212</t>
        </is>
      </c>
    </row>
    <row r="11042">
      <c r="A11042" t="inlineStr">
        <is>
          <t>西宁-吕立海-王鑫</t>
        </is>
      </c>
      <c r="B11042" t="inlineStr">
        <is>
          <t>06060073</t>
        </is>
      </c>
    </row>
    <row r="11043">
      <c r="A11043" t="inlineStr">
        <is>
          <t>西宁—卫亮食材—高鹏</t>
        </is>
      </c>
      <c r="B11043" t="inlineStr">
        <is>
          <t>06060670</t>
        </is>
      </c>
    </row>
    <row r="11044">
      <c r="A11044" t="inlineStr">
        <is>
          <t>西宁市城东区叮叮小吃店</t>
        </is>
      </c>
      <c r="B11044" t="inlineStr">
        <is>
          <t>06061007</t>
        </is>
      </c>
    </row>
    <row r="11045">
      <c r="A11045" t="inlineStr">
        <is>
          <t>西宁市城北区润辉小吃店</t>
        </is>
      </c>
      <c r="B11045" t="inlineStr">
        <is>
          <t>06061441</t>
        </is>
      </c>
    </row>
    <row r="11046">
      <c r="A11046" t="inlineStr">
        <is>
          <t>西宁市城北区白鹤餐饮店</t>
        </is>
      </c>
      <c r="B11046" t="inlineStr">
        <is>
          <t>06061442</t>
        </is>
      </c>
    </row>
    <row r="11047">
      <c r="A11047" t="inlineStr">
        <is>
          <t>西宁市城西区颐和餐饮店（个体工商户）</t>
        </is>
      </c>
      <c r="B11047" t="inlineStr">
        <is>
          <t>0033343</t>
        </is>
      </c>
    </row>
    <row r="11048">
      <c r="A11048" t="inlineStr">
        <is>
          <t>西宁惠众食品有限公司-王鑫</t>
        </is>
      </c>
      <c r="B11048" t="inlineStr">
        <is>
          <t>06060076</t>
        </is>
      </c>
    </row>
    <row r="11049">
      <c r="A11049" t="inlineStr">
        <is>
          <t>西宁昊港水产-王鑫</t>
        </is>
      </c>
      <c r="B11049" t="inlineStr">
        <is>
          <t>06060131</t>
        </is>
      </c>
    </row>
    <row r="11050">
      <c r="A11050" t="inlineStr">
        <is>
          <t>西安-厨道-王鑫</t>
        </is>
      </c>
      <c r="B11050" t="inlineStr">
        <is>
          <t>06060082</t>
        </is>
      </c>
    </row>
    <row r="11051">
      <c r="A11051" t="inlineStr">
        <is>
          <t>西安-陶子俊-刘伟东</t>
        </is>
      </c>
      <c r="B11051" t="inlineStr">
        <is>
          <t>06050095</t>
        </is>
      </c>
    </row>
    <row r="11052">
      <c r="A11052" t="inlineStr">
        <is>
          <t>西安万兆商贸有限公司</t>
        </is>
      </c>
      <c r="B11052" t="inlineStr">
        <is>
          <t>06060883</t>
        </is>
      </c>
    </row>
    <row r="11053">
      <c r="A11053" t="inlineStr">
        <is>
          <t>西安三昧真火智慧餐饮科技有限公司</t>
        </is>
      </c>
      <c r="B11053" t="inlineStr">
        <is>
          <t>06060731</t>
        </is>
      </c>
    </row>
    <row r="11054">
      <c r="A11054" t="inlineStr">
        <is>
          <t>西安京东讯成物流有限公司济南分公司</t>
        </is>
      </c>
      <c r="B11054" t="inlineStr">
        <is>
          <t>30450038</t>
        </is>
      </c>
    </row>
    <row r="11055">
      <c r="A11055" t="inlineStr">
        <is>
          <t>西安亿阳瑞成餐饮管理有限责任公司</t>
        </is>
      </c>
      <c r="B11055" t="inlineStr">
        <is>
          <t>06060176</t>
        </is>
      </c>
    </row>
    <row r="11056">
      <c r="A11056" t="inlineStr">
        <is>
          <t>西安亿阳瑞晟餐饮管理有限公司</t>
        </is>
      </c>
      <c r="B11056" t="inlineStr">
        <is>
          <t>CUT3056</t>
        </is>
      </c>
    </row>
    <row r="11057">
      <c r="A11057" t="inlineStr">
        <is>
          <t>西安伊青辰商贸有限公司</t>
        </is>
      </c>
      <c r="B11057" t="inlineStr">
        <is>
          <t>06060184</t>
        </is>
      </c>
    </row>
    <row r="11058">
      <c r="A11058" t="inlineStr">
        <is>
          <t>西安众信黎明水产-刘伟东</t>
        </is>
      </c>
      <c r="B11058" t="inlineStr">
        <is>
          <t>012087</t>
        </is>
      </c>
    </row>
    <row r="11059">
      <c r="A11059" t="inlineStr">
        <is>
          <t>西安北浦</t>
        </is>
      </c>
      <c r="B11059" t="inlineStr">
        <is>
          <t>06060235</t>
        </is>
      </c>
    </row>
    <row r="11060">
      <c r="A11060" t="inlineStr">
        <is>
          <t>西安北浦商贸有限公司</t>
        </is>
      </c>
      <c r="B11060" t="inlineStr">
        <is>
          <t>06061777</t>
        </is>
      </c>
    </row>
    <row r="11061">
      <c r="A11061" t="inlineStr">
        <is>
          <t>西安千和惠餐饮管理有限公司</t>
        </is>
      </c>
      <c r="B11061" t="inlineStr">
        <is>
          <t>06060758</t>
        </is>
      </c>
    </row>
    <row r="11062">
      <c r="A11062" t="inlineStr">
        <is>
          <t>西安博耀商贸有限公司</t>
        </is>
      </c>
      <c r="B11062" t="inlineStr">
        <is>
          <t>06051693</t>
        </is>
      </c>
    </row>
    <row r="11063">
      <c r="A11063" t="inlineStr">
        <is>
          <t>西安博远食品有限公司</t>
        </is>
      </c>
      <c r="B11063" t="inlineStr">
        <is>
          <t>06060872</t>
        </is>
      </c>
    </row>
    <row r="11064">
      <c r="A11064" t="inlineStr">
        <is>
          <t>西安卡玛盾餐饮管理有限公司-王鑫</t>
        </is>
      </c>
      <c r="B11064" t="inlineStr">
        <is>
          <t>CUST0729</t>
        </is>
      </c>
    </row>
    <row r="11065">
      <c r="A11065" t="inlineStr">
        <is>
          <t>西安卤源卤餐饮管理有限责任公司</t>
        </is>
      </c>
      <c r="B11065" t="inlineStr">
        <is>
          <t>06061222</t>
        </is>
      </c>
    </row>
    <row r="11066">
      <c r="A11066" t="inlineStr">
        <is>
          <t>西安启翔食品-张言亮</t>
        </is>
      </c>
      <c r="B11066" t="inlineStr">
        <is>
          <t>011881</t>
        </is>
      </c>
    </row>
    <row r="11067">
      <c r="A11067" t="inlineStr">
        <is>
          <t>西安咸阳国际机场汽车运输有限责任公司</t>
        </is>
      </c>
      <c r="B11067" t="inlineStr">
        <is>
          <t>010939</t>
        </is>
      </c>
    </row>
    <row r="11068">
      <c r="A11068" t="inlineStr">
        <is>
          <t>西安唐天下商贸有限公司</t>
        </is>
      </c>
      <c r="B11068" t="inlineStr">
        <is>
          <t>CUT2670</t>
        </is>
      </c>
    </row>
    <row r="11069">
      <c r="A11069" t="inlineStr">
        <is>
          <t>西安喜餐供应链管理有限公司</t>
        </is>
      </c>
      <c r="B11069" t="inlineStr">
        <is>
          <t>06060181</t>
        </is>
      </c>
    </row>
    <row r="11070">
      <c r="A11070" t="inlineStr">
        <is>
          <t>西安嘉品餐饮管理有限公司-王鑫</t>
        </is>
      </c>
      <c r="B11070" t="inlineStr">
        <is>
          <t>06020515</t>
        </is>
      </c>
    </row>
    <row r="11071">
      <c r="A11071" t="inlineStr">
        <is>
          <t>西安圣旺三达供应链有限公司</t>
        </is>
      </c>
      <c r="B11071" t="inlineStr">
        <is>
          <t>CUST2186</t>
        </is>
      </c>
    </row>
    <row r="11072">
      <c r="A11072" t="inlineStr">
        <is>
          <t>西安圣旺食品有限公司</t>
        </is>
      </c>
      <c r="B11072" t="inlineStr">
        <is>
          <t>CUST0163</t>
        </is>
      </c>
    </row>
    <row r="11073">
      <c r="A11073" t="inlineStr">
        <is>
          <t>西安大业食品有限公司</t>
        </is>
      </c>
      <c r="B11073" t="inlineStr">
        <is>
          <t>06060196</t>
        </is>
      </c>
    </row>
    <row r="11074">
      <c r="A11074" t="inlineStr">
        <is>
          <t>西安妍翱商贸有限公司</t>
        </is>
      </c>
      <c r="B11074" t="inlineStr">
        <is>
          <t>06060676</t>
        </is>
      </c>
    </row>
    <row r="11075">
      <c r="A11075" t="inlineStr">
        <is>
          <t>西安富玺祥商贸有限公司</t>
        </is>
      </c>
      <c r="B11075" t="inlineStr">
        <is>
          <t>CUST0527</t>
        </is>
      </c>
    </row>
    <row r="11076">
      <c r="A11076" t="inlineStr">
        <is>
          <t>西安富玺祥商贸有限公司-王鑫</t>
        </is>
      </c>
      <c r="B11076" t="inlineStr">
        <is>
          <t>06020516</t>
        </is>
      </c>
    </row>
    <row r="11077">
      <c r="A11077" t="inlineStr">
        <is>
          <t>西安小骆驼餐饮有限公司</t>
        </is>
      </c>
      <c r="B11077" t="inlineStr">
        <is>
          <t>CUST1858</t>
        </is>
      </c>
    </row>
    <row r="11078">
      <c r="A11078" t="inlineStr">
        <is>
          <t>西安市临潼区嘉佰亿商贸经销处</t>
        </is>
      </c>
      <c r="B11078" t="inlineStr">
        <is>
          <t>CUST2112</t>
        </is>
      </c>
    </row>
    <row r="11079">
      <c r="A11079" t="inlineStr">
        <is>
          <t>西安市思泉餐料有限公司</t>
        </is>
      </c>
      <c r="B11079" t="inlineStr">
        <is>
          <t>0013109</t>
        </is>
      </c>
    </row>
    <row r="11080">
      <c r="A11080" t="inlineStr">
        <is>
          <t>西安市莲湖区小骆驼福苗餐厅</t>
        </is>
      </c>
      <c r="B11080" t="inlineStr">
        <is>
          <t>CUST1773</t>
        </is>
      </c>
    </row>
    <row r="11081">
      <c r="A11081" t="inlineStr">
        <is>
          <t>西安市赞发水产品有限公司-王鑫</t>
        </is>
      </c>
      <c r="B11081" t="inlineStr">
        <is>
          <t>CUST1278</t>
        </is>
      </c>
    </row>
    <row r="11082">
      <c r="A11082" t="inlineStr">
        <is>
          <t>西安市雁塔区法卡夏摩欧客餐饮店(个体工商户)</t>
        </is>
      </c>
      <c r="B11082" t="inlineStr">
        <is>
          <t>CUT2674</t>
        </is>
      </c>
    </row>
    <row r="11083">
      <c r="A11083" t="inlineStr">
        <is>
          <t>西安市雁塔区白兰鸽调味品批发部</t>
        </is>
      </c>
      <c r="B11083" t="inlineStr">
        <is>
          <t>06051690</t>
        </is>
      </c>
    </row>
    <row r="11084">
      <c r="A11084" t="inlineStr">
        <is>
          <t>西安市高新区周氏快餐店(个体工商户)</t>
        </is>
      </c>
      <c r="B11084" t="inlineStr">
        <is>
          <t>06061002</t>
        </is>
      </c>
    </row>
    <row r="11085">
      <c r="A11085" t="inlineStr">
        <is>
          <t>西安平祥商贸有限公司</t>
        </is>
      </c>
      <c r="B11085" t="inlineStr">
        <is>
          <t>06060046</t>
        </is>
      </c>
    </row>
    <row r="11086">
      <c r="A11086" t="inlineStr">
        <is>
          <t>西安广容商贸有限公司</t>
        </is>
      </c>
      <c r="B11086" t="inlineStr">
        <is>
          <t>0073403</t>
        </is>
      </c>
    </row>
    <row r="11087">
      <c r="A11087" t="inlineStr">
        <is>
          <t>西安广明食品有限公司</t>
        </is>
      </c>
      <c r="B11087" t="inlineStr">
        <is>
          <t>06060192</t>
        </is>
      </c>
    </row>
    <row r="11088">
      <c r="A11088" t="inlineStr">
        <is>
          <t>西安广明食品有限公司-王鑫</t>
        </is>
      </c>
      <c r="B11088" t="inlineStr">
        <is>
          <t>CUST0727</t>
        </is>
      </c>
    </row>
    <row r="11089">
      <c r="A11089" t="inlineStr">
        <is>
          <t>西安康盛泉商贸有限公司</t>
        </is>
      </c>
      <c r="B11089" t="inlineStr">
        <is>
          <t>CUST1910</t>
        </is>
      </c>
    </row>
    <row r="11090">
      <c r="A11090" t="inlineStr">
        <is>
          <t>西安康盛泉商贸有限公司-王鑫</t>
        </is>
      </c>
      <c r="B11090" t="inlineStr">
        <is>
          <t>CUST1419</t>
        </is>
      </c>
    </row>
    <row r="11091">
      <c r="A11091" t="inlineStr">
        <is>
          <t>西安德克士食品开发有限公司</t>
        </is>
      </c>
      <c r="B11091" t="inlineStr">
        <is>
          <t>06050057</t>
        </is>
      </c>
    </row>
    <row r="11092">
      <c r="A11092" t="inlineStr">
        <is>
          <t>西安新康迅商贸有限公司</t>
        </is>
      </c>
      <c r="B11092" t="inlineStr">
        <is>
          <t>06060874</t>
        </is>
      </c>
    </row>
    <row r="11093">
      <c r="A11093" t="inlineStr">
        <is>
          <t>西安旭日食材供应链管理有限公司</t>
        </is>
      </c>
      <c r="B11093" t="inlineStr">
        <is>
          <t>CUT2603</t>
        </is>
      </c>
    </row>
    <row r="11094">
      <c r="A11094" t="inlineStr">
        <is>
          <t>西安旭日食材供应链管理有限公司（调熟）</t>
        </is>
      </c>
      <c r="B11094" t="inlineStr">
        <is>
          <t>06010525</t>
        </is>
      </c>
    </row>
    <row r="11095">
      <c r="A11095" t="inlineStr">
        <is>
          <t>西安易德餐饮有限责任公司-王鑫</t>
        </is>
      </c>
      <c r="B11095" t="inlineStr">
        <is>
          <t>CUST0788</t>
        </is>
      </c>
    </row>
    <row r="11096">
      <c r="A11096" t="inlineStr">
        <is>
          <t>西安晓婷副食商行</t>
        </is>
      </c>
      <c r="B11096" t="inlineStr">
        <is>
          <t>06060345</t>
        </is>
      </c>
    </row>
    <row r="11097">
      <c r="A11097" t="inlineStr">
        <is>
          <t>西安杰鲜生商贸有限公司</t>
        </is>
      </c>
      <c r="B11097" t="inlineStr">
        <is>
          <t>06060999</t>
        </is>
      </c>
    </row>
    <row r="11098">
      <c r="A11098" t="inlineStr">
        <is>
          <t>西安每一天便利超市连锁有限公司</t>
        </is>
      </c>
      <c r="B11098" t="inlineStr">
        <is>
          <t>06010059</t>
        </is>
      </c>
    </row>
    <row r="11099">
      <c r="A11099" t="inlineStr">
        <is>
          <t>西安沙黎明-王鑫</t>
        </is>
      </c>
      <c r="B11099" t="inlineStr">
        <is>
          <t>CUST0856</t>
        </is>
      </c>
    </row>
    <row r="11100">
      <c r="A11100" t="inlineStr">
        <is>
          <t>西安波乐堡商贸有限责任公司</t>
        </is>
      </c>
      <c r="B11100" t="inlineStr">
        <is>
          <t>06051755</t>
        </is>
      </c>
    </row>
    <row r="11101">
      <c r="A11101" t="inlineStr">
        <is>
          <t>西安泽丰餐饮有限公司</t>
        </is>
      </c>
      <c r="B11101" t="inlineStr">
        <is>
          <t>06060893</t>
        </is>
      </c>
    </row>
    <row r="11102">
      <c r="A11102" t="inlineStr">
        <is>
          <t>西安泽涵商贸有限公司</t>
        </is>
      </c>
      <c r="B11102" t="inlineStr">
        <is>
          <t>06010100</t>
        </is>
      </c>
    </row>
    <row r="11103">
      <c r="A11103" t="inlineStr">
        <is>
          <t>西安海牧源商贸有限公司</t>
        </is>
      </c>
      <c r="B11103" t="inlineStr">
        <is>
          <t>06060043</t>
        </is>
      </c>
    </row>
    <row r="11104">
      <c r="A11104" t="inlineStr">
        <is>
          <t>西安润澳新</t>
        </is>
      </c>
      <c r="B11104" t="inlineStr">
        <is>
          <t>010937</t>
        </is>
      </c>
    </row>
    <row r="11105">
      <c r="A11105" t="inlineStr">
        <is>
          <t>西安珍品潼肴食品加工有限公司</t>
        </is>
      </c>
      <c r="B11105" t="inlineStr">
        <is>
          <t>06060194</t>
        </is>
      </c>
    </row>
    <row r="11106">
      <c r="A11106" t="inlineStr">
        <is>
          <t>西安琦润食品有限公司</t>
        </is>
      </c>
      <c r="B11106" t="inlineStr">
        <is>
          <t>06061148</t>
        </is>
      </c>
    </row>
    <row r="11107">
      <c r="A11107" t="inlineStr">
        <is>
          <t>西安琦润食品有限公司-王鑫</t>
        </is>
      </c>
      <c r="B11107" t="inlineStr">
        <is>
          <t>CUST0933</t>
        </is>
      </c>
    </row>
    <row r="11108">
      <c r="A11108" t="inlineStr">
        <is>
          <t>西安瑞东食品集团有限责任公司-王鑫</t>
        </is>
      </c>
      <c r="B11108" t="inlineStr">
        <is>
          <t>CUST0959</t>
        </is>
      </c>
    </row>
    <row r="11109">
      <c r="A11109" t="inlineStr">
        <is>
          <t>西安瑞乐商贸有限公司</t>
        </is>
      </c>
      <c r="B11109" t="inlineStr">
        <is>
          <t>CUST2001</t>
        </is>
      </c>
    </row>
    <row r="11110">
      <c r="A11110" t="inlineStr">
        <is>
          <t>西安甲丙餐饮管理有限公司</t>
        </is>
      </c>
      <c r="B11110" t="inlineStr">
        <is>
          <t>06060059</t>
        </is>
      </c>
    </row>
    <row r="11111">
      <c r="A11111" t="inlineStr">
        <is>
          <t>西安福兴华商贸有限公司</t>
        </is>
      </c>
      <c r="B11111" t="inlineStr">
        <is>
          <t>CUT3055</t>
        </is>
      </c>
    </row>
    <row r="11112">
      <c r="A11112" t="inlineStr">
        <is>
          <t>西安禾美优鲜商贸有限公司-孙海波</t>
        </is>
      </c>
      <c r="B11112" t="inlineStr">
        <is>
          <t>06060089</t>
        </is>
      </c>
    </row>
    <row r="11113">
      <c r="A11113" t="inlineStr">
        <is>
          <t>西安维致供应链管理有限公司</t>
        </is>
      </c>
      <c r="B11113" t="inlineStr">
        <is>
          <t>06060695</t>
        </is>
      </c>
    </row>
    <row r="11114">
      <c r="A11114" t="inlineStr">
        <is>
          <t>西安美源水产</t>
        </is>
      </c>
      <c r="B11114" t="inlineStr">
        <is>
          <t>06060265</t>
        </is>
      </c>
    </row>
    <row r="11115">
      <c r="A11115" t="inlineStr">
        <is>
          <t>西安美禧家</t>
        </is>
      </c>
      <c r="B11115" t="inlineStr">
        <is>
          <t>06060177</t>
        </is>
      </c>
    </row>
    <row r="11116">
      <c r="A11116" t="inlineStr">
        <is>
          <t>西安耕信供应链有限公司</t>
        </is>
      </c>
      <c r="B11116" t="inlineStr">
        <is>
          <t>06060186</t>
        </is>
      </c>
    </row>
    <row r="11117">
      <c r="A11117" t="inlineStr">
        <is>
          <t>西安聚锦福商贸有限公司</t>
        </is>
      </c>
      <c r="B11117" t="inlineStr">
        <is>
          <t>06065400</t>
        </is>
      </c>
    </row>
    <row r="11118">
      <c r="A11118" t="inlineStr">
        <is>
          <t>西安苏家学</t>
        </is>
      </c>
      <c r="B11118" t="inlineStr">
        <is>
          <t>010938</t>
        </is>
      </c>
    </row>
    <row r="11119">
      <c r="A11119" t="inlineStr">
        <is>
          <t>西安茶东元餐饮管理有限公司</t>
        </is>
      </c>
      <c r="B11119" t="inlineStr">
        <is>
          <t>06060909</t>
        </is>
      </c>
    </row>
    <row r="11120">
      <c r="A11120" t="inlineStr">
        <is>
          <t>西安蓝盾餐料贸易公司</t>
        </is>
      </c>
      <c r="B11120" t="inlineStr">
        <is>
          <t>CUST0129</t>
        </is>
      </c>
    </row>
    <row r="11121">
      <c r="A11121" t="inlineStr">
        <is>
          <t>西安赶骆驼商贸有限公司</t>
        </is>
      </c>
      <c r="B11121" t="inlineStr">
        <is>
          <t>06060035</t>
        </is>
      </c>
    </row>
    <row r="11122">
      <c r="A11122" t="inlineStr">
        <is>
          <t>西安辰逸餐饮管理有限公司</t>
        </is>
      </c>
      <c r="B11122" t="inlineStr">
        <is>
          <t>010933</t>
        </is>
      </c>
    </row>
    <row r="11123">
      <c r="A11123" t="inlineStr">
        <is>
          <t>西安迈德堡</t>
        </is>
      </c>
      <c r="B11123" t="inlineStr">
        <is>
          <t>06060222</t>
        </is>
      </c>
    </row>
    <row r="11124">
      <c r="A11124" t="inlineStr">
        <is>
          <t>西安锦亿博商贸有限公司</t>
        </is>
      </c>
      <c r="B11124" t="inlineStr">
        <is>
          <t>CUST2261</t>
        </is>
      </c>
    </row>
    <row r="11125">
      <c r="A11125" t="inlineStr">
        <is>
          <t>西安阜泰商贸有限公司</t>
        </is>
      </c>
      <c r="B11125" t="inlineStr">
        <is>
          <t>06100036</t>
        </is>
      </c>
    </row>
    <row r="11126">
      <c r="A11126" t="inlineStr">
        <is>
          <t>西安食味生活商贸有限公司</t>
        </is>
      </c>
      <c r="B11126" t="inlineStr">
        <is>
          <t>06060871</t>
        </is>
      </c>
    </row>
    <row r="11127">
      <c r="A11127" t="inlineStr">
        <is>
          <t>西安食天冻福商贸有限公司</t>
        </is>
      </c>
      <c r="B11127" t="inlineStr">
        <is>
          <t>06051767</t>
        </is>
      </c>
    </row>
    <row r="11128">
      <c r="A11128" t="inlineStr">
        <is>
          <t>西安鹏利达商贸有限公司</t>
        </is>
      </c>
      <c r="B11128" t="inlineStr">
        <is>
          <t>06060882</t>
        </is>
      </c>
    </row>
    <row r="11129">
      <c r="A11129" t="inlineStr">
        <is>
          <t>西安麦德涵</t>
        </is>
      </c>
      <c r="B11129" t="inlineStr">
        <is>
          <t>06060572</t>
        </is>
      </c>
    </row>
    <row r="11130">
      <c r="A11130" t="inlineStr">
        <is>
          <t>西峰区双杰西式快餐批发中心</t>
        </is>
      </c>
      <c r="B11130" t="inlineStr">
        <is>
          <t>CUST0138</t>
        </is>
      </c>
    </row>
    <row r="11131">
      <c r="A11131" t="inlineStr">
        <is>
          <t>西藏木子岳商贸有限公司</t>
        </is>
      </c>
      <c r="B11131" t="inlineStr">
        <is>
          <t>54263523</t>
        </is>
      </c>
    </row>
    <row r="11132">
      <c r="A11132" t="inlineStr">
        <is>
          <t>西藏跃宇商贸有限公司</t>
        </is>
      </c>
      <c r="B11132" t="inlineStr">
        <is>
          <t>06060659</t>
        </is>
      </c>
    </row>
    <row r="11133">
      <c r="A11133" t="inlineStr">
        <is>
          <t>西藏鸿厨餐饮管理供应链科技有限公司</t>
        </is>
      </c>
      <c r="B11133" t="inlineStr">
        <is>
          <t>0073551</t>
        </is>
      </c>
    </row>
    <row r="11134">
      <c r="A11134" t="inlineStr">
        <is>
          <t>西部预制菜之都（重庆）产业发展股份有限公司</t>
        </is>
      </c>
      <c r="B11134" t="inlineStr">
        <is>
          <t>06090163</t>
        </is>
      </c>
    </row>
    <row r="11135">
      <c r="A11135" t="inlineStr">
        <is>
          <t>覃玉坤</t>
        </is>
      </c>
      <c r="B11135" t="inlineStr">
        <is>
          <t>06082101</t>
        </is>
      </c>
    </row>
    <row r="11136">
      <c r="A11136" t="inlineStr">
        <is>
          <t>解忧婆婆（北京）商贸有限责任公司</t>
        </is>
      </c>
      <c r="B11136" t="inlineStr">
        <is>
          <t>06010401</t>
        </is>
      </c>
    </row>
    <row r="11137">
      <c r="A11137" t="inlineStr">
        <is>
          <t>解琳</t>
        </is>
      </c>
      <c r="B11137" t="inlineStr">
        <is>
          <t>06051939</t>
        </is>
      </c>
    </row>
    <row r="11138">
      <c r="A11138" t="inlineStr">
        <is>
          <t>解艳真</t>
        </is>
      </c>
      <c r="B11138" t="inlineStr">
        <is>
          <t>06013800</t>
        </is>
      </c>
    </row>
    <row r="11139">
      <c r="A11139" t="inlineStr">
        <is>
          <t>解艳芬</t>
        </is>
      </c>
      <c r="B11139" t="inlineStr">
        <is>
          <t>06040300</t>
        </is>
      </c>
    </row>
    <row r="11140">
      <c r="A11140" t="inlineStr">
        <is>
          <t>解辉</t>
        </is>
      </c>
      <c r="B11140" t="inlineStr">
        <is>
          <t>0035119</t>
        </is>
      </c>
    </row>
    <row r="11141">
      <c r="A11141" t="inlineStr">
        <is>
          <t>詹秀丽</t>
        </is>
      </c>
      <c r="B11141" t="inlineStr">
        <is>
          <t>06090707</t>
        </is>
      </c>
    </row>
    <row r="11142">
      <c r="A11142" t="inlineStr">
        <is>
          <t>誉赞源国际贸易（上海）有限公司</t>
        </is>
      </c>
      <c r="B11142" t="inlineStr">
        <is>
          <t>30750013</t>
        </is>
      </c>
    </row>
    <row r="11143">
      <c r="A11143" t="inlineStr">
        <is>
          <t>计划调控部</t>
        </is>
      </c>
      <c r="B11143" t="inlineStr">
        <is>
          <t>1010001</t>
        </is>
      </c>
    </row>
    <row r="11144">
      <c r="A11144" t="inlineStr">
        <is>
          <t>计划部</t>
        </is>
      </c>
      <c r="B11144" t="inlineStr">
        <is>
          <t>9001202</t>
        </is>
      </c>
    </row>
    <row r="11145">
      <c r="A11145" t="inlineStr">
        <is>
          <t>许一群</t>
        </is>
      </c>
      <c r="B11145" t="inlineStr">
        <is>
          <t>010982</t>
        </is>
      </c>
    </row>
    <row r="11146">
      <c r="A11146" t="inlineStr">
        <is>
          <t>许小花</t>
        </is>
      </c>
      <c r="B11146" t="inlineStr">
        <is>
          <t>CUST1877</t>
        </is>
      </c>
    </row>
    <row r="11147">
      <c r="A11147" t="inlineStr">
        <is>
          <t>许少飞</t>
        </is>
      </c>
      <c r="B11147" t="inlineStr">
        <is>
          <t>CUT2660</t>
        </is>
      </c>
    </row>
    <row r="11148">
      <c r="A11148" t="inlineStr">
        <is>
          <t>许少鹏</t>
        </is>
      </c>
      <c r="B11148" t="inlineStr">
        <is>
          <t>0013350</t>
        </is>
      </c>
    </row>
    <row r="11149">
      <c r="A11149" t="inlineStr">
        <is>
          <t>许志刚</t>
        </is>
      </c>
      <c r="B11149" t="inlineStr">
        <is>
          <t>06010300</t>
        </is>
      </c>
    </row>
    <row r="11150">
      <c r="A11150" t="inlineStr">
        <is>
          <t>许志团</t>
        </is>
      </c>
      <c r="B11150" t="inlineStr">
        <is>
          <t>06090204</t>
        </is>
      </c>
    </row>
    <row r="11151">
      <c r="A11151" t="inlineStr">
        <is>
          <t>许志良</t>
        </is>
      </c>
      <c r="B11151" t="inlineStr">
        <is>
          <t>011270</t>
        </is>
      </c>
    </row>
    <row r="11152">
      <c r="A11152" t="inlineStr">
        <is>
          <t>许昌市胖东来商贸集团有限公司</t>
        </is>
      </c>
      <c r="B11152" t="inlineStr">
        <is>
          <t>30110018</t>
        </is>
      </c>
    </row>
    <row r="11153">
      <c r="A11153" t="inlineStr">
        <is>
          <t>许昌玖乐商贸有限公司</t>
        </is>
      </c>
      <c r="B11153" t="inlineStr">
        <is>
          <t>CUST2221</t>
        </is>
      </c>
    </row>
    <row r="11154">
      <c r="A11154" t="inlineStr">
        <is>
          <t>许昌玖哲商贸有限公司</t>
        </is>
      </c>
      <c r="B11154" t="inlineStr">
        <is>
          <t>0013247</t>
        </is>
      </c>
    </row>
    <row r="11155">
      <c r="A11155" t="inlineStr">
        <is>
          <t>许晓琴</t>
        </is>
      </c>
      <c r="B11155" t="inlineStr">
        <is>
          <t>06037500</t>
        </is>
      </c>
    </row>
    <row r="11156">
      <c r="A11156" t="inlineStr">
        <is>
          <t>许景丽</t>
        </is>
      </c>
      <c r="B11156" t="inlineStr">
        <is>
          <t>CUST0114</t>
        </is>
      </c>
    </row>
    <row r="11157">
      <c r="A11157" t="inlineStr">
        <is>
          <t>许益块</t>
        </is>
      </c>
      <c r="B11157" t="inlineStr">
        <is>
          <t>010983</t>
        </is>
      </c>
    </row>
    <row r="11158">
      <c r="A11158" t="inlineStr">
        <is>
          <t>许高峻</t>
        </is>
      </c>
      <c r="B11158" t="inlineStr">
        <is>
          <t>06056104</t>
        </is>
      </c>
    </row>
    <row r="11159">
      <c r="A11159" t="inlineStr">
        <is>
          <t>许龙龙</t>
        </is>
      </c>
      <c r="B11159" t="inlineStr">
        <is>
          <t>12200072</t>
        </is>
      </c>
    </row>
    <row r="11160">
      <c r="A11160" t="inlineStr">
        <is>
          <t>诗欢贸易</t>
        </is>
      </c>
      <c r="B11160" t="inlineStr">
        <is>
          <t>06020442</t>
        </is>
      </c>
    </row>
    <row r="11161">
      <c r="A11161" t="inlineStr">
        <is>
          <t>诸商食品-刘洋</t>
        </is>
      </c>
      <c r="B11161" t="inlineStr">
        <is>
          <t>06050959</t>
        </is>
      </c>
    </row>
    <row r="11162">
      <c r="A11162" t="inlineStr">
        <is>
          <t>诸城---董建海-周宏亮</t>
        </is>
      </c>
      <c r="B11162" t="inlineStr">
        <is>
          <t>06050149</t>
        </is>
      </c>
    </row>
    <row r="11163">
      <c r="A11163" t="inlineStr">
        <is>
          <t>诸城--苗永旺--周宏亮</t>
        </is>
      </c>
      <c r="B11163" t="inlineStr">
        <is>
          <t>06050337</t>
        </is>
      </c>
    </row>
    <row r="11164">
      <c r="A11164" t="inlineStr">
        <is>
          <t>诸城-丁升红-青岛恒阳盛商贸有限公司-崔云河</t>
        </is>
      </c>
      <c r="B11164" t="inlineStr">
        <is>
          <t>06050318</t>
        </is>
      </c>
    </row>
    <row r="11165">
      <c r="A11165" t="inlineStr">
        <is>
          <t>诸城-付德文-周宏亮</t>
        </is>
      </c>
      <c r="B11165" t="inlineStr">
        <is>
          <t>06050007</t>
        </is>
      </c>
    </row>
    <row r="11166">
      <c r="A11166" t="inlineStr">
        <is>
          <t>诸城-付德文-王鑫</t>
        </is>
      </c>
      <c r="B11166" t="inlineStr">
        <is>
          <t>90010915</t>
        </is>
      </c>
    </row>
    <row r="11167">
      <c r="A11167" t="inlineStr">
        <is>
          <t>诸城-任军鹏-高晓龙</t>
        </is>
      </c>
      <c r="B11167" t="inlineStr">
        <is>
          <t>06050340</t>
        </is>
      </c>
    </row>
    <row r="11168">
      <c r="A11168" t="inlineStr">
        <is>
          <t>诸城-刘瑞峰-周宏亮</t>
        </is>
      </c>
      <c r="B11168" t="inlineStr">
        <is>
          <t>011637</t>
        </is>
      </c>
    </row>
    <row r="11169">
      <c r="A11169" t="inlineStr">
        <is>
          <t>诸城-千食汇食品有限公司-刘伟东</t>
        </is>
      </c>
      <c r="B11169" t="inlineStr">
        <is>
          <t>90010032</t>
        </is>
      </c>
    </row>
    <row r="11170">
      <c r="A11170" t="inlineStr">
        <is>
          <t>诸城-华清源食品有限公司-王鑫</t>
        </is>
      </c>
      <c r="B11170" t="inlineStr">
        <is>
          <t>011165</t>
        </is>
      </c>
    </row>
    <row r="11171">
      <c r="A11171" t="inlineStr">
        <is>
          <t>诸城-吉宝贝-刘洋</t>
        </is>
      </c>
      <c r="B11171" t="inlineStr">
        <is>
          <t>06050650</t>
        </is>
      </c>
    </row>
    <row r="11172">
      <c r="A11172" t="inlineStr">
        <is>
          <t>诸城-孙健-刘洋</t>
        </is>
      </c>
      <c r="B11172" t="inlineStr">
        <is>
          <t>06050981</t>
        </is>
      </c>
    </row>
    <row r="11173">
      <c r="A11173" t="inlineStr">
        <is>
          <t>诸城-宏兴达食品有限公司-高晓龙</t>
        </is>
      </c>
      <c r="B11173" t="inlineStr">
        <is>
          <t>06050404</t>
        </is>
      </c>
    </row>
    <row r="11174">
      <c r="A11174" t="inlineStr">
        <is>
          <t>诸城-山东佳和利食品有限公司-王鑫</t>
        </is>
      </c>
      <c r="B11174" t="inlineStr">
        <is>
          <t>011738</t>
        </is>
      </c>
    </row>
    <row r="11175">
      <c r="A11175" t="inlineStr">
        <is>
          <t>诸城-山东佳士博食品有限公司-王鑫</t>
        </is>
      </c>
      <c r="B11175" t="inlineStr">
        <is>
          <t>010623</t>
        </is>
      </c>
    </row>
    <row r="11176">
      <c r="A11176" t="inlineStr">
        <is>
          <t>诸城-山东佳诚食品有限公司-王鑫</t>
        </is>
      </c>
      <c r="B11176" t="inlineStr">
        <is>
          <t>06050703</t>
        </is>
      </c>
    </row>
    <row r="11177">
      <c r="A11177" t="inlineStr">
        <is>
          <t>诸城-山东凤祥食品有限公司-刘洋</t>
        </is>
      </c>
      <c r="B11177" t="inlineStr">
        <is>
          <t>06050224</t>
        </is>
      </c>
    </row>
    <row r="11178">
      <c r="A11178" t="inlineStr">
        <is>
          <t>诸城-山东利宝食品有限公司-王鑫</t>
        </is>
      </c>
      <c r="B11178" t="inlineStr">
        <is>
          <t>011261</t>
        </is>
      </c>
    </row>
    <row r="11179">
      <c r="A11179" t="inlineStr">
        <is>
          <t>诸城-山东博远食品有限公司-王鑫</t>
        </is>
      </c>
      <c r="B11179" t="inlineStr">
        <is>
          <t>010614</t>
        </is>
      </c>
    </row>
    <row r="11180">
      <c r="A11180" t="inlineStr">
        <is>
          <t>诸城-山东吧嗒香食品有限公司-王鑫</t>
        </is>
      </c>
      <c r="B11180" t="inlineStr">
        <is>
          <t>011922</t>
        </is>
      </c>
    </row>
    <row r="11181">
      <c r="A11181" t="inlineStr">
        <is>
          <t>诸城-山东和利农业发展有限公司-王鑫</t>
        </is>
      </c>
      <c r="B11181" t="inlineStr">
        <is>
          <t>06050826</t>
        </is>
      </c>
    </row>
    <row r="11182">
      <c r="A11182" t="inlineStr">
        <is>
          <t>诸城-山东盛康食品有限公司-王鑫</t>
        </is>
      </c>
      <c r="B11182" t="inlineStr">
        <is>
          <t>06050705</t>
        </is>
      </c>
    </row>
    <row r="11183">
      <c r="A11183" t="inlineStr">
        <is>
          <t>诸城-崔华-高晓龙-刘洋</t>
        </is>
      </c>
      <c r="B11183" t="inlineStr">
        <is>
          <t>06050632</t>
        </is>
      </c>
    </row>
    <row r="11184">
      <c r="A11184" t="inlineStr">
        <is>
          <t>诸城-康永食品-王鑫</t>
        </is>
      </c>
      <c r="B11184" t="inlineStr">
        <is>
          <t>011170</t>
        </is>
      </c>
    </row>
    <row r="11185">
      <c r="A11185" t="inlineStr">
        <is>
          <t>诸城-张利梅-刘伟东</t>
        </is>
      </c>
      <c r="B11185" t="inlineStr">
        <is>
          <t>06051348</t>
        </is>
      </c>
    </row>
    <row r="11186">
      <c r="A11186" t="inlineStr">
        <is>
          <t>诸城-春辉食品-王鑫</t>
        </is>
      </c>
      <c r="B11186" t="inlineStr">
        <is>
          <t>06050630</t>
        </is>
      </c>
    </row>
    <row r="11187">
      <c r="A11187" t="inlineStr">
        <is>
          <t>诸城-杨彩忠-乐悠悠-王鑫</t>
        </is>
      </c>
      <c r="B11187" t="inlineStr">
        <is>
          <t>06050742</t>
        </is>
      </c>
    </row>
    <row r="11188">
      <c r="A11188" t="inlineStr">
        <is>
          <t>诸城-杨立志</t>
        </is>
      </c>
      <c r="B11188" t="inlineStr">
        <is>
          <t>90010123</t>
        </is>
      </c>
    </row>
    <row r="11189">
      <c r="A11189" t="inlineStr">
        <is>
          <t>诸城-汇鑫食品厂-王鑫</t>
        </is>
      </c>
      <c r="B11189" t="inlineStr">
        <is>
          <t>010266</t>
        </is>
      </c>
    </row>
    <row r="11190">
      <c r="A11190" t="inlineStr">
        <is>
          <t>诸城-王常信-刘洋</t>
        </is>
      </c>
      <c r="B11190" t="inlineStr">
        <is>
          <t>06050898</t>
        </is>
      </c>
    </row>
    <row r="11191">
      <c r="A11191" t="inlineStr">
        <is>
          <t>诸城-王建波-王鑫</t>
        </is>
      </c>
      <c r="B11191" t="inlineStr">
        <is>
          <t>90010040</t>
        </is>
      </c>
    </row>
    <row r="11192">
      <c r="A11192" t="inlineStr">
        <is>
          <t>诸城-王爱龙—刘洋</t>
        </is>
      </c>
      <c r="B11192" t="inlineStr">
        <is>
          <t>06051959</t>
        </is>
      </c>
    </row>
    <row r="11193">
      <c r="A11193" t="inlineStr">
        <is>
          <t>诸城-王玉本-王鑫</t>
        </is>
      </c>
      <c r="B11193" t="inlineStr">
        <is>
          <t>06050717</t>
        </is>
      </c>
    </row>
    <row r="11194">
      <c r="A11194" t="inlineStr">
        <is>
          <t>诸城-王玉良-王鑫</t>
        </is>
      </c>
      <c r="B11194" t="inlineStr">
        <is>
          <t>06050987</t>
        </is>
      </c>
    </row>
    <row r="11195">
      <c r="A11195" t="inlineStr">
        <is>
          <t>诸城-百兴食品-王鑫</t>
        </is>
      </c>
      <c r="B11195" t="inlineStr">
        <is>
          <t>011160</t>
        </is>
      </c>
    </row>
    <row r="11196">
      <c r="A11196" t="inlineStr">
        <is>
          <t>诸城-窦衍明-刘洋</t>
        </is>
      </c>
      <c r="B11196" t="inlineStr">
        <is>
          <t>06051038</t>
        </is>
      </c>
    </row>
    <row r="11197">
      <c r="A11197" t="inlineStr">
        <is>
          <t>诸城-翔龙食品有限公司-王鑫</t>
        </is>
      </c>
      <c r="B11197" t="inlineStr">
        <is>
          <t>011975</t>
        </is>
      </c>
    </row>
    <row r="11198">
      <c r="A11198" t="inlineStr">
        <is>
          <t>诸城-苏星食品-刘伟东</t>
        </is>
      </c>
      <c r="B11198" t="inlineStr">
        <is>
          <t>06051412</t>
        </is>
      </c>
    </row>
    <row r="11199">
      <c r="A11199" t="inlineStr">
        <is>
          <t>诸城-苗在明-刘伟东</t>
        </is>
      </c>
      <c r="B11199" t="inlineStr">
        <is>
          <t>90010140</t>
        </is>
      </c>
    </row>
    <row r="11200">
      <c r="A11200" t="inlineStr">
        <is>
          <t>诸城-诸城佳味食品-王鑫</t>
        </is>
      </c>
      <c r="B11200" t="inlineStr">
        <is>
          <t>011167</t>
        </is>
      </c>
    </row>
    <row r="11201">
      <c r="A11201" t="inlineStr">
        <is>
          <t>诸城-诸城华源食品-王鑫</t>
        </is>
      </c>
      <c r="B11201" t="inlineStr">
        <is>
          <t>011350</t>
        </is>
      </c>
    </row>
    <row r="11202">
      <c r="A11202" t="inlineStr">
        <is>
          <t>诸城-诸城华粮食品-王鑫</t>
        </is>
      </c>
      <c r="B11202" t="inlineStr">
        <is>
          <t>011164</t>
        </is>
      </c>
    </row>
    <row r="11203">
      <c r="A11203" t="inlineStr">
        <is>
          <t>诸城-诸城品味源食品有限公司-王鑫</t>
        </is>
      </c>
      <c r="B11203" t="inlineStr">
        <is>
          <t>011172</t>
        </is>
      </c>
    </row>
    <row r="11204">
      <c r="A11204" t="inlineStr">
        <is>
          <t>诸城-诸城天合堂食品有限公司-王鑫</t>
        </is>
      </c>
      <c r="B11204" t="inlineStr">
        <is>
          <t>011180</t>
        </is>
      </c>
    </row>
    <row r="11205">
      <c r="A11205" t="inlineStr">
        <is>
          <t>诸城-诸城市嘉和源食品有限公司-王鑫</t>
        </is>
      </c>
      <c r="B11205" t="inlineStr">
        <is>
          <t>011746</t>
        </is>
      </c>
    </row>
    <row r="11206">
      <c r="A11206" t="inlineStr">
        <is>
          <t>诸城-诸城市开利尔食品有限公司-王鑫</t>
        </is>
      </c>
      <c r="B11206" t="inlineStr">
        <is>
          <t>011230</t>
        </is>
      </c>
    </row>
    <row r="11207">
      <c r="A11207" t="inlineStr">
        <is>
          <t>诸城-诸城市朱福华食品有限公司-王鑫</t>
        </is>
      </c>
      <c r="B11207" t="inlineStr">
        <is>
          <t>06050763</t>
        </is>
      </c>
    </row>
    <row r="11208">
      <c r="A11208" t="inlineStr">
        <is>
          <t>诸城-诸城煜辉食品-王鑫</t>
        </is>
      </c>
      <c r="B11208" t="inlineStr">
        <is>
          <t>011184</t>
        </is>
      </c>
    </row>
    <row r="11209">
      <c r="A11209" t="inlineStr">
        <is>
          <t>诸城-诸城瑞纳尔-王鑫</t>
        </is>
      </c>
      <c r="B11209" t="inlineStr">
        <is>
          <t>010602</t>
        </is>
      </c>
    </row>
    <row r="11210">
      <c r="A11210" t="inlineStr">
        <is>
          <t>诸城-诸城绿兴源食品-刘洋</t>
        </is>
      </c>
      <c r="B11210" t="inlineStr">
        <is>
          <t>06050761</t>
        </is>
      </c>
    </row>
    <row r="11211">
      <c r="A11211" t="inlineStr">
        <is>
          <t>诸城-车树国-王鑫</t>
        </is>
      </c>
      <c r="B11211" t="inlineStr">
        <is>
          <t>06050623</t>
        </is>
      </c>
    </row>
    <row r="11212">
      <c r="A11212" t="inlineStr">
        <is>
          <t>诸城-郑伟峰-刘伟东</t>
        </is>
      </c>
      <c r="B11212" t="inlineStr">
        <is>
          <t>06050278</t>
        </is>
      </c>
    </row>
    <row r="11213">
      <c r="A11213" t="inlineStr">
        <is>
          <t>诸城-郝英-高晓龙</t>
        </is>
      </c>
      <c r="B11213" t="inlineStr">
        <is>
          <t>06050645</t>
        </is>
      </c>
    </row>
    <row r="11214">
      <c r="A11214" t="inlineStr">
        <is>
          <t>诸城-魏方杰-刘洋</t>
        </is>
      </c>
      <c r="B11214" t="inlineStr">
        <is>
          <t>06050926</t>
        </is>
      </c>
    </row>
    <row r="11215">
      <c r="A11215" t="inlineStr">
        <is>
          <t>诸城_牛虎男-刘洋</t>
        </is>
      </c>
      <c r="B11215" t="inlineStr">
        <is>
          <t>06050920</t>
        </is>
      </c>
    </row>
    <row r="11216">
      <c r="A11216" t="inlineStr">
        <is>
          <t>诸城—宋鹏展—王鑫</t>
        </is>
      </c>
      <c r="B11216" t="inlineStr">
        <is>
          <t>06050870</t>
        </is>
      </c>
    </row>
    <row r="11217">
      <c r="A11217" t="inlineStr">
        <is>
          <t>诸城—德美利源食品有限公司—于洋</t>
        </is>
      </c>
      <c r="B11217" t="inlineStr">
        <is>
          <t>011161</t>
        </is>
      </c>
    </row>
    <row r="11218">
      <c r="A11218" t="inlineStr">
        <is>
          <t>诸城—郑齐兵—刘洋</t>
        </is>
      </c>
      <c r="B11218" t="inlineStr">
        <is>
          <t>06050779</t>
        </is>
      </c>
    </row>
    <row r="11219">
      <c r="A11219" t="inlineStr">
        <is>
          <t>诸城一王利刚-王文强</t>
        </is>
      </c>
      <c r="B11219" t="inlineStr">
        <is>
          <t>06052128</t>
        </is>
      </c>
    </row>
    <row r="11220">
      <c r="A11220" t="inlineStr">
        <is>
          <t>诸城万年食品有限公司</t>
        </is>
      </c>
      <c r="B11220" t="inlineStr">
        <is>
          <t>011695</t>
        </is>
      </c>
    </row>
    <row r="11221">
      <c r="A11221" t="inlineStr">
        <is>
          <t>诸城仙坛食品</t>
        </is>
      </c>
      <c r="B11221" t="inlineStr">
        <is>
          <t>012719</t>
        </is>
      </c>
    </row>
    <row r="11222">
      <c r="A11222" t="inlineStr">
        <is>
          <t>诸城六和东方食品有限公司-王鑫</t>
        </is>
      </c>
      <c r="B11222" t="inlineStr">
        <is>
          <t>011831</t>
        </is>
      </c>
    </row>
    <row r="11223">
      <c r="A11223" t="inlineStr">
        <is>
          <t>诸城卡伦商贸有限公司</t>
        </is>
      </c>
      <c r="B11223" t="inlineStr">
        <is>
          <t>CUST0952</t>
        </is>
      </c>
    </row>
    <row r="11224">
      <c r="A11224" t="inlineStr">
        <is>
          <t>诸城合善贸易有限公司-刘洋</t>
        </is>
      </c>
      <c r="B11224" t="inlineStr">
        <is>
          <t>CUST0750</t>
        </is>
      </c>
    </row>
    <row r="11225">
      <c r="A11225" t="inlineStr">
        <is>
          <t>诸城和生食品有限公司</t>
        </is>
      </c>
      <c r="B11225" t="inlineStr">
        <is>
          <t>012706</t>
        </is>
      </c>
    </row>
    <row r="11226">
      <c r="A11226" t="inlineStr">
        <is>
          <t>诸城外贸有限责任公司</t>
        </is>
      </c>
      <c r="B11226" t="inlineStr">
        <is>
          <t>12000004</t>
        </is>
      </c>
    </row>
    <row r="11227">
      <c r="A11227" t="inlineStr">
        <is>
          <t>诸城外贸有限责任公司—刘伟东</t>
        </is>
      </c>
      <c r="B11227" t="inlineStr">
        <is>
          <t>06050878</t>
        </is>
      </c>
    </row>
    <row r="11228">
      <c r="A11228" t="inlineStr">
        <is>
          <t>诸城外贸食品冷藏有限公司</t>
        </is>
      </c>
      <c r="B11228" t="inlineStr">
        <is>
          <t>06050311</t>
        </is>
      </c>
    </row>
    <row r="11229">
      <c r="A11229" t="inlineStr">
        <is>
          <t>诸城外贸食品有限公司</t>
        </is>
      </c>
      <c r="B11229" t="inlineStr">
        <is>
          <t>910002</t>
        </is>
      </c>
    </row>
    <row r="11230">
      <c r="A11230" t="inlineStr">
        <is>
          <t>诸城孙良洁</t>
        </is>
      </c>
      <c r="B11230" t="inlineStr">
        <is>
          <t>011246</t>
        </is>
      </c>
    </row>
    <row r="11231">
      <c r="A11231" t="inlineStr">
        <is>
          <t>诸城富龙食品有限公司</t>
        </is>
      </c>
      <c r="B11231" t="inlineStr">
        <is>
          <t>0013130</t>
        </is>
      </c>
    </row>
    <row r="11232">
      <c r="A11232" t="inlineStr">
        <is>
          <t>诸城山前食品-王鑫</t>
        </is>
      </c>
      <c r="B11232" t="inlineStr">
        <is>
          <t>012004</t>
        </is>
      </c>
    </row>
    <row r="11233">
      <c r="A11233" t="inlineStr">
        <is>
          <t>诸城市-姜桂金-刘洋</t>
        </is>
      </c>
      <c r="B11233" t="inlineStr">
        <is>
          <t>06051028</t>
        </is>
      </c>
    </row>
    <row r="11234">
      <c r="A11234" t="inlineStr">
        <is>
          <t>诸城市一吉木食品有限公司-王鑫</t>
        </is>
      </c>
      <c r="B11234" t="inlineStr">
        <is>
          <t>90010810</t>
        </is>
      </c>
    </row>
    <row r="11235">
      <c r="A11235" t="inlineStr">
        <is>
          <t>诸城市万年食品有限公司-刘伟东</t>
        </is>
      </c>
      <c r="B11235" t="inlineStr">
        <is>
          <t>06051328</t>
        </is>
      </c>
    </row>
    <row r="11236">
      <c r="A11236" t="inlineStr">
        <is>
          <t>诸城市万年食品有限公司-王鑫</t>
        </is>
      </c>
      <c r="B11236" t="inlineStr">
        <is>
          <t>90010087</t>
        </is>
      </c>
    </row>
    <row r="11237">
      <c r="A11237" t="inlineStr">
        <is>
          <t>诸城市东方食品有限公司</t>
        </is>
      </c>
      <c r="B11237" t="inlineStr">
        <is>
          <t>CUT2466</t>
        </is>
      </c>
    </row>
    <row r="11238">
      <c r="A11238" t="inlineStr">
        <is>
          <t>诸城市中辉商贸有限公司-刘洋</t>
        </is>
      </c>
      <c r="B11238" t="inlineStr">
        <is>
          <t>CUST0505</t>
        </is>
      </c>
    </row>
    <row r="11239">
      <c r="A11239" t="inlineStr">
        <is>
          <t>诸城市丰百利科技有限公司-刘洋</t>
        </is>
      </c>
      <c r="B11239" t="inlineStr">
        <is>
          <t>CUST05346</t>
        </is>
      </c>
    </row>
    <row r="11240">
      <c r="A11240" t="inlineStr">
        <is>
          <t>诸城市丽都食品有限公司</t>
        </is>
      </c>
      <c r="B11240" t="inlineStr">
        <is>
          <t>0013317</t>
        </is>
      </c>
    </row>
    <row r="11241">
      <c r="A11241" t="inlineStr">
        <is>
          <t>诸城市亚美欧食品有限公司</t>
        </is>
      </c>
      <c r="B11241" t="inlineStr">
        <is>
          <t>CUT2588</t>
        </is>
      </c>
    </row>
    <row r="11242">
      <c r="A11242" t="inlineStr">
        <is>
          <t>诸城市众人和食品有限公司</t>
        </is>
      </c>
      <c r="B11242" t="inlineStr">
        <is>
          <t>06052315</t>
        </is>
      </c>
    </row>
    <row r="11243">
      <c r="A11243" t="inlineStr">
        <is>
          <t>诸城市六六哒食品有限公司-刘洋</t>
        </is>
      </c>
      <c r="B11243" t="inlineStr">
        <is>
          <t>CUST0732</t>
        </is>
      </c>
    </row>
    <row r="11244">
      <c r="A11244" t="inlineStr">
        <is>
          <t>诸城市冠硕食品供应链有限公司</t>
        </is>
      </c>
      <c r="B11244" t="inlineStr">
        <is>
          <t>06051377</t>
        </is>
      </c>
    </row>
    <row r="11245">
      <c r="A11245" t="inlineStr">
        <is>
          <t>诸城市勋盛食品有限公司-王鑫</t>
        </is>
      </c>
      <c r="B11245" t="inlineStr">
        <is>
          <t>CUST0626</t>
        </is>
      </c>
    </row>
    <row r="11246">
      <c r="A11246" t="inlineStr">
        <is>
          <t>诸城市华方环保装备有限公司</t>
        </is>
      </c>
      <c r="B11246" t="inlineStr">
        <is>
          <t>06051649</t>
        </is>
      </c>
    </row>
    <row r="11247">
      <c r="A11247" t="inlineStr">
        <is>
          <t>诸城市华美食品有限公司</t>
        </is>
      </c>
      <c r="B11247" t="inlineStr">
        <is>
          <t>90011912938</t>
        </is>
      </c>
    </row>
    <row r="11248">
      <c r="A11248" t="inlineStr">
        <is>
          <t>诸城市卓舜农牧有限责任公司</t>
        </is>
      </c>
      <c r="B11248" t="inlineStr">
        <is>
          <t>1220050</t>
        </is>
      </c>
    </row>
    <row r="11249">
      <c r="A11249" t="inlineStr">
        <is>
          <t>诸城市吉康养殖场</t>
        </is>
      </c>
      <c r="B11249" t="inlineStr">
        <is>
          <t>211039</t>
        </is>
      </c>
    </row>
    <row r="11250">
      <c r="A11250" t="inlineStr">
        <is>
          <t>诸城市和品汇食品有限公司-王鑫</t>
        </is>
      </c>
      <c r="B11250" t="inlineStr">
        <is>
          <t>CUST1659</t>
        </is>
      </c>
    </row>
    <row r="11251">
      <c r="A11251" t="inlineStr">
        <is>
          <t>诸城市和生食品有限公司-刘洋</t>
        </is>
      </c>
      <c r="B11251" t="inlineStr">
        <is>
          <t>06050387</t>
        </is>
      </c>
    </row>
    <row r="11252">
      <c r="A11252" t="inlineStr">
        <is>
          <t>诸城市喔喔达食品有限公司</t>
        </is>
      </c>
      <c r="B11252" t="inlineStr">
        <is>
          <t>06030897</t>
        </is>
      </c>
    </row>
    <row r="11253">
      <c r="A11253" t="inlineStr">
        <is>
          <t>诸城市大象物流有限公司</t>
        </is>
      </c>
      <c r="B11253" t="inlineStr">
        <is>
          <t>0603010001</t>
        </is>
      </c>
    </row>
    <row r="11254">
      <c r="A11254" t="inlineStr">
        <is>
          <t>诸城市大飞食品有限公司</t>
        </is>
      </c>
      <c r="B11254" t="inlineStr">
        <is>
          <t>0013323</t>
        </is>
      </c>
    </row>
    <row r="11255">
      <c r="A11255" t="inlineStr">
        <is>
          <t>诸城市宏盛食品有限公司</t>
        </is>
      </c>
      <c r="B11255" t="inlineStr">
        <is>
          <t>0013180</t>
        </is>
      </c>
    </row>
    <row r="11256">
      <c r="A11256" t="inlineStr">
        <is>
          <t>诸城市宝丰祥食品有限公司-王鑫</t>
        </is>
      </c>
      <c r="B11256" t="inlineStr">
        <is>
          <t>90010102</t>
        </is>
      </c>
    </row>
    <row r="11257">
      <c r="A11257" t="inlineStr">
        <is>
          <t>诸城市宝荣农产品有限公司-王鑫</t>
        </is>
      </c>
      <c r="B11257" t="inlineStr">
        <is>
          <t>90010095</t>
        </is>
      </c>
    </row>
    <row r="11258">
      <c r="A11258" t="inlineStr">
        <is>
          <t>诸城市家佳悦商贸有限公司</t>
        </is>
      </c>
      <c r="B11258" t="inlineStr">
        <is>
          <t>0013613</t>
        </is>
      </c>
    </row>
    <row r="11259">
      <c r="A11259" t="inlineStr">
        <is>
          <t>诸城市德美利源食品有限公司-刘伟东</t>
        </is>
      </c>
      <c r="B11259" t="inlineStr">
        <is>
          <t>06051427</t>
        </is>
      </c>
    </row>
    <row r="11260">
      <c r="A11260" t="inlineStr">
        <is>
          <t>诸城市新田园食品有限公司-王鑫</t>
        </is>
      </c>
      <c r="B11260" t="inlineStr">
        <is>
          <t>06050765</t>
        </is>
      </c>
    </row>
    <row r="11261">
      <c r="A11261" t="inlineStr">
        <is>
          <t>诸城市新盛食品有限公司-刘洋</t>
        </is>
      </c>
      <c r="B11261" t="inlineStr">
        <is>
          <t>CUST0823</t>
        </is>
      </c>
    </row>
    <row r="11262">
      <c r="A11262" t="inlineStr">
        <is>
          <t>诸城市旺泉食品厂</t>
        </is>
      </c>
      <c r="B11262" t="inlineStr">
        <is>
          <t>011177</t>
        </is>
      </c>
    </row>
    <row r="11263">
      <c r="A11263" t="inlineStr">
        <is>
          <t>诸城市昇顺食品有限公司</t>
        </is>
      </c>
      <c r="B11263" t="inlineStr">
        <is>
          <t>CUST1742</t>
        </is>
      </c>
    </row>
    <row r="11264">
      <c r="A11264" t="inlineStr">
        <is>
          <t>诸城市泰盛祥食品有限公司</t>
        </is>
      </c>
      <c r="B11264" t="inlineStr">
        <is>
          <t>910011</t>
        </is>
      </c>
    </row>
    <row r="11265">
      <c r="A11265" t="inlineStr">
        <is>
          <t>诸城市泽慧肉鸡养殖专业合作社</t>
        </is>
      </c>
      <c r="B11265" t="inlineStr">
        <is>
          <t>211045</t>
        </is>
      </c>
    </row>
    <row r="11266">
      <c r="A11266" t="inlineStr">
        <is>
          <t>诸城市润兴饲料有限公司-孙健-刘洋</t>
        </is>
      </c>
      <c r="B11266" t="inlineStr">
        <is>
          <t>CUST0767</t>
        </is>
      </c>
    </row>
    <row r="11267">
      <c r="A11267" t="inlineStr">
        <is>
          <t>诸城市润隆食品有限公司-刘洋</t>
        </is>
      </c>
      <c r="B11267" t="inlineStr">
        <is>
          <t>CUST0888</t>
        </is>
      </c>
    </row>
    <row r="11268">
      <c r="A11268" t="inlineStr">
        <is>
          <t>诸城市煜慧生物科技有限公司-朱茂林</t>
        </is>
      </c>
      <c r="B11268" t="inlineStr">
        <is>
          <t>900109320</t>
        </is>
      </c>
    </row>
    <row r="11269">
      <c r="A11269" t="inlineStr">
        <is>
          <t>诸城市瑞康食品有限公司</t>
        </is>
      </c>
      <c r="B11269" t="inlineStr">
        <is>
          <t>06051169</t>
        </is>
      </c>
    </row>
    <row r="11270">
      <c r="A11270" t="inlineStr">
        <is>
          <t>诸城市百盛超市有限公司</t>
        </is>
      </c>
      <c r="B11270" t="inlineStr">
        <is>
          <t>CUST2258</t>
        </is>
      </c>
    </row>
    <row r="11271">
      <c r="A11271" t="inlineStr">
        <is>
          <t>诸城市益季商贸有限公司</t>
        </is>
      </c>
      <c r="B11271" t="inlineStr">
        <is>
          <t>213093</t>
        </is>
      </c>
    </row>
    <row r="11272">
      <c r="A11272" t="inlineStr">
        <is>
          <t>诸城市石桥子镇王院冷藏厂-刘伟东</t>
        </is>
      </c>
      <c r="B11272" t="inlineStr">
        <is>
          <t>06050535</t>
        </is>
      </c>
    </row>
    <row r="11273">
      <c r="A11273" t="inlineStr">
        <is>
          <t>诸城市石桥子镇王院冷藏厂-王鑫</t>
        </is>
      </c>
      <c r="B11273" t="inlineStr">
        <is>
          <t>90011912936</t>
        </is>
      </c>
    </row>
    <row r="11274">
      <c r="A11274" t="inlineStr">
        <is>
          <t>诸城市福瑞康食品科技有限公司</t>
        </is>
      </c>
      <c r="B11274" t="inlineStr">
        <is>
          <t>0013055</t>
        </is>
      </c>
    </row>
    <row r="11275">
      <c r="A11275" t="inlineStr">
        <is>
          <t>诸城市科润生物科技有限公司</t>
        </is>
      </c>
      <c r="B11275" t="inlineStr">
        <is>
          <t>0013270</t>
        </is>
      </c>
    </row>
    <row r="11276">
      <c r="A11276" t="inlineStr">
        <is>
          <t>诸城市绿鑫畜禽养殖场</t>
        </is>
      </c>
      <c r="B11276" t="inlineStr">
        <is>
          <t>211116</t>
        </is>
      </c>
    </row>
    <row r="11277">
      <c r="A11277" t="inlineStr">
        <is>
          <t>诸城市舜福盈食品科技有限公司</t>
        </is>
      </c>
      <c r="B11277" t="inlineStr">
        <is>
          <t>0033357</t>
        </is>
      </c>
    </row>
    <row r="11278">
      <c r="A11278" t="inlineStr">
        <is>
          <t>诸城市航生奥生物科技有限公司-刘洋</t>
        </is>
      </c>
      <c r="B11278" t="inlineStr">
        <is>
          <t>CUST1223</t>
        </is>
      </c>
    </row>
    <row r="11279">
      <c r="A11279" t="inlineStr">
        <is>
          <t>诸城市茂源生物科技有限公司</t>
        </is>
      </c>
      <c r="B11279" t="inlineStr">
        <is>
          <t>CUT3036</t>
        </is>
      </c>
    </row>
    <row r="11280">
      <c r="A11280" t="inlineStr">
        <is>
          <t>诸城市鑫利欣食品有限公司</t>
        </is>
      </c>
      <c r="B11280" t="inlineStr">
        <is>
          <t>CUT2963</t>
        </is>
      </c>
    </row>
    <row r="11281">
      <c r="A11281" t="inlineStr">
        <is>
          <t>诸城市鲁味斋食品有限公司-刘洋</t>
        </is>
      </c>
      <c r="B11281" t="inlineStr">
        <is>
          <t>CUST1578</t>
        </is>
      </c>
    </row>
    <row r="11282">
      <c r="A11282" t="inlineStr">
        <is>
          <t>诸城市鲜澳食品有限公司</t>
        </is>
      </c>
      <c r="B11282" t="inlineStr">
        <is>
          <t>06050281</t>
        </is>
      </c>
    </row>
    <row r="11283">
      <c r="A11283" t="inlineStr">
        <is>
          <t>诸城市鸿顺食品科技有限公司</t>
        </is>
      </c>
      <c r="B11283" t="inlineStr">
        <is>
          <t>06050059</t>
        </is>
      </c>
    </row>
    <row r="11284">
      <c r="A11284" t="inlineStr">
        <is>
          <t>诸城市鼎丽达生物科技有限公司</t>
        </is>
      </c>
      <c r="B11284" t="inlineStr">
        <is>
          <t>CUST2072</t>
        </is>
      </c>
    </row>
    <row r="11285">
      <c r="A11285" t="inlineStr">
        <is>
          <t>诸城弘润生物技术有限公司-刘洋</t>
        </is>
      </c>
      <c r="B11285" t="inlineStr">
        <is>
          <t>CUST1283</t>
        </is>
      </c>
    </row>
    <row r="11286">
      <c r="A11286" t="inlineStr">
        <is>
          <t>诸城德福东食品有限公司</t>
        </is>
      </c>
      <c r="B11286" t="inlineStr">
        <is>
          <t>06053010</t>
        </is>
      </c>
    </row>
    <row r="11287">
      <c r="A11287" t="inlineStr">
        <is>
          <t>诸城惠好食品有限公司-刘伟东</t>
        </is>
      </c>
      <c r="B11287" t="inlineStr">
        <is>
          <t>06051419</t>
        </is>
      </c>
    </row>
    <row r="11288">
      <c r="A11288" t="inlineStr">
        <is>
          <t>诸城新长虹包装有限公司</t>
        </is>
      </c>
      <c r="B11288" t="inlineStr">
        <is>
          <t>12000005</t>
        </is>
      </c>
    </row>
    <row r="11289">
      <c r="A11289" t="inlineStr">
        <is>
          <t>诸城李忠臣-刘洋</t>
        </is>
      </c>
      <c r="B11289" t="inlineStr">
        <is>
          <t>06050887</t>
        </is>
      </c>
    </row>
    <row r="11290">
      <c r="A11290" t="inlineStr">
        <is>
          <t>诸城杨先军</t>
        </is>
      </c>
      <c r="B11290" t="inlineStr">
        <is>
          <t>06051374</t>
        </is>
      </c>
    </row>
    <row r="11291">
      <c r="A11291" t="inlineStr">
        <is>
          <t>诸城正新食品有限公司-王鑫</t>
        </is>
      </c>
      <c r="B11291" t="inlineStr">
        <is>
          <t>06051469</t>
        </is>
      </c>
    </row>
    <row r="11292">
      <c r="A11292" t="inlineStr">
        <is>
          <t>诸城汇祥食品有限公司</t>
        </is>
      </c>
      <c r="B11292" t="inlineStr">
        <is>
          <t>011166</t>
        </is>
      </c>
    </row>
    <row r="11293">
      <c r="A11293" t="inlineStr">
        <is>
          <t>诸城河山食品有限公司</t>
        </is>
      </c>
      <c r="B11293" t="inlineStr">
        <is>
          <t>CUT3091</t>
        </is>
      </c>
    </row>
    <row r="11294">
      <c r="A11294" t="inlineStr">
        <is>
          <t>诸城清宗清真食品有限公司</t>
        </is>
      </c>
      <c r="B11294" t="inlineStr">
        <is>
          <t>011173</t>
        </is>
      </c>
    </row>
    <row r="11295">
      <c r="A11295" t="inlineStr">
        <is>
          <t>诸城王克洋</t>
        </is>
      </c>
      <c r="B11295" t="inlineStr">
        <is>
          <t>CUST0506</t>
        </is>
      </c>
    </row>
    <row r="11296">
      <c r="A11296" t="inlineStr">
        <is>
          <t>诸城王树海-刘洋</t>
        </is>
      </c>
      <c r="B11296" t="inlineStr">
        <is>
          <t>06050973</t>
        </is>
      </c>
    </row>
    <row r="11297">
      <c r="A11297" t="inlineStr">
        <is>
          <t>诸城秦志金-王鑫</t>
        </is>
      </c>
      <c r="B11297" t="inlineStr">
        <is>
          <t>06050844</t>
        </is>
      </c>
    </row>
    <row r="11298">
      <c r="A11298" t="inlineStr">
        <is>
          <t>诸城美比特食品有限公司</t>
        </is>
      </c>
      <c r="B11298" t="inlineStr">
        <is>
          <t>90010041</t>
        </is>
      </c>
    </row>
    <row r="11299">
      <c r="A11299" t="inlineStr">
        <is>
          <t>诸城美维盛贸易有限公司</t>
        </is>
      </c>
      <c r="B11299" t="inlineStr">
        <is>
          <t>011441</t>
        </is>
      </c>
    </row>
    <row r="11300">
      <c r="A11300" t="inlineStr">
        <is>
          <t>诸城艾迪蔓宠物用品有限公司</t>
        </is>
      </c>
      <c r="B11300" t="inlineStr">
        <is>
          <t>900109447</t>
        </is>
      </c>
    </row>
    <row r="11301">
      <c r="A11301" t="inlineStr">
        <is>
          <t>诸城艾迪蔓宠物用品有限公司-徐新春</t>
        </is>
      </c>
      <c r="B11301" t="inlineStr">
        <is>
          <t>9001192001922</t>
        </is>
      </c>
    </row>
    <row r="11302">
      <c r="A11302" t="inlineStr">
        <is>
          <t>诸城蓝卓生物科技有限公司</t>
        </is>
      </c>
      <c r="B11302" t="inlineStr">
        <is>
          <t>CUT2850</t>
        </is>
      </c>
    </row>
    <row r="11303">
      <c r="A11303" t="inlineStr">
        <is>
          <t>诸城郭宝仙-刘洋</t>
        </is>
      </c>
      <c r="B11303" t="inlineStr">
        <is>
          <t>06050900</t>
        </is>
      </c>
    </row>
    <row r="11304">
      <c r="A11304" t="inlineStr">
        <is>
          <t>诸城锦晟食品有限公司</t>
        </is>
      </c>
      <c r="B11304" t="inlineStr">
        <is>
          <t>CUT2415</t>
        </is>
      </c>
    </row>
    <row r="11305">
      <c r="A11305" t="inlineStr">
        <is>
          <t>诸城阿卜杜-王鑫</t>
        </is>
      </c>
      <c r="B11305" t="inlineStr">
        <is>
          <t>CUST0710</t>
        </is>
      </c>
    </row>
    <row r="11306">
      <c r="A11306" t="inlineStr">
        <is>
          <t>诸城陆洪-徐新春</t>
        </is>
      </c>
      <c r="B11306" t="inlineStr">
        <is>
          <t>CUST1167</t>
        </is>
      </c>
    </row>
    <row r="11307">
      <c r="A11307" t="inlineStr">
        <is>
          <t>诸城隋伟-王鑫</t>
        </is>
      </c>
      <c r="B11307" t="inlineStr">
        <is>
          <t>06050840</t>
        </is>
      </c>
    </row>
    <row r="11308">
      <c r="A11308" t="inlineStr">
        <is>
          <t>诸暨市圣博食品有限公司</t>
        </is>
      </c>
      <c r="B11308" t="inlineStr">
        <is>
          <t>30160005</t>
        </is>
      </c>
    </row>
    <row r="11309">
      <c r="A11309" t="inlineStr">
        <is>
          <t>诸暨市清馨食品有限公司</t>
        </is>
      </c>
      <c r="B11309" t="inlineStr">
        <is>
          <t>30010008</t>
        </is>
      </c>
    </row>
    <row r="11310">
      <c r="A11310" t="inlineStr">
        <is>
          <t>诸暨市鲜之隆商贸有限公司-方建定-孙海波</t>
        </is>
      </c>
      <c r="B11310" t="inlineStr">
        <is>
          <t>CUST1320</t>
        </is>
      </c>
    </row>
    <row r="11311">
      <c r="A11311" t="inlineStr">
        <is>
          <t>谢仕俊</t>
        </is>
      </c>
      <c r="B11311" t="inlineStr">
        <is>
          <t>06081900</t>
        </is>
      </c>
    </row>
    <row r="11312">
      <c r="A11312" t="inlineStr">
        <is>
          <t>谢宇</t>
        </is>
      </c>
      <c r="B11312" t="inlineStr">
        <is>
          <t>06020371</t>
        </is>
      </c>
    </row>
    <row r="11313">
      <c r="A11313" t="inlineStr">
        <is>
          <t>谢小媛</t>
        </is>
      </c>
      <c r="B11313" t="inlineStr">
        <is>
          <t>CUT2438</t>
        </is>
      </c>
    </row>
    <row r="11314">
      <c r="A11314" t="inlineStr">
        <is>
          <t>谢广乐</t>
        </is>
      </c>
      <c r="B11314" t="inlineStr">
        <is>
          <t>0073646</t>
        </is>
      </c>
    </row>
    <row r="11315">
      <c r="A11315" t="inlineStr">
        <is>
          <t>谢永焕</t>
        </is>
      </c>
      <c r="B11315" t="inlineStr">
        <is>
          <t>1220039</t>
        </is>
      </c>
    </row>
    <row r="11316">
      <c r="A11316" t="inlineStr">
        <is>
          <t>谢治明</t>
        </is>
      </c>
      <c r="B11316" t="inlineStr">
        <is>
          <t>CUST1958</t>
        </is>
      </c>
    </row>
    <row r="11317">
      <c r="A11317" t="inlineStr">
        <is>
          <t>谢玉波</t>
        </is>
      </c>
      <c r="B11317" t="inlineStr">
        <is>
          <t>0033577</t>
        </is>
      </c>
    </row>
    <row r="11318">
      <c r="A11318" t="inlineStr">
        <is>
          <t>谢申</t>
        </is>
      </c>
      <c r="B11318" t="inlineStr">
        <is>
          <t>0013488</t>
        </is>
      </c>
    </row>
    <row r="11319">
      <c r="A11319" t="inlineStr">
        <is>
          <t>谢达贵</t>
        </is>
      </c>
      <c r="B11319" t="inlineStr">
        <is>
          <t>06092701</t>
        </is>
      </c>
    </row>
    <row r="11320">
      <c r="A11320" t="inlineStr">
        <is>
          <t>谢静</t>
        </is>
      </c>
      <c r="B11320" t="inlineStr">
        <is>
          <t>010952</t>
        </is>
      </c>
    </row>
    <row r="11321">
      <c r="A11321" t="inlineStr">
        <is>
          <t>谭丽云</t>
        </is>
      </c>
      <c r="B11321" t="inlineStr">
        <is>
          <t>06070510</t>
        </is>
      </c>
    </row>
    <row r="11322">
      <c r="A11322" t="inlineStr">
        <is>
          <t>谭亚韦</t>
        </is>
      </c>
      <c r="B11322" t="inlineStr">
        <is>
          <t>06070500</t>
        </is>
      </c>
    </row>
    <row r="11323">
      <c r="A11323" t="inlineStr">
        <is>
          <t>谭娟</t>
        </is>
      </c>
      <c r="B11323" t="inlineStr">
        <is>
          <t>90010158</t>
        </is>
      </c>
    </row>
    <row r="11324">
      <c r="A11324" t="inlineStr">
        <is>
          <t>谭宁</t>
        </is>
      </c>
      <c r="B11324" t="inlineStr">
        <is>
          <t>06010285</t>
        </is>
      </c>
    </row>
    <row r="11325">
      <c r="A11325" t="inlineStr">
        <is>
          <t>谭智文</t>
        </is>
      </c>
      <c r="B11325" t="inlineStr">
        <is>
          <t>12200088</t>
        </is>
      </c>
    </row>
    <row r="11326">
      <c r="A11326" t="inlineStr">
        <is>
          <t>谭泽江</t>
        </is>
      </c>
      <c r="B11326" t="inlineStr">
        <is>
          <t>06110028</t>
        </is>
      </c>
    </row>
    <row r="11327">
      <c r="A11327" t="inlineStr">
        <is>
          <t>象山恒富贸易有限公司</t>
        </is>
      </c>
      <c r="B11327" t="inlineStr">
        <is>
          <t>06030288</t>
        </is>
      </c>
    </row>
    <row r="11328">
      <c r="A11328" t="inlineStr">
        <is>
          <t>豪德</t>
        </is>
      </c>
      <c r="B11328" t="inlineStr">
        <is>
          <t>010214</t>
        </is>
      </c>
    </row>
    <row r="11329">
      <c r="A11329" t="inlineStr">
        <is>
          <t>贡雪冬</t>
        </is>
      </c>
      <c r="B11329" t="inlineStr">
        <is>
          <t>06040033</t>
        </is>
      </c>
    </row>
    <row r="11330">
      <c r="A11330" t="inlineStr">
        <is>
          <t>贤参堂</t>
        </is>
      </c>
      <c r="B11330" t="inlineStr">
        <is>
          <t>213085</t>
        </is>
      </c>
    </row>
    <row r="11331">
      <c r="A11331" t="inlineStr">
        <is>
          <t>贤参堂海参</t>
        </is>
      </c>
      <c r="B11331" t="inlineStr">
        <is>
          <t>213073</t>
        </is>
      </c>
    </row>
    <row r="11332">
      <c r="A11332" t="inlineStr">
        <is>
          <t>贯中商业运营（山东）有限公司</t>
        </is>
      </c>
      <c r="B11332" t="inlineStr">
        <is>
          <t>30450068</t>
        </is>
      </c>
    </row>
    <row r="11333">
      <c r="A11333" t="inlineStr">
        <is>
          <t>贵州-贵州喜莱餐饮管理有限公司</t>
        </is>
      </c>
      <c r="B11333" t="inlineStr">
        <is>
          <t>90010463</t>
        </is>
      </c>
    </row>
    <row r="11334">
      <c r="A11334" t="inlineStr">
        <is>
          <t>贵州信何冷冻食品贸易有限公司</t>
        </is>
      </c>
      <c r="B11334" t="inlineStr">
        <is>
          <t>0073435</t>
        </is>
      </c>
    </row>
    <row r="11335">
      <c r="A11335" t="inlineStr">
        <is>
          <t>贵州凯富佳食品有限公司</t>
        </is>
      </c>
      <c r="B11335" t="inlineStr">
        <is>
          <t>06060821</t>
        </is>
      </c>
    </row>
    <row r="11336">
      <c r="A11336" t="inlineStr">
        <is>
          <t>贵州匠青春餐饮管理有限公司</t>
        </is>
      </c>
      <c r="B11336" t="inlineStr">
        <is>
          <t>CUT2371</t>
        </is>
      </c>
    </row>
    <row r="11337">
      <c r="A11337" t="inlineStr">
        <is>
          <t>贵州合力超市采购有限公司</t>
        </is>
      </c>
      <c r="B11337" t="inlineStr">
        <is>
          <t>3010112</t>
        </is>
      </c>
    </row>
    <row r="11338">
      <c r="A11338" t="inlineStr">
        <is>
          <t>贵州宏远美味香食品有限公司-于晓朋</t>
        </is>
      </c>
      <c r="B11338" t="inlineStr">
        <is>
          <t>06020383</t>
        </is>
      </c>
    </row>
    <row r="11339">
      <c r="A11339" t="inlineStr">
        <is>
          <t>贵州山丛山食品有限公司</t>
        </is>
      </c>
      <c r="B11339" t="inlineStr">
        <is>
          <t>06072244</t>
        </is>
      </c>
    </row>
    <row r="11340">
      <c r="A11340" t="inlineStr">
        <is>
          <t>贵州弥漫食品有限公司</t>
        </is>
      </c>
      <c r="B11340" t="inlineStr">
        <is>
          <t>06070028</t>
        </is>
      </c>
    </row>
    <row r="11341">
      <c r="A11341" t="inlineStr">
        <is>
          <t>贵州拧福商贸有限责任公司</t>
        </is>
      </c>
      <c r="B11341" t="inlineStr">
        <is>
          <t>06070173</t>
        </is>
      </c>
    </row>
    <row r="11342">
      <c r="A11342" t="inlineStr">
        <is>
          <t>贵州旺龙贸易有限公司</t>
        </is>
      </c>
      <c r="B11342" t="inlineStr">
        <is>
          <t>06070074</t>
        </is>
      </c>
    </row>
    <row r="11343">
      <c r="A11343" t="inlineStr">
        <is>
          <t>贵州泓连通商贸有限公司</t>
        </is>
      </c>
      <c r="B11343" t="inlineStr">
        <is>
          <t>CUT2579</t>
        </is>
      </c>
    </row>
    <row r="11344">
      <c r="A11344" t="inlineStr">
        <is>
          <t>贵州爱福家餐饮管理有限公司</t>
        </is>
      </c>
      <c r="B11344" t="inlineStr">
        <is>
          <t>06070055</t>
        </is>
      </c>
    </row>
    <row r="11345">
      <c r="A11345" t="inlineStr">
        <is>
          <t>贵州益海一家商贸有限公司</t>
        </is>
      </c>
      <c r="B11345" t="inlineStr">
        <is>
          <t>012365</t>
        </is>
      </c>
    </row>
    <row r="11346">
      <c r="A11346" t="inlineStr">
        <is>
          <t>贵州省五里山食品有限公司</t>
        </is>
      </c>
      <c r="B11346" t="inlineStr">
        <is>
          <t>06020500</t>
        </is>
      </c>
    </row>
    <row r="11347">
      <c r="A11347" t="inlineStr">
        <is>
          <t>贵州省鑫奥欣商贸有限公司</t>
        </is>
      </c>
      <c r="B11347" t="inlineStr">
        <is>
          <t>06070172</t>
        </is>
      </c>
    </row>
    <row r="11348">
      <c r="A11348" t="inlineStr">
        <is>
          <t>贵州省铜仁市梵味康食品有限公司</t>
        </is>
      </c>
      <c r="B11348" t="inlineStr">
        <is>
          <t>0073610</t>
        </is>
      </c>
    </row>
    <row r="11349">
      <c r="A11349" t="inlineStr">
        <is>
          <t>贵州美餐贸易有限公司</t>
        </is>
      </c>
      <c r="B11349" t="inlineStr">
        <is>
          <t>06051921</t>
        </is>
      </c>
    </row>
    <row r="11350">
      <c r="A11350" t="inlineStr">
        <is>
          <t>贵州融达供应链科技有限公司</t>
        </is>
      </c>
      <c r="B11350" t="inlineStr">
        <is>
          <t>06070049</t>
        </is>
      </c>
    </row>
    <row r="11351">
      <c r="A11351" t="inlineStr">
        <is>
          <t>贵州辰阳食品有限公司</t>
        </is>
      </c>
      <c r="B11351" t="inlineStr">
        <is>
          <t>06020379</t>
        </is>
      </c>
    </row>
    <row r="11352">
      <c r="A11352" t="inlineStr">
        <is>
          <t>贵州鑫德润餐饮服务有限公司</t>
        </is>
      </c>
      <c r="B11352" t="inlineStr">
        <is>
          <t>06070050</t>
        </is>
      </c>
    </row>
    <row r="11353">
      <c r="A11353" t="inlineStr">
        <is>
          <t>贵州鑫盛和食品有限公司</t>
        </is>
      </c>
      <c r="B11353" t="inlineStr">
        <is>
          <t>CUT2410</t>
        </is>
      </c>
    </row>
    <row r="11354">
      <c r="A11354" t="inlineStr">
        <is>
          <t>贵州鸿至食品有限公司</t>
        </is>
      </c>
      <c r="B11354" t="inlineStr">
        <is>
          <t>06061058</t>
        </is>
      </c>
    </row>
    <row r="11355">
      <c r="A11355" t="inlineStr">
        <is>
          <t>贵州～凯里市万乘生鲜贸易有限公司</t>
        </is>
      </c>
      <c r="B11355" t="inlineStr">
        <is>
          <t>90010473</t>
        </is>
      </c>
    </row>
    <row r="11356">
      <c r="A11356" t="inlineStr">
        <is>
          <t>贵州～贵州森客供应链管理有限公司</t>
        </is>
      </c>
      <c r="B11356" t="inlineStr">
        <is>
          <t>90010710</t>
        </is>
      </c>
    </row>
    <row r="11357">
      <c r="A11357" t="inlineStr">
        <is>
          <t>贵港新食记食品有限公司</t>
        </is>
      </c>
      <c r="B11357" t="inlineStr">
        <is>
          <t>CUST2129</t>
        </is>
      </c>
    </row>
    <row r="11358">
      <c r="A11358" t="inlineStr">
        <is>
          <t>贵阳-津德食品-齐少林</t>
        </is>
      </c>
      <c r="B11358" t="inlineStr">
        <is>
          <t>06060123</t>
        </is>
      </c>
    </row>
    <row r="11359">
      <c r="A11359" t="inlineStr">
        <is>
          <t>贵阳乌当贵新食品经营部</t>
        </is>
      </c>
      <c r="B11359" t="inlineStr">
        <is>
          <t>011733</t>
        </is>
      </c>
    </row>
    <row r="11360">
      <c r="A11360" t="inlineStr">
        <is>
          <t>贵阳云岩金灿食品经营部</t>
        </is>
      </c>
      <c r="B11360" t="inlineStr">
        <is>
          <t>30110005</t>
        </is>
      </c>
    </row>
    <row r="11361">
      <c r="A11361" t="inlineStr">
        <is>
          <t>贵阳云岩闽鑫商行</t>
        </is>
      </c>
      <c r="B11361" t="inlineStr">
        <is>
          <t>06070019</t>
        </is>
      </c>
    </row>
    <row r="11362">
      <c r="A11362" t="inlineStr">
        <is>
          <t>贵阳众鼎商贸</t>
        </is>
      </c>
      <c r="B11362" t="inlineStr">
        <is>
          <t>06020155</t>
        </is>
      </c>
    </row>
    <row r="11363">
      <c r="A11363" t="inlineStr">
        <is>
          <t>贵阳佳惠百货有限责任公司</t>
        </is>
      </c>
      <c r="B11363" t="inlineStr">
        <is>
          <t>CUT2746</t>
        </is>
      </c>
    </row>
    <row r="11364">
      <c r="A11364" t="inlineStr">
        <is>
          <t>贵阳凯全海浩食品有限公司</t>
        </is>
      </c>
      <c r="B11364" t="inlineStr">
        <is>
          <t>CUST2348</t>
        </is>
      </c>
    </row>
    <row r="11365">
      <c r="A11365" t="inlineStr">
        <is>
          <t>贵阳恒年达商贸有限责任公司</t>
        </is>
      </c>
      <c r="B11365" t="inlineStr">
        <is>
          <t>06061023</t>
        </is>
      </c>
    </row>
    <row r="11366">
      <c r="A11366" t="inlineStr">
        <is>
          <t>贵阳服配供应链有限公司</t>
        </is>
      </c>
      <c r="B11366" t="inlineStr">
        <is>
          <t>06090027</t>
        </is>
      </c>
    </row>
    <row r="11367">
      <c r="A11367" t="inlineStr">
        <is>
          <t>贵阳杨杰</t>
        </is>
      </c>
      <c r="B11367" t="inlineStr">
        <is>
          <t>06020023</t>
        </is>
      </c>
    </row>
    <row r="11368">
      <c r="A11368" t="inlineStr">
        <is>
          <t>贵阳泓源祥玖农产品销售有限公司</t>
        </is>
      </c>
      <c r="B11368" t="inlineStr">
        <is>
          <t>0073407</t>
        </is>
      </c>
    </row>
    <row r="11369">
      <c r="A11369" t="inlineStr">
        <is>
          <t>贵阳芳乡贸易有限公司</t>
        </is>
      </c>
      <c r="B11369" t="inlineStr">
        <is>
          <t>CUT2922</t>
        </is>
      </c>
    </row>
    <row r="11370">
      <c r="A11370" t="inlineStr">
        <is>
          <t>贵阳西南兴食品商行李建凯</t>
        </is>
      </c>
      <c r="B11370" t="inlineStr">
        <is>
          <t>011386</t>
        </is>
      </c>
    </row>
    <row r="11371">
      <c r="A11371" t="inlineStr">
        <is>
          <t>贵阳诗培食品有限公司</t>
        </is>
      </c>
      <c r="B11371" t="inlineStr">
        <is>
          <t>21413212</t>
        </is>
      </c>
    </row>
    <row r="11372">
      <c r="A11372" t="inlineStr">
        <is>
          <t>贵阳贵顺水产</t>
        </is>
      </c>
      <c r="B11372" t="inlineStr">
        <is>
          <t>06020146</t>
        </is>
      </c>
    </row>
    <row r="11373">
      <c r="A11373" t="inlineStr">
        <is>
          <t>贵顺水产</t>
        </is>
      </c>
      <c r="B11373" t="inlineStr">
        <is>
          <t>CUST0201</t>
        </is>
      </c>
    </row>
    <row r="11374">
      <c r="A11374" t="inlineStr">
        <is>
          <t>贸易---张光德</t>
        </is>
      </c>
      <c r="B11374" t="inlineStr">
        <is>
          <t>010468</t>
        </is>
      </c>
    </row>
    <row r="11375">
      <c r="A11375" t="inlineStr">
        <is>
          <t>贸易---苏州徐明兴</t>
        </is>
      </c>
      <c r="B11375" t="inlineStr">
        <is>
          <t>010466</t>
        </is>
      </c>
    </row>
    <row r="11376">
      <c r="A11376" t="inlineStr">
        <is>
          <t>贸易-佳客来（福建）餐饮连锁管理有限公司</t>
        </is>
      </c>
      <c r="B11376" t="inlineStr">
        <is>
          <t>06020040</t>
        </is>
      </c>
    </row>
    <row r="11377">
      <c r="A11377" t="inlineStr">
        <is>
          <t>贸易-潍坊程农源农副产品销售有限公司</t>
        </is>
      </c>
      <c r="B11377" t="inlineStr">
        <is>
          <t>010467</t>
        </is>
      </c>
    </row>
    <row r="11378">
      <c r="A11378" t="inlineStr">
        <is>
          <t>费县朱喜喜火锅店(个体工商户)</t>
        </is>
      </c>
      <c r="B11378" t="inlineStr">
        <is>
          <t>06062335</t>
        </is>
      </c>
    </row>
    <row r="11379">
      <c r="A11379" t="inlineStr">
        <is>
          <t>贺壮商贸</t>
        </is>
      </c>
      <c r="B11379" t="inlineStr">
        <is>
          <t>213043</t>
        </is>
      </c>
    </row>
    <row r="11380">
      <c r="A11380" t="inlineStr">
        <is>
          <t>贺成喜（贵州）</t>
        </is>
      </c>
      <c r="B11380" t="inlineStr">
        <is>
          <t>06070501</t>
        </is>
      </c>
    </row>
    <row r="11381">
      <c r="A11381" t="inlineStr">
        <is>
          <t>贺成喜（赣州）</t>
        </is>
      </c>
      <c r="B11381" t="inlineStr">
        <is>
          <t>06033510</t>
        </is>
      </c>
    </row>
    <row r="11382">
      <c r="A11382" t="inlineStr">
        <is>
          <t>贺秀转</t>
        </is>
      </c>
      <c r="B11382" t="inlineStr">
        <is>
          <t>CUST1710</t>
        </is>
      </c>
    </row>
    <row r="11383">
      <c r="A11383" t="inlineStr">
        <is>
          <t>贺苏娜</t>
        </is>
      </c>
      <c r="B11383" t="inlineStr">
        <is>
          <t>06060319</t>
        </is>
      </c>
    </row>
    <row r="11384">
      <c r="A11384" t="inlineStr">
        <is>
          <t>贾国信</t>
        </is>
      </c>
      <c r="B11384" t="inlineStr">
        <is>
          <t>06060611</t>
        </is>
      </c>
    </row>
    <row r="11385">
      <c r="A11385" t="inlineStr">
        <is>
          <t>贾敏</t>
        </is>
      </c>
      <c r="B11385" t="inlineStr">
        <is>
          <t>06064001</t>
        </is>
      </c>
    </row>
    <row r="11386">
      <c r="A11386" t="inlineStr">
        <is>
          <t>贾旭</t>
        </is>
      </c>
      <c r="B11386" t="inlineStr">
        <is>
          <t>06090014</t>
        </is>
      </c>
    </row>
    <row r="11387">
      <c r="A11387" t="inlineStr">
        <is>
          <t>贾桂芳</t>
        </is>
      </c>
      <c r="B11387" t="inlineStr">
        <is>
          <t>CUT2775</t>
        </is>
      </c>
    </row>
    <row r="11388">
      <c r="A11388" t="inlineStr">
        <is>
          <t>贾海玲</t>
        </is>
      </c>
      <c r="B11388" t="inlineStr">
        <is>
          <t>CUST2241</t>
        </is>
      </c>
    </row>
    <row r="11389">
      <c r="A11389" t="inlineStr">
        <is>
          <t>贾玉玲</t>
        </is>
      </c>
      <c r="B11389" t="inlineStr">
        <is>
          <t>06033700</t>
        </is>
      </c>
    </row>
    <row r="11390">
      <c r="A11390" t="inlineStr">
        <is>
          <t>贾艳梅</t>
        </is>
      </c>
      <c r="B11390" t="inlineStr">
        <is>
          <t>06091905</t>
        </is>
      </c>
    </row>
    <row r="11391">
      <c r="A11391" t="inlineStr">
        <is>
          <t>贾长成</t>
        </is>
      </c>
      <c r="B11391" t="inlineStr">
        <is>
          <t>211018</t>
        </is>
      </c>
    </row>
    <row r="11392">
      <c r="A11392" t="inlineStr">
        <is>
          <t>贾雪雪</t>
        </is>
      </c>
      <c r="B11392" t="inlineStr">
        <is>
          <t>06051788</t>
        </is>
      </c>
    </row>
    <row r="11393">
      <c r="A11393" t="inlineStr">
        <is>
          <t>赖兴平-海盐-王鑫</t>
        </is>
      </c>
      <c r="B11393" t="inlineStr">
        <is>
          <t>CUST1041</t>
        </is>
      </c>
    </row>
    <row r="11394">
      <c r="A11394" t="inlineStr">
        <is>
          <t>赖兴杰</t>
        </is>
      </c>
      <c r="B11394" t="inlineStr">
        <is>
          <t>06031552</t>
        </is>
      </c>
    </row>
    <row r="11395">
      <c r="A11395" t="inlineStr">
        <is>
          <t>赖欢</t>
        </is>
      </c>
      <c r="B11395" t="inlineStr">
        <is>
          <t>CUT2408</t>
        </is>
      </c>
    </row>
    <row r="11396">
      <c r="A11396" t="inlineStr">
        <is>
          <t>赖福生</t>
        </is>
      </c>
      <c r="B11396" t="inlineStr">
        <is>
          <t>06060401</t>
        </is>
      </c>
    </row>
    <row r="11397">
      <c r="A11397" t="inlineStr">
        <is>
          <t>赖远能</t>
        </is>
      </c>
      <c r="B11397" t="inlineStr">
        <is>
          <t>010344</t>
        </is>
      </c>
    </row>
    <row r="11398">
      <c r="A11398" t="inlineStr">
        <is>
          <t>赣州串鑫商贸有限公司</t>
        </is>
      </c>
      <c r="B11398" t="inlineStr">
        <is>
          <t>011275</t>
        </is>
      </c>
    </row>
    <row r="11399">
      <c r="A11399" t="inlineStr">
        <is>
          <t>赣州全叁位食品有限公司</t>
        </is>
      </c>
      <c r="B11399" t="inlineStr">
        <is>
          <t>CUT2378</t>
        </is>
      </c>
    </row>
    <row r="11400">
      <c r="A11400" t="inlineStr">
        <is>
          <t>赣州十八冷冻王全意</t>
        </is>
      </c>
      <c r="B11400" t="inlineStr">
        <is>
          <t>06020076</t>
        </is>
      </c>
    </row>
    <row r="11401">
      <c r="A11401" t="inlineStr">
        <is>
          <t>赣州市创海商贸有限公司</t>
        </is>
      </c>
      <c r="B11401" t="inlineStr">
        <is>
          <t>06030232</t>
        </is>
      </c>
    </row>
    <row r="11402">
      <c r="A11402" t="inlineStr">
        <is>
          <t>赣州市意朵花贸易有限公司</t>
        </is>
      </c>
      <c r="B11402" t="inlineStr">
        <is>
          <t>06030168</t>
        </is>
      </c>
    </row>
    <row r="11403">
      <c r="A11403" t="inlineStr">
        <is>
          <t>赣州市虔邦贸易有限公司</t>
        </is>
      </c>
      <c r="B11403" t="inlineStr">
        <is>
          <t>06110018</t>
        </is>
      </c>
    </row>
    <row r="11404">
      <c r="A11404" t="inlineStr">
        <is>
          <t>赣州融海宸供应链管理有限公司</t>
        </is>
      </c>
      <c r="B11404" t="inlineStr">
        <is>
          <t>06112124</t>
        </is>
      </c>
    </row>
    <row r="11405">
      <c r="A11405" t="inlineStr">
        <is>
          <t>赣州锦来餐饮有限公司</t>
        </is>
      </c>
      <c r="B11405" t="inlineStr">
        <is>
          <t>0113388</t>
        </is>
      </c>
    </row>
    <row r="11406">
      <c r="A11406" t="inlineStr">
        <is>
          <t>赤峰易茂达</t>
        </is>
      </c>
      <c r="B11406" t="inlineStr">
        <is>
          <t>06060468</t>
        </is>
      </c>
    </row>
    <row r="11407">
      <c r="A11407" t="inlineStr">
        <is>
          <t>赤峰虎子速冻食品</t>
        </is>
      </c>
      <c r="B11407" t="inlineStr">
        <is>
          <t>06060705</t>
        </is>
      </c>
    </row>
    <row r="11408">
      <c r="A11408" t="inlineStr">
        <is>
          <t>赫威商贸(潍坊)有限责任公司-周华绪</t>
        </is>
      </c>
      <c r="B11408" t="inlineStr">
        <is>
          <t>CUST1414</t>
        </is>
      </c>
    </row>
    <row r="11409">
      <c r="A11409" t="inlineStr">
        <is>
          <t>赵世明</t>
        </is>
      </c>
      <c r="B11409" t="inlineStr">
        <is>
          <t>06035702</t>
        </is>
      </c>
    </row>
    <row r="11410">
      <c r="A11410" t="inlineStr">
        <is>
          <t>赵东风</t>
        </is>
      </c>
      <c r="B11410" t="inlineStr">
        <is>
          <t>CUT2956</t>
        </is>
      </c>
    </row>
    <row r="11411">
      <c r="A11411" t="inlineStr">
        <is>
          <t>赵丽霞</t>
        </is>
      </c>
      <c r="B11411" t="inlineStr">
        <is>
          <t>06010121</t>
        </is>
      </c>
    </row>
    <row r="11412">
      <c r="A11412" t="inlineStr">
        <is>
          <t>赵乐华</t>
        </is>
      </c>
      <c r="B11412" t="inlineStr">
        <is>
          <t>12200006</t>
        </is>
      </c>
    </row>
    <row r="11413">
      <c r="A11413" t="inlineStr">
        <is>
          <t>赵以国</t>
        </is>
      </c>
      <c r="B11413" t="inlineStr">
        <is>
          <t>06058502</t>
        </is>
      </c>
    </row>
    <row r="11414">
      <c r="A11414" t="inlineStr">
        <is>
          <t>赵伟</t>
        </is>
      </c>
      <c r="B11414" t="inlineStr">
        <is>
          <t>06070301</t>
        </is>
      </c>
    </row>
    <row r="11415">
      <c r="A11415" t="inlineStr">
        <is>
          <t>赵伟强</t>
        </is>
      </c>
      <c r="B11415" t="inlineStr">
        <is>
          <t>011104</t>
        </is>
      </c>
    </row>
    <row r="11416">
      <c r="A11416" t="inlineStr">
        <is>
          <t>赵伟民</t>
        </is>
      </c>
      <c r="B11416" t="inlineStr">
        <is>
          <t>0605460001</t>
        </is>
      </c>
    </row>
    <row r="11417">
      <c r="A11417" t="inlineStr">
        <is>
          <t>赵保卫</t>
        </is>
      </c>
      <c r="B11417" t="inlineStr">
        <is>
          <t>06063800</t>
        </is>
      </c>
    </row>
    <row r="11418">
      <c r="A11418" t="inlineStr">
        <is>
          <t>赵倩楠-刘洋</t>
        </is>
      </c>
      <c r="B11418" t="inlineStr">
        <is>
          <t>06051515</t>
        </is>
      </c>
    </row>
    <row r="11419">
      <c r="A11419" t="inlineStr">
        <is>
          <t>赵兴武（调熟）</t>
        </is>
      </c>
      <c r="B11419" t="inlineStr">
        <is>
          <t>06051640</t>
        </is>
      </c>
    </row>
    <row r="11420">
      <c r="A11420" t="inlineStr">
        <is>
          <t>赵冬喜</t>
        </is>
      </c>
      <c r="B11420" t="inlineStr">
        <is>
          <t>CUST1955</t>
        </is>
      </c>
    </row>
    <row r="11421">
      <c r="A11421" t="inlineStr">
        <is>
          <t>赵凯</t>
        </is>
      </c>
      <c r="B11421" t="inlineStr">
        <is>
          <t>0033559</t>
        </is>
      </c>
    </row>
    <row r="11422">
      <c r="A11422" t="inlineStr">
        <is>
          <t>赵北大</t>
        </is>
      </c>
      <c r="B11422" t="inlineStr">
        <is>
          <t>CUST0398</t>
        </is>
      </c>
    </row>
    <row r="11423">
      <c r="A11423" t="inlineStr">
        <is>
          <t>赵华煊</t>
        </is>
      </c>
      <c r="B11423" t="inlineStr">
        <is>
          <t>011099</t>
        </is>
      </c>
    </row>
    <row r="11424">
      <c r="A11424" t="inlineStr">
        <is>
          <t>赵国强</t>
        </is>
      </c>
      <c r="B11424" t="inlineStr">
        <is>
          <t>12200005</t>
        </is>
      </c>
    </row>
    <row r="11425">
      <c r="A11425" t="inlineStr">
        <is>
          <t>赵宇萌</t>
        </is>
      </c>
      <c r="B11425" t="inlineStr">
        <is>
          <t>CUT2586</t>
        </is>
      </c>
    </row>
    <row r="11426">
      <c r="A11426" t="inlineStr">
        <is>
          <t>赵宝清</t>
        </is>
      </c>
      <c r="B11426" t="inlineStr">
        <is>
          <t>06031601</t>
        </is>
      </c>
    </row>
    <row r="11427">
      <c r="A11427" t="inlineStr">
        <is>
          <t>赵尔允</t>
        </is>
      </c>
      <c r="B11427" t="inlineStr">
        <is>
          <t>12200043</t>
        </is>
      </c>
    </row>
    <row r="11428">
      <c r="A11428" t="inlineStr">
        <is>
          <t>赵岩</t>
        </is>
      </c>
      <c r="B11428" t="inlineStr">
        <is>
          <t>CUST2313</t>
        </is>
      </c>
    </row>
    <row r="11429">
      <c r="A11429" t="inlineStr">
        <is>
          <t>赵延龙</t>
        </is>
      </c>
      <c r="B11429" t="inlineStr">
        <is>
          <t>06057005</t>
        </is>
      </c>
    </row>
    <row r="11430">
      <c r="A11430" t="inlineStr">
        <is>
          <t>赵彦杰</t>
        </is>
      </c>
      <c r="B11430" t="inlineStr">
        <is>
          <t>0033553</t>
        </is>
      </c>
    </row>
    <row r="11431">
      <c r="A11431" t="inlineStr">
        <is>
          <t>赵彩兰-孙海波</t>
        </is>
      </c>
      <c r="B11431" t="inlineStr">
        <is>
          <t>CUST1571</t>
        </is>
      </c>
    </row>
    <row r="11432">
      <c r="A11432" t="inlineStr">
        <is>
          <t>赵怀英-刘洋</t>
        </is>
      </c>
      <c r="B11432" t="inlineStr">
        <is>
          <t>CUST1646</t>
        </is>
      </c>
    </row>
    <row r="11433">
      <c r="A11433" t="inlineStr">
        <is>
          <t>赵慧红</t>
        </is>
      </c>
      <c r="B11433" t="inlineStr">
        <is>
          <t>06064900</t>
        </is>
      </c>
    </row>
    <row r="11434">
      <c r="A11434" t="inlineStr">
        <is>
          <t>赵敬敬</t>
        </is>
      </c>
      <c r="B11434" t="inlineStr">
        <is>
          <t>06051535</t>
        </is>
      </c>
    </row>
    <row r="11435">
      <c r="A11435" t="inlineStr">
        <is>
          <t>赵文刚</t>
        </is>
      </c>
      <c r="B11435" t="inlineStr">
        <is>
          <t>CUST1980</t>
        </is>
      </c>
    </row>
    <row r="11436">
      <c r="A11436" t="inlineStr">
        <is>
          <t>赵新平</t>
        </is>
      </c>
      <c r="B11436" t="inlineStr">
        <is>
          <t>011105</t>
        </is>
      </c>
    </row>
    <row r="11437">
      <c r="A11437" t="inlineStr">
        <is>
          <t>赵新疆</t>
        </is>
      </c>
      <c r="B11437" t="inlineStr">
        <is>
          <t>06051524</t>
        </is>
      </c>
    </row>
    <row r="11438">
      <c r="A11438" t="inlineStr">
        <is>
          <t>赵明泽</t>
        </is>
      </c>
      <c r="B11438" t="inlineStr">
        <is>
          <t>06010288</t>
        </is>
      </c>
    </row>
    <row r="11439">
      <c r="A11439" t="inlineStr">
        <is>
          <t>赵春梅-邹平颖玉食品贸易有限公司</t>
        </is>
      </c>
      <c r="B11439" t="inlineStr">
        <is>
          <t>011365</t>
        </is>
      </c>
    </row>
    <row r="11440">
      <c r="A11440" t="inlineStr">
        <is>
          <t>赵晓艳</t>
        </is>
      </c>
      <c r="B11440" t="inlineStr">
        <is>
          <t>211125</t>
        </is>
      </c>
    </row>
    <row r="11441">
      <c r="A11441" t="inlineStr">
        <is>
          <t>赵有君-刘洋</t>
        </is>
      </c>
      <c r="B11441" t="inlineStr">
        <is>
          <t>CUST1085</t>
        </is>
      </c>
    </row>
    <row r="11442">
      <c r="A11442" t="inlineStr">
        <is>
          <t>赵林福</t>
        </is>
      </c>
      <c r="B11442" t="inlineStr">
        <is>
          <t>06060063</t>
        </is>
      </c>
    </row>
    <row r="11443">
      <c r="A11443" t="inlineStr">
        <is>
          <t>赵永智</t>
        </is>
      </c>
      <c r="B11443" t="inlineStr">
        <is>
          <t>06010020</t>
        </is>
      </c>
    </row>
    <row r="11444">
      <c r="A11444" t="inlineStr">
        <is>
          <t>赵法文</t>
        </is>
      </c>
      <c r="B11444" t="inlineStr">
        <is>
          <t>211033</t>
        </is>
      </c>
    </row>
    <row r="11445">
      <c r="A11445" t="inlineStr">
        <is>
          <t>赵法林</t>
        </is>
      </c>
      <c r="B11445" t="inlineStr">
        <is>
          <t>12200038</t>
        </is>
      </c>
    </row>
    <row r="11446">
      <c r="A11446" t="inlineStr">
        <is>
          <t>赵燕</t>
        </is>
      </c>
      <c r="B11446" t="inlineStr">
        <is>
          <t>06060898</t>
        </is>
      </c>
    </row>
    <row r="11447">
      <c r="A11447" t="inlineStr">
        <is>
          <t>赵燕（大江超市）</t>
        </is>
      </c>
      <c r="B11447" t="inlineStr">
        <is>
          <t>CUST1950</t>
        </is>
      </c>
    </row>
    <row r="11448">
      <c r="A11448" t="inlineStr">
        <is>
          <t>赵爽</t>
        </is>
      </c>
      <c r="B11448" t="inlineStr">
        <is>
          <t>06033900</t>
        </is>
      </c>
    </row>
    <row r="11449">
      <c r="A11449" t="inlineStr">
        <is>
          <t>赵玉华（沐辰生鲜）</t>
        </is>
      </c>
      <c r="B11449" t="inlineStr">
        <is>
          <t>213022</t>
        </is>
      </c>
    </row>
    <row r="11450">
      <c r="A11450" t="inlineStr">
        <is>
          <t>赵玉平</t>
        </is>
      </c>
      <c r="B11450" t="inlineStr">
        <is>
          <t>06056700</t>
        </is>
      </c>
    </row>
    <row r="11451">
      <c r="A11451" t="inlineStr">
        <is>
          <t>赵玉明</t>
        </is>
      </c>
      <c r="B11451" t="inlineStr">
        <is>
          <t>06050070</t>
        </is>
      </c>
    </row>
    <row r="11452">
      <c r="A11452" t="inlineStr">
        <is>
          <t>赵胜钦</t>
        </is>
      </c>
      <c r="B11452" t="inlineStr">
        <is>
          <t>06030175</t>
        </is>
      </c>
    </row>
    <row r="11453">
      <c r="A11453" t="inlineStr">
        <is>
          <t>赵越</t>
        </is>
      </c>
      <c r="B11453" t="inlineStr">
        <is>
          <t>06060066</t>
        </is>
      </c>
    </row>
    <row r="11454">
      <c r="A11454" t="inlineStr">
        <is>
          <t>赵雪</t>
        </is>
      </c>
      <c r="B11454" t="inlineStr">
        <is>
          <t>06050222</t>
        </is>
      </c>
    </row>
    <row r="11455">
      <c r="A11455" t="inlineStr">
        <is>
          <t>赵静辉</t>
        </is>
      </c>
      <c r="B11455" t="inlineStr">
        <is>
          <t>011101</t>
        </is>
      </c>
    </row>
    <row r="11456">
      <c r="A11456" t="inlineStr">
        <is>
          <t>赵颜华</t>
        </is>
      </c>
      <c r="B11456" t="inlineStr">
        <is>
          <t>06093500</t>
        </is>
      </c>
    </row>
    <row r="11457">
      <c r="A11457" t="inlineStr">
        <is>
          <t>赵龙刚</t>
        </is>
      </c>
      <c r="B11457" t="inlineStr">
        <is>
          <t>CUST1921</t>
        </is>
      </c>
    </row>
    <row r="11458">
      <c r="A11458" t="inlineStr">
        <is>
          <t>赶大集</t>
        </is>
      </c>
      <c r="B11458" t="inlineStr">
        <is>
          <t>CUST1857</t>
        </is>
      </c>
    </row>
    <row r="11459">
      <c r="A11459" t="inlineStr">
        <is>
          <t>赶海宴</t>
        </is>
      </c>
      <c r="B11459" t="inlineStr">
        <is>
          <t>213056</t>
        </is>
      </c>
    </row>
    <row r="11460">
      <c r="A11460" t="inlineStr">
        <is>
          <t>路桥冷冻</t>
        </is>
      </c>
      <c r="B11460" t="inlineStr">
        <is>
          <t>010435</t>
        </is>
      </c>
    </row>
    <row r="11461">
      <c r="A11461" t="inlineStr">
        <is>
          <t>路霞</t>
        </is>
      </c>
      <c r="B11461" t="inlineStr">
        <is>
          <t>CUST1960</t>
        </is>
      </c>
    </row>
    <row r="11462">
      <c r="A11462" t="inlineStr">
        <is>
          <t>车献恒</t>
        </is>
      </c>
      <c r="B11462" t="inlineStr">
        <is>
          <t>06051526</t>
        </is>
      </c>
    </row>
    <row r="11463">
      <c r="A11463" t="inlineStr">
        <is>
          <t>车间汇报</t>
        </is>
      </c>
      <c r="B11463" t="inlineStr">
        <is>
          <t>CJHB</t>
        </is>
      </c>
    </row>
    <row r="11464">
      <c r="A11464" t="inlineStr">
        <is>
          <t>转角见餐厅</t>
        </is>
      </c>
      <c r="B11464" t="inlineStr">
        <is>
          <t>30050033</t>
        </is>
      </c>
    </row>
    <row r="11465">
      <c r="A11465" t="inlineStr">
        <is>
          <t>轻食派餐饮服务（天津）有限公司</t>
        </is>
      </c>
      <c r="B11465" t="inlineStr">
        <is>
          <t>CUST0369</t>
        </is>
      </c>
    </row>
    <row r="11466">
      <c r="A11466" t="inlineStr">
        <is>
          <t>辉煌亿顺（天津）食品销售有限公司-王鑫</t>
        </is>
      </c>
      <c r="B11466" t="inlineStr">
        <is>
          <t>011875</t>
        </is>
      </c>
    </row>
    <row r="11467">
      <c r="A11467" t="inlineStr">
        <is>
          <t>辛娜娜</t>
        </is>
      </c>
      <c r="B11467" t="inlineStr">
        <is>
          <t>06050071</t>
        </is>
      </c>
    </row>
    <row r="11468">
      <c r="A11468" t="inlineStr">
        <is>
          <t>辛民子</t>
        </is>
      </c>
      <c r="B11468" t="inlineStr">
        <is>
          <t>06010025</t>
        </is>
      </c>
    </row>
    <row r="11469">
      <c r="A11469" t="inlineStr">
        <is>
          <t>辛玮</t>
        </is>
      </c>
      <c r="B11469" t="inlineStr">
        <is>
          <t>06061603</t>
        </is>
      </c>
    </row>
    <row r="11470">
      <c r="A11470" t="inlineStr">
        <is>
          <t>辛集市康祥饲料油脂有限公司</t>
        </is>
      </c>
      <c r="B11470" t="inlineStr">
        <is>
          <t>3333</t>
        </is>
      </c>
    </row>
    <row r="11471">
      <c r="A11471" t="inlineStr">
        <is>
          <t>辣小鸭食品有限公司</t>
        </is>
      </c>
      <c r="B11471" t="inlineStr">
        <is>
          <t>011547</t>
        </is>
      </c>
    </row>
    <row r="11472">
      <c r="A11472" t="inlineStr">
        <is>
          <t>边淑敏（财务回款）</t>
        </is>
      </c>
      <c r="B11472" t="inlineStr">
        <is>
          <t>CUST0383</t>
        </is>
      </c>
    </row>
    <row r="11473">
      <c r="A11473" t="inlineStr">
        <is>
          <t>辽中刘志强速冻食品</t>
        </is>
      </c>
      <c r="B11473" t="inlineStr">
        <is>
          <t>06060710</t>
        </is>
      </c>
    </row>
    <row r="11474">
      <c r="A11474" t="inlineStr">
        <is>
          <t>辽宁-大连宏升达商贸有限公司-王鑫</t>
        </is>
      </c>
      <c r="B11474" t="inlineStr">
        <is>
          <t>06010109</t>
        </is>
      </c>
    </row>
    <row r="11475">
      <c r="A11475" t="inlineStr">
        <is>
          <t>辽宁-昌盛-王鑫</t>
        </is>
      </c>
      <c r="B11475" t="inlineStr">
        <is>
          <t>06010115</t>
        </is>
      </c>
    </row>
    <row r="11476">
      <c r="A11476" t="inlineStr">
        <is>
          <t>辽宁-沈阳一合食品有限公司-李雪</t>
        </is>
      </c>
      <c r="B11476" t="inlineStr">
        <is>
          <t>06010119</t>
        </is>
      </c>
    </row>
    <row r="11477">
      <c r="A11477" t="inlineStr">
        <is>
          <t>辽宁义利农牧有限公司</t>
        </is>
      </c>
      <c r="B11477" t="inlineStr">
        <is>
          <t>06060644</t>
        </is>
      </c>
    </row>
    <row r="11478">
      <c r="A11478" t="inlineStr">
        <is>
          <t>辽宁亿源和食品制造有限公司</t>
        </is>
      </c>
      <c r="B11478" t="inlineStr">
        <is>
          <t>06060787</t>
        </is>
      </c>
    </row>
    <row r="11479">
      <c r="A11479" t="inlineStr">
        <is>
          <t>辽宁喜乐优选供应链管理有限公司</t>
        </is>
      </c>
      <c r="B11479" t="inlineStr">
        <is>
          <t>06060808</t>
        </is>
      </c>
    </row>
    <row r="11480">
      <c r="A11480" t="inlineStr">
        <is>
          <t>辽宁圣源食品有限公司（付款单）</t>
        </is>
      </c>
      <c r="B11480" t="inlineStr">
        <is>
          <t>CUST0355</t>
        </is>
      </c>
    </row>
    <row r="11481">
      <c r="A11481" t="inlineStr">
        <is>
          <t>辽宁好食鸡食品有限公司</t>
        </is>
      </c>
      <c r="B11481" t="inlineStr">
        <is>
          <t>CUT2520</t>
        </is>
      </c>
    </row>
    <row r="11482">
      <c r="A11482" t="inlineStr">
        <is>
          <t>辽宁宇帮供应链管理有限公司</t>
        </is>
      </c>
      <c r="B11482" t="inlineStr">
        <is>
          <t>06060793</t>
        </is>
      </c>
    </row>
    <row r="11483">
      <c r="A11483" t="inlineStr">
        <is>
          <t>辽宁恰食餐饮管理有限公司</t>
        </is>
      </c>
      <c r="B11483" t="inlineStr">
        <is>
          <t>06010052</t>
        </is>
      </c>
    </row>
    <row r="11484">
      <c r="A11484" t="inlineStr">
        <is>
          <t>辽宁明亮永盛菜业有限公司</t>
        </is>
      </c>
      <c r="B11484" t="inlineStr">
        <is>
          <t>06011360</t>
        </is>
      </c>
    </row>
    <row r="11485">
      <c r="A11485" t="inlineStr">
        <is>
          <t>辽宁朝阳慈毅</t>
        </is>
      </c>
      <c r="B11485" t="inlineStr">
        <is>
          <t>CUST0133</t>
        </is>
      </c>
    </row>
    <row r="11486">
      <c r="A11486" t="inlineStr">
        <is>
          <t>辽宁朝阳集膳家- 慈毅</t>
        </is>
      </c>
      <c r="B11486" t="inlineStr">
        <is>
          <t>06010152</t>
        </is>
      </c>
    </row>
    <row r="11487">
      <c r="A11487" t="inlineStr">
        <is>
          <t>辽宁润达邦济纸业有限公司</t>
        </is>
      </c>
      <c r="B11487" t="inlineStr">
        <is>
          <t>06100031</t>
        </is>
      </c>
    </row>
    <row r="11488">
      <c r="A11488" t="inlineStr">
        <is>
          <t>辽宁源生源农副产品有限公司</t>
        </is>
      </c>
      <c r="B11488" t="inlineStr">
        <is>
          <t>06011888</t>
        </is>
      </c>
    </row>
    <row r="11489">
      <c r="A11489" t="inlineStr">
        <is>
          <t>辽宁焗烩堂餐饮管理有限公司</t>
        </is>
      </c>
      <c r="B11489" t="inlineStr">
        <is>
          <t>06100018</t>
        </is>
      </c>
    </row>
    <row r="11490">
      <c r="A11490" t="inlineStr">
        <is>
          <t>辽宁益康生物股份有限公司</t>
        </is>
      </c>
      <c r="B11490" t="inlineStr">
        <is>
          <t>06010148</t>
        </is>
      </c>
    </row>
    <row r="11491">
      <c r="A11491" t="inlineStr">
        <is>
          <t>辽宁盛强翰供应链管理有限公司</t>
        </is>
      </c>
      <c r="B11491" t="inlineStr">
        <is>
          <t>06060753</t>
        </is>
      </c>
    </row>
    <row r="11492">
      <c r="A11492" t="inlineStr">
        <is>
          <t>辽宁省—铁岭市昌盛食品有限公司—王鑫</t>
        </is>
      </c>
      <c r="B11492" t="inlineStr">
        <is>
          <t>011894</t>
        </is>
      </c>
    </row>
    <row r="11493">
      <c r="A11493" t="inlineStr">
        <is>
          <t>辽宁省庆程农业科技有限公司</t>
        </is>
      </c>
      <c r="B11493" t="inlineStr">
        <is>
          <t>06100089</t>
        </is>
      </c>
    </row>
    <row r="11494">
      <c r="A11494" t="inlineStr">
        <is>
          <t>辽宁省锦衡称重设备制造有限公司</t>
        </is>
      </c>
      <c r="B11494" t="inlineStr">
        <is>
          <t>06060703</t>
        </is>
      </c>
    </row>
    <row r="11495">
      <c r="A11495" t="inlineStr">
        <is>
          <t>辽宁禾美现代农业发展有限公司</t>
        </is>
      </c>
      <c r="B11495" t="inlineStr">
        <is>
          <t>06100139</t>
        </is>
      </c>
    </row>
    <row r="11496">
      <c r="A11496" t="inlineStr">
        <is>
          <t>辽宁秋谷牧业有限公司</t>
        </is>
      </c>
      <c r="B11496" t="inlineStr">
        <is>
          <t>06060720</t>
        </is>
      </c>
    </row>
    <row r="11497">
      <c r="A11497" t="inlineStr">
        <is>
          <t>辽宁英邦物业管理有限公司</t>
        </is>
      </c>
      <c r="B11497" t="inlineStr">
        <is>
          <t>06012200</t>
        </is>
      </c>
    </row>
    <row r="11498">
      <c r="A11498" t="inlineStr">
        <is>
          <t>辽宁逸兴食品有限公司</t>
        </is>
      </c>
      <c r="B11498" t="inlineStr">
        <is>
          <t>06100154</t>
        </is>
      </c>
    </row>
    <row r="11499">
      <c r="A11499" t="inlineStr">
        <is>
          <t>辽宁锦州庞河经济开发区管理委员会</t>
        </is>
      </c>
      <c r="B11499" t="inlineStr">
        <is>
          <t>06100072</t>
        </is>
      </c>
    </row>
    <row r="11500">
      <c r="A11500" t="inlineStr">
        <is>
          <t>辽宁零零玖零餐饮管理有限公司</t>
        </is>
      </c>
      <c r="B11500" t="inlineStr">
        <is>
          <t>06060781</t>
        </is>
      </c>
    </row>
    <row r="11501">
      <c r="A11501" t="inlineStr">
        <is>
          <t>辽宁顶好飞硕餐饮管理有限公司</t>
        </is>
      </c>
      <c r="B11501" t="inlineStr">
        <is>
          <t>CUT2636</t>
        </is>
      </c>
    </row>
    <row r="11502">
      <c r="A11502" t="inlineStr">
        <is>
          <t>辽宁食研国际贸易有限公司</t>
        </is>
      </c>
      <c r="B11502" t="inlineStr">
        <is>
          <t>06011588</t>
        </is>
      </c>
    </row>
    <row r="11503">
      <c r="A11503" t="inlineStr">
        <is>
          <t>辽源李艳水产</t>
        </is>
      </c>
      <c r="B11503" t="inlineStr">
        <is>
          <t>06060630</t>
        </is>
      </c>
    </row>
    <row r="11504">
      <c r="A11504" t="inlineStr">
        <is>
          <t>辽阳黑马江冷面</t>
        </is>
      </c>
      <c r="B11504" t="inlineStr">
        <is>
          <t>06060746</t>
        </is>
      </c>
    </row>
    <row r="11505">
      <c r="A11505" t="inlineStr">
        <is>
          <t>达冠（苏州）餐饮管理有限公司-杨建磊-孙海波</t>
        </is>
      </c>
      <c r="B11505" t="inlineStr">
        <is>
          <t>CUST0882</t>
        </is>
      </c>
    </row>
    <row r="11506">
      <c r="A11506" t="inlineStr">
        <is>
          <t>达州市承泽商贸有限公司-刘团结</t>
        </is>
      </c>
      <c r="B11506" t="inlineStr">
        <is>
          <t>CUST0457</t>
        </is>
      </c>
    </row>
    <row r="11507">
      <c r="A11507" t="inlineStr">
        <is>
          <t>达州煌达供应链管理有限公司</t>
        </is>
      </c>
      <c r="B11507" t="inlineStr">
        <is>
          <t>0073663</t>
        </is>
      </c>
    </row>
    <row r="11508">
      <c r="A11508" t="inlineStr">
        <is>
          <t>达琳手作（山东）食品有限公司</t>
        </is>
      </c>
      <c r="B11508" t="inlineStr">
        <is>
          <t>213040</t>
        </is>
      </c>
    </row>
    <row r="11509">
      <c r="A11509" t="inlineStr">
        <is>
          <t>达美乐(郑州)餐饮有限公司</t>
        </is>
      </c>
      <c r="B11509" t="inlineStr">
        <is>
          <t>CUST1918</t>
        </is>
      </c>
    </row>
    <row r="11510">
      <c r="A11510" t="inlineStr">
        <is>
          <t>达美乐比萨(沈阳)有限公司</t>
        </is>
      </c>
      <c r="B11510" t="inlineStr">
        <is>
          <t>CUST1917</t>
        </is>
      </c>
    </row>
    <row r="11511">
      <c r="A11511" t="inlineStr">
        <is>
          <t>达美乐比萨(重庆)餐饮管理有限公司</t>
        </is>
      </c>
      <c r="B11511" t="inlineStr">
        <is>
          <t>02030008</t>
        </is>
      </c>
    </row>
    <row r="11512">
      <c r="A11512" t="inlineStr">
        <is>
          <t>达美乐比萨（成都）餐饮管理有限公司</t>
        </is>
      </c>
      <c r="B11512" t="inlineStr">
        <is>
          <t>02030004</t>
        </is>
      </c>
    </row>
    <row r="11513">
      <c r="A11513" t="inlineStr">
        <is>
          <t>达美乐比萨（西安）有限公司</t>
        </is>
      </c>
      <c r="B11513" t="inlineStr">
        <is>
          <t>02030005</t>
        </is>
      </c>
    </row>
    <row r="11514">
      <c r="A11514" t="inlineStr">
        <is>
          <t>迁安市迁安镇汇洋水产店</t>
        </is>
      </c>
      <c r="B11514" t="inlineStr">
        <is>
          <t>CUST2234</t>
        </is>
      </c>
    </row>
    <row r="11515">
      <c r="A11515" t="inlineStr">
        <is>
          <t>运城市盐湖区北城玺强水产经销</t>
        </is>
      </c>
      <c r="B11515" t="inlineStr">
        <is>
          <t>06011108</t>
        </is>
      </c>
    </row>
    <row r="11516">
      <c r="A11516" t="inlineStr">
        <is>
          <t>运城市盐湖区北城街道爱汀宝食品经营部(个体工商户)</t>
        </is>
      </c>
      <c r="B11516" t="inlineStr">
        <is>
          <t>06052311</t>
        </is>
      </c>
    </row>
    <row r="11517">
      <c r="A11517" t="inlineStr">
        <is>
          <t>运城恒跃商贸</t>
        </is>
      </c>
      <c r="B11517" t="inlineStr">
        <is>
          <t>011062</t>
        </is>
      </c>
    </row>
    <row r="11518">
      <c r="A11518" t="inlineStr">
        <is>
          <t>运城薛军军</t>
        </is>
      </c>
      <c r="B11518" t="inlineStr">
        <is>
          <t>011349</t>
        </is>
      </c>
    </row>
    <row r="11519">
      <c r="A11519" t="inlineStr">
        <is>
          <t>运辉食品有限公司</t>
        </is>
      </c>
      <c r="B11519" t="inlineStr">
        <is>
          <t>30070035</t>
        </is>
      </c>
    </row>
    <row r="11520">
      <c r="A11520" t="inlineStr">
        <is>
          <t>近销---祝石磊---潍坊万基置业有限公司</t>
        </is>
      </c>
      <c r="B11520" t="inlineStr">
        <is>
          <t>010327</t>
        </is>
      </c>
    </row>
    <row r="11521">
      <c r="A11521" t="inlineStr">
        <is>
          <t>近销--中启盛建青岛物流有限公司</t>
        </is>
      </c>
      <c r="B11521" t="inlineStr">
        <is>
          <t>010325</t>
        </is>
      </c>
    </row>
    <row r="11522">
      <c r="A11522" t="inlineStr">
        <is>
          <t>近销--祝石磊</t>
        </is>
      </c>
      <c r="B11522" t="inlineStr">
        <is>
          <t>06050179</t>
        </is>
      </c>
    </row>
    <row r="11523">
      <c r="A11523" t="inlineStr">
        <is>
          <t>近销--高志明</t>
        </is>
      </c>
      <c r="B11523" t="inlineStr">
        <is>
          <t>06050176</t>
        </is>
      </c>
    </row>
    <row r="11524">
      <c r="A11524" t="inlineStr">
        <is>
          <t>近销-中粮肉食（山东）有限公司</t>
        </is>
      </c>
      <c r="B11524" t="inlineStr">
        <is>
          <t>06050757</t>
        </is>
      </c>
    </row>
    <row r="11525">
      <c r="A11525" t="inlineStr">
        <is>
          <t>近销-密集营销</t>
        </is>
      </c>
      <c r="B11525" t="inlineStr">
        <is>
          <t>010323</t>
        </is>
      </c>
    </row>
    <row r="11526">
      <c r="A11526" t="inlineStr">
        <is>
          <t>近销-潍坊众赏</t>
        </is>
      </c>
      <c r="B11526" t="inlineStr">
        <is>
          <t>010897</t>
        </is>
      </c>
    </row>
    <row r="11527">
      <c r="A11527" t="inlineStr">
        <is>
          <t>近销-潍坊太和聚食品有限公司</t>
        </is>
      </c>
      <c r="B11527" t="inlineStr">
        <is>
          <t>010882</t>
        </is>
      </c>
    </row>
    <row r="11528">
      <c r="A11528" t="inlineStr">
        <is>
          <t>近销-潍坊鑫都食品有限公司-刘洋</t>
        </is>
      </c>
      <c r="B11528" t="inlineStr">
        <is>
          <t>06050253</t>
        </is>
      </c>
    </row>
    <row r="11529">
      <c r="A11529" t="inlineStr">
        <is>
          <t>近销-王军-哈喽米粒</t>
        </is>
      </c>
      <c r="B11529" t="inlineStr">
        <is>
          <t>06050177</t>
        </is>
      </c>
    </row>
    <row r="11530">
      <c r="A11530" t="inlineStr">
        <is>
          <t>近销-诸城市和生食品有限公司</t>
        </is>
      </c>
      <c r="B11530" t="inlineStr">
        <is>
          <t>011176</t>
        </is>
      </c>
    </row>
    <row r="11531">
      <c r="A11531" t="inlineStr">
        <is>
          <t>近销-诸城金香源食品有限公司</t>
        </is>
      </c>
      <c r="B11531" t="inlineStr">
        <is>
          <t>011168</t>
        </is>
      </c>
    </row>
    <row r="11532">
      <c r="A11532" t="inlineStr">
        <is>
          <t>近销—安丘张健</t>
        </is>
      </c>
      <c r="B11532" t="inlineStr">
        <is>
          <t>06050174</t>
        </is>
      </c>
    </row>
    <row r="11533">
      <c r="A11533" t="inlineStr">
        <is>
          <t>进华中学</t>
        </is>
      </c>
      <c r="B11533" t="inlineStr">
        <is>
          <t>30070003</t>
        </is>
      </c>
    </row>
    <row r="11534">
      <c r="A11534" t="inlineStr">
        <is>
          <t>连云港-柴卫强-徐新春</t>
        </is>
      </c>
      <c r="B11534" t="inlineStr">
        <is>
          <t>90010153</t>
        </is>
      </c>
    </row>
    <row r="11535">
      <c r="A11535" t="inlineStr">
        <is>
          <t>连云港-王磊-孙海波</t>
        </is>
      </c>
      <c r="B11535" t="inlineStr">
        <is>
          <t>CUST0438</t>
        </is>
      </c>
    </row>
    <row r="11536">
      <c r="A11536" t="inlineStr">
        <is>
          <t>连云港久之宏贸易有限公司</t>
        </is>
      </c>
      <c r="B11536" t="inlineStr">
        <is>
          <t>06051719</t>
        </is>
      </c>
    </row>
    <row r="11537">
      <c r="A11537" t="inlineStr">
        <is>
          <t>连云港兆源生物科技发展有限公司-刘洋</t>
        </is>
      </c>
      <c r="B11537" t="inlineStr">
        <is>
          <t>CUST0817</t>
        </is>
      </c>
    </row>
    <row r="11538">
      <c r="A11538" t="inlineStr">
        <is>
          <t>连云港卞鹏-徐新春</t>
        </is>
      </c>
      <c r="B11538" t="inlineStr">
        <is>
          <t>CUST1116</t>
        </is>
      </c>
    </row>
    <row r="11539">
      <c r="A11539" t="inlineStr">
        <is>
          <t>连云港吴鹏-徐新春</t>
        </is>
      </c>
      <c r="B11539" t="inlineStr">
        <is>
          <t>90011999</t>
        </is>
      </c>
    </row>
    <row r="11540">
      <c r="A11540" t="inlineStr">
        <is>
          <t>连云港圣润生物科技有限公司-刘洋</t>
        </is>
      </c>
      <c r="B11540" t="inlineStr">
        <is>
          <t>CUST0921</t>
        </is>
      </c>
    </row>
    <row r="11541">
      <c r="A11541" t="inlineStr">
        <is>
          <t>连云港家得福商贸有限公司-孙海波</t>
        </is>
      </c>
      <c r="B11541" t="inlineStr">
        <is>
          <t>CUST1557</t>
        </is>
      </c>
    </row>
    <row r="11542">
      <c r="A11542" t="inlineStr">
        <is>
          <t>连云港川儒商贸有限公司-王磊-孙海波</t>
        </is>
      </c>
      <c r="B11542" t="inlineStr">
        <is>
          <t>CUST0910</t>
        </is>
      </c>
    </row>
    <row r="11543">
      <c r="A11543" t="inlineStr">
        <is>
          <t>连云港市新国宏商贸有限公司</t>
        </is>
      </c>
      <c r="B11543" t="inlineStr">
        <is>
          <t>06050185</t>
        </is>
      </c>
    </row>
    <row r="11544">
      <c r="A11544" t="inlineStr">
        <is>
          <t>连云港市新国宏商贸有限公司-孙海波</t>
        </is>
      </c>
      <c r="B11544" t="inlineStr">
        <is>
          <t>06032570</t>
        </is>
      </c>
    </row>
    <row r="11545">
      <c r="A11545" t="inlineStr">
        <is>
          <t>连云港市金庭餐饮有限公司</t>
        </is>
      </c>
      <c r="B11545" t="inlineStr">
        <is>
          <t>020039</t>
        </is>
      </c>
    </row>
    <row r="11546">
      <c r="A11546" t="inlineStr">
        <is>
          <t>连云港康康食品有限公司</t>
        </is>
      </c>
      <c r="B11546" t="inlineStr">
        <is>
          <t>011372</t>
        </is>
      </c>
    </row>
    <row r="11547">
      <c r="A11547" t="inlineStr">
        <is>
          <t>连云港新普瑞商贸有限公司</t>
        </is>
      </c>
      <c r="B11547" t="inlineStr">
        <is>
          <t>07040528</t>
        </is>
      </c>
    </row>
    <row r="11548">
      <c r="A11548" t="inlineStr">
        <is>
          <t>连云港旺来临贸易有限公司</t>
        </is>
      </c>
      <c r="B11548" t="inlineStr">
        <is>
          <t>06051675</t>
        </is>
      </c>
    </row>
    <row r="11549">
      <c r="A11549" t="inlineStr">
        <is>
          <t>连云港欣曼供应链有限公司</t>
        </is>
      </c>
      <c r="B11549" t="inlineStr">
        <is>
          <t>06011568</t>
        </is>
      </c>
    </row>
    <row r="11550">
      <c r="A11550" t="inlineStr">
        <is>
          <t>连云港正泽生物科技有限公司-王鑫</t>
        </is>
      </c>
      <c r="B11550" t="inlineStr">
        <is>
          <t>CUST0866</t>
        </is>
      </c>
    </row>
    <row r="11551">
      <c r="A11551" t="inlineStr">
        <is>
          <t>连云港泰鑫食品商行丁俊梅</t>
        </is>
      </c>
      <c r="B11551" t="inlineStr">
        <is>
          <t>010386</t>
        </is>
      </c>
    </row>
    <row r="11552">
      <c r="A11552" t="inlineStr">
        <is>
          <t>连云港深海烤鱼</t>
        </is>
      </c>
      <c r="B11552" t="inlineStr">
        <is>
          <t>06051372</t>
        </is>
      </c>
    </row>
    <row r="11553">
      <c r="A11553" t="inlineStr">
        <is>
          <t>连云港百谷</t>
        </is>
      </c>
      <c r="B11553" t="inlineStr">
        <is>
          <t>30350001</t>
        </is>
      </c>
    </row>
    <row r="11554">
      <c r="A11554" t="inlineStr">
        <is>
          <t>连云港百谷食品</t>
        </is>
      </c>
      <c r="B11554" t="inlineStr">
        <is>
          <t>06060428</t>
        </is>
      </c>
    </row>
    <row r="11555">
      <c r="A11555" t="inlineStr">
        <is>
          <t>连云港百谷食品贸易有限公司</t>
        </is>
      </c>
      <c r="B11555" t="inlineStr">
        <is>
          <t>010383</t>
        </is>
      </c>
    </row>
    <row r="11556">
      <c r="A11556" t="inlineStr">
        <is>
          <t>连云港郑树红</t>
        </is>
      </c>
      <c r="B11556" t="inlineStr">
        <is>
          <t>06030134</t>
        </is>
      </c>
    </row>
    <row r="11557">
      <c r="A11557" t="inlineStr">
        <is>
          <t>连云港金禾食品贸易有限公司</t>
        </is>
      </c>
      <c r="B11557" t="inlineStr">
        <is>
          <t>90010139</t>
        </is>
      </c>
    </row>
    <row r="11558">
      <c r="A11558" t="inlineStr">
        <is>
          <t>连云港鸿坤食品销售有限公司</t>
        </is>
      </c>
      <c r="B11558" t="inlineStr">
        <is>
          <t>12124255</t>
        </is>
      </c>
    </row>
    <row r="11559">
      <c r="A11559" t="inlineStr">
        <is>
          <t>连灶鑫</t>
        </is>
      </c>
      <c r="B11559" t="inlineStr">
        <is>
          <t>0013181</t>
        </is>
      </c>
    </row>
    <row r="11560">
      <c r="A11560" t="inlineStr">
        <is>
          <t>迟红军</t>
        </is>
      </c>
      <c r="B11560" t="inlineStr">
        <is>
          <t>06100115</t>
        </is>
      </c>
    </row>
    <row r="11561">
      <c r="A11561" t="inlineStr">
        <is>
          <t>逄发奎</t>
        </is>
      </c>
      <c r="B11561" t="inlineStr">
        <is>
          <t>12200059</t>
        </is>
      </c>
    </row>
    <row r="11562">
      <c r="A11562" t="inlineStr">
        <is>
          <t>通享达串多多(昆明)水产冻品有限公司</t>
        </is>
      </c>
      <c r="B11562" t="inlineStr">
        <is>
          <t>CUT3065</t>
        </is>
      </c>
    </row>
    <row r="11563">
      <c r="A11563" t="inlineStr">
        <is>
          <t>通辽东展食品商行</t>
        </is>
      </c>
      <c r="B11563" t="inlineStr">
        <is>
          <t>06060776</t>
        </is>
      </c>
    </row>
    <row r="11564">
      <c r="A11564" t="inlineStr">
        <is>
          <t>通辽市盈霜润商贸有限公司</t>
        </is>
      </c>
      <c r="B11564" t="inlineStr">
        <is>
          <t>06100150</t>
        </is>
      </c>
    </row>
    <row r="11565">
      <c r="A11565" t="inlineStr">
        <is>
          <t>通辽市科尔沁区红胜大街雅米西餐厅</t>
        </is>
      </c>
      <c r="B11565" t="inlineStr">
        <is>
          <t>06011095</t>
        </is>
      </c>
    </row>
    <row r="11566">
      <c r="A11566" t="inlineStr">
        <is>
          <t>通辽派乐汉堡</t>
        </is>
      </c>
      <c r="B11566" t="inlineStr">
        <is>
          <t>06060745</t>
        </is>
      </c>
    </row>
    <row r="11567">
      <c r="A11567" t="inlineStr">
        <is>
          <t>通辽贝易霖</t>
        </is>
      </c>
      <c r="B11567" t="inlineStr">
        <is>
          <t>06060470</t>
        </is>
      </c>
    </row>
    <row r="11568">
      <c r="A11568" t="inlineStr">
        <is>
          <t>通辽金锣牧业有限公司</t>
        </is>
      </c>
      <c r="B11568" t="inlineStr">
        <is>
          <t>CUST1342</t>
        </is>
      </c>
    </row>
    <row r="11569">
      <c r="A11569" t="inlineStr">
        <is>
          <t>造物理事（大连）网络科技有限公司-朱茂林</t>
        </is>
      </c>
      <c r="B11569" t="inlineStr">
        <is>
          <t>CUST1691</t>
        </is>
      </c>
    </row>
    <row r="11570">
      <c r="A11570" t="inlineStr">
        <is>
          <t>遂宁京武好又多商贸有限公司-孙海波</t>
        </is>
      </c>
      <c r="B11570" t="inlineStr">
        <is>
          <t>06060128</t>
        </is>
      </c>
    </row>
    <row r="11571">
      <c r="A11571" t="inlineStr">
        <is>
          <t>道森商贸</t>
        </is>
      </c>
      <c r="B11571" t="inlineStr">
        <is>
          <t>CUST0146</t>
        </is>
      </c>
    </row>
    <row r="11572">
      <c r="A11572" t="inlineStr">
        <is>
          <t>道香浓海鲜水产（李嘉豪）</t>
        </is>
      </c>
      <c r="B11572" t="inlineStr">
        <is>
          <t>213059</t>
        </is>
      </c>
    </row>
    <row r="11573">
      <c r="A11573" t="inlineStr">
        <is>
          <t>遵义圣旺三达贸易有限公司</t>
        </is>
      </c>
      <c r="B11573" t="inlineStr">
        <is>
          <t>06070009</t>
        </is>
      </c>
    </row>
    <row r="11574">
      <c r="A11574" t="inlineStr">
        <is>
          <t>遵义林小波</t>
        </is>
      </c>
      <c r="B11574" t="inlineStr">
        <is>
          <t>06050055</t>
        </is>
      </c>
    </row>
    <row r="11575">
      <c r="A11575" t="inlineStr">
        <is>
          <t>遵义诗培食品有限公司</t>
        </is>
      </c>
      <c r="B11575" t="inlineStr">
        <is>
          <t>06090070</t>
        </is>
      </c>
    </row>
    <row r="11576">
      <c r="A11576" t="inlineStr">
        <is>
          <t>遵义麦法士</t>
        </is>
      </c>
      <c r="B11576" t="inlineStr">
        <is>
          <t>06060465</t>
        </is>
      </c>
    </row>
    <row r="11577">
      <c r="A11577" t="inlineStr">
        <is>
          <t>邓世荣</t>
        </is>
      </c>
      <c r="B11577" t="inlineStr">
        <is>
          <t>0605E000</t>
        </is>
      </c>
    </row>
    <row r="11578">
      <c r="A11578" t="inlineStr">
        <is>
          <t>邓俊强</t>
        </is>
      </c>
      <c r="B11578" t="inlineStr">
        <is>
          <t>06093000</t>
        </is>
      </c>
    </row>
    <row r="11579">
      <c r="A11579" t="inlineStr">
        <is>
          <t>邓军军</t>
        </is>
      </c>
      <c r="B11579" t="inlineStr">
        <is>
          <t>06052331</t>
        </is>
      </c>
    </row>
    <row r="11580">
      <c r="A11580" t="inlineStr">
        <is>
          <t>邓华香</t>
        </is>
      </c>
      <c r="B11580" t="inlineStr">
        <is>
          <t>06090112</t>
        </is>
      </c>
    </row>
    <row r="11581">
      <c r="A11581" t="inlineStr">
        <is>
          <t>邓建现</t>
        </is>
      </c>
      <c r="B11581" t="inlineStr">
        <is>
          <t>06056508</t>
        </is>
      </c>
    </row>
    <row r="11582">
      <c r="A11582" t="inlineStr">
        <is>
          <t>邓燕瑜</t>
        </is>
      </c>
      <c r="B11582" t="inlineStr">
        <is>
          <t>06081500</t>
        </is>
      </c>
    </row>
    <row r="11583">
      <c r="A11583" t="inlineStr">
        <is>
          <t>邓辽荣</t>
        </is>
      </c>
      <c r="B11583" t="inlineStr">
        <is>
          <t>06053388</t>
        </is>
      </c>
    </row>
    <row r="11584">
      <c r="A11584" t="inlineStr">
        <is>
          <t>邢台-翼宏伟</t>
        </is>
      </c>
      <c r="B11584" t="inlineStr">
        <is>
          <t>06060218</t>
        </is>
      </c>
    </row>
    <row r="11585">
      <c r="A11585" t="inlineStr">
        <is>
          <t>邢台家乐园天一商贸有限公司</t>
        </is>
      </c>
      <c r="B11585" t="inlineStr">
        <is>
          <t>3010082</t>
        </is>
      </c>
    </row>
    <row r="11586">
      <c r="A11586" t="inlineStr">
        <is>
          <t>邢台市创慧饲料有限公司</t>
        </is>
      </c>
      <c r="B11586" t="inlineStr">
        <is>
          <t>0013271</t>
        </is>
      </c>
    </row>
    <row r="11587">
      <c r="A11587" t="inlineStr">
        <is>
          <t>邢台市南和区冀健商贸有限公司（信之天）</t>
        </is>
      </c>
      <c r="B11587" t="inlineStr">
        <is>
          <t>3010103</t>
        </is>
      </c>
    </row>
    <row r="11588">
      <c r="A11588" t="inlineStr">
        <is>
          <t>邢台市启晨宠物食品有限公司</t>
        </is>
      </c>
      <c r="B11588" t="inlineStr">
        <is>
          <t>0013281</t>
        </is>
      </c>
    </row>
    <row r="11589">
      <c r="A11589" t="inlineStr">
        <is>
          <t>邢台市恒胜餐饮管理有限公司</t>
        </is>
      </c>
      <c r="B11589" t="inlineStr">
        <is>
          <t>07011152</t>
        </is>
      </c>
    </row>
    <row r="11590">
      <c r="A11590" t="inlineStr">
        <is>
          <t>邢台市羽阳商贸有限公司</t>
        </is>
      </c>
      <c r="B11590" t="inlineStr">
        <is>
          <t>06010403</t>
        </is>
      </c>
    </row>
    <row r="11591">
      <c r="A11591" t="inlineStr">
        <is>
          <t>邢台珠江水产</t>
        </is>
      </c>
      <c r="B11591" t="inlineStr">
        <is>
          <t>07080029</t>
        </is>
      </c>
    </row>
    <row r="11592">
      <c r="A11592" t="inlineStr">
        <is>
          <t>邢台赛弗生物科技有限公司</t>
        </is>
      </c>
      <c r="B11592" t="inlineStr">
        <is>
          <t>0013310</t>
        </is>
      </c>
    </row>
    <row r="11593">
      <c r="A11593" t="inlineStr">
        <is>
          <t>邢台邓延翅-王鑫</t>
        </is>
      </c>
      <c r="B11593" t="inlineStr">
        <is>
          <t>CUST1670</t>
        </is>
      </c>
    </row>
    <row r="11594">
      <c r="A11594" t="inlineStr">
        <is>
          <t>邢国强</t>
        </is>
      </c>
      <c r="B11594" t="inlineStr">
        <is>
          <t>010969</t>
        </is>
      </c>
    </row>
    <row r="11595">
      <c r="A11595" t="inlineStr">
        <is>
          <t>邢国强-刘洋</t>
        </is>
      </c>
      <c r="B11595" t="inlineStr">
        <is>
          <t>CUST1618</t>
        </is>
      </c>
    </row>
    <row r="11596">
      <c r="A11596" t="inlineStr">
        <is>
          <t>邢建青</t>
        </is>
      </c>
      <c r="B11596" t="inlineStr">
        <is>
          <t>06092116</t>
        </is>
      </c>
    </row>
    <row r="11597">
      <c r="A11597" t="inlineStr">
        <is>
          <t>邢春秀</t>
        </is>
      </c>
      <c r="B11597" t="inlineStr">
        <is>
          <t>06051746</t>
        </is>
      </c>
    </row>
    <row r="11598">
      <c r="A11598" t="inlineStr">
        <is>
          <t>邢汝杰</t>
        </is>
      </c>
      <c r="B11598" t="inlineStr">
        <is>
          <t>06016600</t>
        </is>
      </c>
    </row>
    <row r="11599">
      <c r="A11599" t="inlineStr">
        <is>
          <t>邬晓晴-刘洋</t>
        </is>
      </c>
      <c r="B11599" t="inlineStr">
        <is>
          <t>CUST0730</t>
        </is>
      </c>
    </row>
    <row r="11600">
      <c r="A11600" t="inlineStr">
        <is>
          <t>邯郸大脸鸡排</t>
        </is>
      </c>
      <c r="B11600" t="inlineStr">
        <is>
          <t>06060356</t>
        </is>
      </c>
    </row>
    <row r="11601">
      <c r="A11601" t="inlineStr">
        <is>
          <t>邯郸宇志刚</t>
        </is>
      </c>
      <c r="B11601" t="inlineStr">
        <is>
          <t>06010050</t>
        </is>
      </c>
    </row>
    <row r="11602">
      <c r="A11602" t="inlineStr">
        <is>
          <t>邯郸寒轩西餐</t>
        </is>
      </c>
      <c r="B11602" t="inlineStr">
        <is>
          <t>06060504</t>
        </is>
      </c>
    </row>
    <row r="11603">
      <c r="A11603" t="inlineStr">
        <is>
          <t>邯郸市亨瑞食品销售有限公司</t>
        </is>
      </c>
      <c r="B11603" t="inlineStr">
        <is>
          <t>06060763</t>
        </is>
      </c>
    </row>
    <row r="11604">
      <c r="A11604" t="inlineStr">
        <is>
          <t>邯郸福美大脸鸡排</t>
        </is>
      </c>
      <c r="B11604" t="inlineStr">
        <is>
          <t>06010079</t>
        </is>
      </c>
    </row>
    <row r="11605">
      <c r="A11605" t="inlineStr">
        <is>
          <t>邯郸蜗瓜</t>
        </is>
      </c>
      <c r="B11605" t="inlineStr">
        <is>
          <t>06060317</t>
        </is>
      </c>
    </row>
    <row r="11606">
      <c r="A11606" t="inlineStr">
        <is>
          <t>邯郸蜗瓜餐饮服务</t>
        </is>
      </c>
      <c r="B11606" t="inlineStr">
        <is>
          <t>06051228</t>
        </is>
      </c>
    </row>
    <row r="11607">
      <c r="A11607" t="inlineStr">
        <is>
          <t>邱东伟</t>
        </is>
      </c>
      <c r="B11607" t="inlineStr">
        <is>
          <t>06050023</t>
        </is>
      </c>
    </row>
    <row r="11608">
      <c r="A11608" t="inlineStr">
        <is>
          <t>邱朝龙</t>
        </is>
      </c>
      <c r="B11608" t="inlineStr">
        <is>
          <t>06021880</t>
        </is>
      </c>
    </row>
    <row r="11609">
      <c r="A11609" t="inlineStr">
        <is>
          <t>邱菊</t>
        </is>
      </c>
      <c r="B11609" t="inlineStr">
        <is>
          <t>06034501</t>
        </is>
      </c>
    </row>
    <row r="11610">
      <c r="A11610" t="inlineStr">
        <is>
          <t>邳州裕泰商贸有限公司</t>
        </is>
      </c>
      <c r="B11610" t="inlineStr">
        <is>
          <t>06030481</t>
        </is>
      </c>
    </row>
    <row r="11611">
      <c r="A11611" t="inlineStr">
        <is>
          <t>邵其才</t>
        </is>
      </c>
      <c r="B11611" t="inlineStr">
        <is>
          <t>06035600</t>
        </is>
      </c>
    </row>
    <row r="11612">
      <c r="A11612" t="inlineStr">
        <is>
          <t>邵帅</t>
        </is>
      </c>
      <c r="B11612" t="inlineStr">
        <is>
          <t>0113423</t>
        </is>
      </c>
    </row>
    <row r="11613">
      <c r="A11613" t="inlineStr">
        <is>
          <t>邵鹏</t>
        </is>
      </c>
      <c r="B11613" t="inlineStr">
        <is>
          <t>06031206</t>
        </is>
      </c>
    </row>
    <row r="11614">
      <c r="A11614" t="inlineStr">
        <is>
          <t>邹伟冬</t>
        </is>
      </c>
      <c r="B11614" t="inlineStr">
        <is>
          <t>06030171</t>
        </is>
      </c>
    </row>
    <row r="11615">
      <c r="A11615" t="inlineStr">
        <is>
          <t>邹其红</t>
        </is>
      </c>
      <c r="B11615" t="inlineStr">
        <is>
          <t>0073216</t>
        </is>
      </c>
    </row>
    <row r="11616">
      <c r="A11616" t="inlineStr">
        <is>
          <t>邹平增盛蛋白饲料有限公司-刘洋</t>
        </is>
      </c>
      <c r="B11616" t="inlineStr">
        <is>
          <t>06052999</t>
        </is>
      </c>
    </row>
    <row r="11617">
      <c r="A11617" t="inlineStr">
        <is>
          <t>邹平御合食品商贸有限公司</t>
        </is>
      </c>
      <c r="B11617" t="inlineStr">
        <is>
          <t>06051705</t>
        </is>
      </c>
    </row>
    <row r="11618">
      <c r="A11618" t="inlineStr">
        <is>
          <t>邹平曲庆柱</t>
        </is>
      </c>
      <c r="B11618" t="inlineStr">
        <is>
          <t>011196</t>
        </is>
      </c>
    </row>
    <row r="11619">
      <c r="A11619" t="inlineStr">
        <is>
          <t>邹平李树森</t>
        </is>
      </c>
      <c r="B11619" t="inlineStr">
        <is>
          <t>011195</t>
        </is>
      </c>
    </row>
    <row r="11620">
      <c r="A11620" t="inlineStr">
        <is>
          <t>邹平李涛</t>
        </is>
      </c>
      <c r="B11620" t="inlineStr">
        <is>
          <t>06051209</t>
        </is>
      </c>
    </row>
    <row r="11621">
      <c r="A11621" t="inlineStr">
        <is>
          <t>邹平颖玉食品贸易有限公司-于斌</t>
        </is>
      </c>
      <c r="B11621" t="inlineStr">
        <is>
          <t>011484</t>
        </is>
      </c>
    </row>
    <row r="11622">
      <c r="A11622" t="inlineStr">
        <is>
          <t>邹春根</t>
        </is>
      </c>
      <c r="B11622" t="inlineStr">
        <is>
          <t>0093525</t>
        </is>
      </c>
    </row>
    <row r="11623">
      <c r="A11623" t="inlineStr">
        <is>
          <t>邹湾湾</t>
        </is>
      </c>
      <c r="B11623" t="inlineStr">
        <is>
          <t>CUST1708</t>
        </is>
      </c>
    </row>
    <row r="11624">
      <c r="A11624" t="inlineStr">
        <is>
          <t>邹良友</t>
        </is>
      </c>
      <c r="B11624" t="inlineStr">
        <is>
          <t>06090085</t>
        </is>
      </c>
    </row>
    <row r="11625">
      <c r="A11625" t="inlineStr">
        <is>
          <t>邹赢</t>
        </is>
      </c>
      <c r="B11625" t="inlineStr">
        <is>
          <t>0093384</t>
        </is>
      </c>
    </row>
    <row r="11626">
      <c r="A11626" t="inlineStr">
        <is>
          <t>邻鲤品牌管理（北京）有限公司</t>
        </is>
      </c>
      <c r="B11626" t="inlineStr">
        <is>
          <t>06010402</t>
        </is>
      </c>
    </row>
    <row r="11627">
      <c r="A11627" t="inlineStr">
        <is>
          <t>郎文彬-王鑫</t>
        </is>
      </c>
      <c r="B11627" t="inlineStr">
        <is>
          <t>CUST1218</t>
        </is>
      </c>
    </row>
    <row r="11628">
      <c r="A11628" t="inlineStr">
        <is>
          <t>郎溪洪琳生态农业有限公司</t>
        </is>
      </c>
      <c r="B11628" t="inlineStr">
        <is>
          <t>30030010</t>
        </is>
      </c>
    </row>
    <row r="11629">
      <c r="A11629" t="inlineStr">
        <is>
          <t>郎贤英-刘洋</t>
        </is>
      </c>
      <c r="B11629" t="inlineStr">
        <is>
          <t>CUST1088</t>
        </is>
      </c>
    </row>
    <row r="11630">
      <c r="A11630" t="inlineStr">
        <is>
          <t>郑书群</t>
        </is>
      </c>
      <c r="B11630" t="inlineStr">
        <is>
          <t>CUST2246</t>
        </is>
      </c>
    </row>
    <row r="11631">
      <c r="A11631" t="inlineStr">
        <is>
          <t>郑亮</t>
        </is>
      </c>
      <c r="B11631" t="inlineStr">
        <is>
          <t>06016300</t>
        </is>
      </c>
    </row>
    <row r="11632">
      <c r="A11632" t="inlineStr">
        <is>
          <t>郑倩倩</t>
        </is>
      </c>
      <c r="B11632" t="inlineStr">
        <is>
          <t>CUST1900</t>
        </is>
      </c>
    </row>
    <row r="11633">
      <c r="A11633" t="inlineStr">
        <is>
          <t>郑兹镇</t>
        </is>
      </c>
      <c r="B11633" t="inlineStr">
        <is>
          <t>CUT2403</t>
        </is>
      </c>
    </row>
    <row r="11634">
      <c r="A11634" t="inlineStr">
        <is>
          <t>郑凤才</t>
        </is>
      </c>
      <c r="B11634" t="inlineStr">
        <is>
          <t>06030341</t>
        </is>
      </c>
    </row>
    <row r="11635">
      <c r="A11635" t="inlineStr">
        <is>
          <t>郑加芳</t>
        </is>
      </c>
      <c r="B11635" t="inlineStr">
        <is>
          <t>060600157</t>
        </is>
      </c>
    </row>
    <row r="11636">
      <c r="A11636" t="inlineStr">
        <is>
          <t>郑大磊</t>
        </is>
      </c>
      <c r="B11636" t="inlineStr">
        <is>
          <t>CUST2526</t>
        </is>
      </c>
    </row>
    <row r="11637">
      <c r="A11637" t="inlineStr">
        <is>
          <t>郑学梅</t>
        </is>
      </c>
      <c r="B11637" t="inlineStr">
        <is>
          <t>CUST2024</t>
        </is>
      </c>
    </row>
    <row r="11638">
      <c r="A11638" t="inlineStr">
        <is>
          <t>郑州-中牟-徐庆山-刘洋</t>
        </is>
      </c>
      <c r="B11638" t="inlineStr">
        <is>
          <t>06020285</t>
        </is>
      </c>
    </row>
    <row r="11639">
      <c r="A11639" t="inlineStr">
        <is>
          <t>郑州万兴供应链管理有限公司</t>
        </is>
      </c>
      <c r="B11639" t="inlineStr">
        <is>
          <t>CUST0541</t>
        </is>
      </c>
    </row>
    <row r="11640">
      <c r="A11640" t="inlineStr">
        <is>
          <t>郑州优茂家商贸有限公司-赵忠龙</t>
        </is>
      </c>
      <c r="B11640" t="inlineStr">
        <is>
          <t>CUST0410</t>
        </is>
      </c>
    </row>
    <row r="11641">
      <c r="A11641" t="inlineStr">
        <is>
          <t>郑州佰丰食品有限公司-刘伟东</t>
        </is>
      </c>
      <c r="B11641" t="inlineStr">
        <is>
          <t>06050370</t>
        </is>
      </c>
    </row>
    <row r="11642">
      <c r="A11642" t="inlineStr">
        <is>
          <t>郑州全晟食品科技有限公司</t>
        </is>
      </c>
      <c r="B11642" t="inlineStr">
        <is>
          <t>06100017</t>
        </is>
      </c>
    </row>
    <row r="11643">
      <c r="A11643" t="inlineStr">
        <is>
          <t>郑州全膳食品有限公司</t>
        </is>
      </c>
      <c r="B11643" t="inlineStr">
        <is>
          <t>CUST0317</t>
        </is>
      </c>
    </row>
    <row r="11644">
      <c r="A11644" t="inlineStr">
        <is>
          <t>郑州八佰客</t>
        </is>
      </c>
      <c r="B11644" t="inlineStr">
        <is>
          <t>011420</t>
        </is>
      </c>
    </row>
    <row r="11645">
      <c r="A11645" t="inlineStr">
        <is>
          <t>郑州华世新食品贸易有限公司-刘伟东</t>
        </is>
      </c>
      <c r="B11645" t="inlineStr">
        <is>
          <t>06040206</t>
        </is>
      </c>
    </row>
    <row r="11646">
      <c r="A11646" t="inlineStr">
        <is>
          <t>郑州合家欢食品有限公司</t>
        </is>
      </c>
      <c r="B11646" t="inlineStr">
        <is>
          <t>06020389</t>
        </is>
      </c>
    </row>
    <row r="11647">
      <c r="A11647" t="inlineStr">
        <is>
          <t>郑州喜荃商贸有限公司</t>
        </is>
      </c>
      <c r="B11647" t="inlineStr">
        <is>
          <t>0113332</t>
        </is>
      </c>
    </row>
    <row r="11648">
      <c r="A11648" t="inlineStr">
        <is>
          <t>郑州增益食品有限公司-咕咕鸡-刘洋</t>
        </is>
      </c>
      <c r="B11648" t="inlineStr">
        <is>
          <t>CUST0999</t>
        </is>
      </c>
    </row>
    <row r="11649">
      <c r="A11649" t="inlineStr">
        <is>
          <t>郑州大兴餐饮管理有限公司</t>
        </is>
      </c>
      <c r="B11649" t="inlineStr">
        <is>
          <t>06040191</t>
        </is>
      </c>
    </row>
    <row r="11650">
      <c r="A11650" t="inlineStr">
        <is>
          <t>郑州宋林生</t>
        </is>
      </c>
      <c r="B11650" t="inlineStr">
        <is>
          <t>06020064</t>
        </is>
      </c>
    </row>
    <row r="11651">
      <c r="A11651" t="inlineStr">
        <is>
          <t>郑州岚湍食品有限公司</t>
        </is>
      </c>
      <c r="B11651" t="inlineStr">
        <is>
          <t>06110051</t>
        </is>
      </c>
    </row>
    <row r="11652">
      <c r="A11652" t="inlineStr">
        <is>
          <t>郑州市中原区任乐电机修理部</t>
        </is>
      </c>
      <c r="B11652" t="inlineStr">
        <is>
          <t>0013072</t>
        </is>
      </c>
    </row>
    <row r="11653">
      <c r="A11653" t="inlineStr">
        <is>
          <t>郑州市天一水产食品有限公司-王文强</t>
        </is>
      </c>
      <c r="B11653" t="inlineStr">
        <is>
          <t>90010825</t>
        </is>
      </c>
    </row>
    <row r="11654">
      <c r="A11654" t="inlineStr">
        <is>
          <t>郑州市惠济区中原物流港同顺食品商行</t>
        </is>
      </c>
      <c r="B11654" t="inlineStr">
        <is>
          <t>06060152</t>
        </is>
      </c>
    </row>
    <row r="11655">
      <c r="A11655" t="inlineStr">
        <is>
          <t>郑州市惠济区信基调味食品城中南干调冻品商行</t>
        </is>
      </c>
      <c r="B11655" t="inlineStr">
        <is>
          <t>011121</t>
        </is>
      </c>
    </row>
    <row r="11656">
      <c r="A11656" t="inlineStr">
        <is>
          <t>郑州市惠济区富贵商行</t>
        </is>
      </c>
      <c r="B11656" t="inlineStr">
        <is>
          <t>CUT2959</t>
        </is>
      </c>
    </row>
    <row r="11657">
      <c r="A11657" t="inlineStr">
        <is>
          <t>郑州市惠济区福运鸿食品商行</t>
        </is>
      </c>
      <c r="B11657" t="inlineStr">
        <is>
          <t>0113092</t>
        </is>
      </c>
    </row>
    <row r="11658">
      <c r="A11658" t="inlineStr">
        <is>
          <t>郑州市惠济区鼎肆海西餐商行</t>
        </is>
      </c>
      <c r="B11658" t="inlineStr">
        <is>
          <t>06012105</t>
        </is>
      </c>
    </row>
    <row r="11659">
      <c r="A11659" t="inlineStr">
        <is>
          <t>郑州市郑东新区郁青百货商行</t>
        </is>
      </c>
      <c r="B11659" t="inlineStr">
        <is>
          <t>06030419</t>
        </is>
      </c>
    </row>
    <row r="11660">
      <c r="A11660" t="inlineStr">
        <is>
          <t>郑州布袋优配供应链管理服务有限公司</t>
        </is>
      </c>
      <c r="B11660" t="inlineStr">
        <is>
          <t>0113606</t>
        </is>
      </c>
    </row>
    <row r="11661">
      <c r="A11661" t="inlineStr">
        <is>
          <t>郑州布袋炒饭餐饮管理有限公司</t>
        </is>
      </c>
      <c r="B11661" t="inlineStr">
        <is>
          <t>06111239</t>
        </is>
      </c>
    </row>
    <row r="11662">
      <c r="A11662" t="inlineStr">
        <is>
          <t>郑州张建军</t>
        </is>
      </c>
      <c r="B11662" t="inlineStr">
        <is>
          <t>06020066</t>
        </is>
      </c>
    </row>
    <row r="11663">
      <c r="A11663" t="inlineStr">
        <is>
          <t>郑州德信商行</t>
        </is>
      </c>
      <c r="B11663" t="inlineStr">
        <is>
          <t>06020063</t>
        </is>
      </c>
    </row>
    <row r="11664">
      <c r="A11664" t="inlineStr">
        <is>
          <t>郑州德克士</t>
        </is>
      </c>
      <c r="B11664" t="inlineStr">
        <is>
          <t>011119</t>
        </is>
      </c>
    </row>
    <row r="11665">
      <c r="A11665" t="inlineStr">
        <is>
          <t>郑州忠望商贸有限公司</t>
        </is>
      </c>
      <c r="B11665" t="inlineStr">
        <is>
          <t>06020067</t>
        </is>
      </c>
    </row>
    <row r="11666">
      <c r="A11666" t="inlineStr">
        <is>
          <t>郑州恬乐怡食品有限公司-刘洋</t>
        </is>
      </c>
      <c r="B11666" t="inlineStr">
        <is>
          <t>CUST1743</t>
        </is>
      </c>
    </row>
    <row r="11667">
      <c r="A11667" t="inlineStr">
        <is>
          <t>郑州新堤圈商贸有限公司</t>
        </is>
      </c>
      <c r="B11667" t="inlineStr">
        <is>
          <t>90010744</t>
        </is>
      </c>
    </row>
    <row r="11668">
      <c r="A11668" t="inlineStr">
        <is>
          <t>郑州新纳西</t>
        </is>
      </c>
      <c r="B11668" t="inlineStr">
        <is>
          <t>06051336</t>
        </is>
      </c>
    </row>
    <row r="11669">
      <c r="A11669" t="inlineStr">
        <is>
          <t>郑州昊冰冻品商贸有限公司</t>
        </is>
      </c>
      <c r="B11669" t="inlineStr">
        <is>
          <t>06110020</t>
        </is>
      </c>
    </row>
    <row r="11670">
      <c r="A11670" t="inlineStr">
        <is>
          <t>郑州明月智能科技有限公司</t>
        </is>
      </c>
      <c r="B11670" t="inlineStr">
        <is>
          <t>CUST1888</t>
        </is>
      </c>
    </row>
    <row r="11671">
      <c r="A11671" t="inlineStr">
        <is>
          <t>郑州易初莲花连锁超市有限公司</t>
        </is>
      </c>
      <c r="B11671" t="inlineStr">
        <is>
          <t>90010622</t>
        </is>
      </c>
    </row>
    <row r="11672">
      <c r="A11672" t="inlineStr">
        <is>
          <t>郑州服配供应链有限公司</t>
        </is>
      </c>
      <c r="B11672" t="inlineStr">
        <is>
          <t>06030517</t>
        </is>
      </c>
    </row>
    <row r="11673">
      <c r="A11673" t="inlineStr">
        <is>
          <t>郑州李明涛-王鑫</t>
        </is>
      </c>
      <c r="B11673" t="inlineStr">
        <is>
          <t>CUST1555</t>
        </is>
      </c>
    </row>
    <row r="11674">
      <c r="A11674" t="inlineStr">
        <is>
          <t>郑州森磊商贸有限公司</t>
        </is>
      </c>
      <c r="B11674" t="inlineStr">
        <is>
          <t>06020103</t>
        </is>
      </c>
    </row>
    <row r="11675">
      <c r="A11675" t="inlineStr">
        <is>
          <t>郑州正跃餐饮管理有限公司</t>
        </is>
      </c>
      <c r="B11675" t="inlineStr">
        <is>
          <t>CUT2920</t>
        </is>
      </c>
    </row>
    <row r="11676">
      <c r="A11676" t="inlineStr">
        <is>
          <t>郑州江淮食品有限公司-王鑫</t>
        </is>
      </c>
      <c r="B11676" t="inlineStr">
        <is>
          <t>06020283</t>
        </is>
      </c>
    </row>
    <row r="11677">
      <c r="A11677" t="inlineStr">
        <is>
          <t>郑州盟江商贸有限公司</t>
        </is>
      </c>
      <c r="B11677" t="inlineStr">
        <is>
          <t>06110017</t>
        </is>
      </c>
    </row>
    <row r="11678">
      <c r="A11678" t="inlineStr">
        <is>
          <t>郑州真挚餐饮管理有限公司</t>
        </is>
      </c>
      <c r="B11678" t="inlineStr">
        <is>
          <t>020003</t>
        </is>
      </c>
    </row>
    <row r="11679">
      <c r="A11679" t="inlineStr">
        <is>
          <t>郑州米姑娘餐饮管理有限公司</t>
        </is>
      </c>
      <c r="B11679" t="inlineStr">
        <is>
          <t>06090130</t>
        </is>
      </c>
    </row>
    <row r="11680">
      <c r="A11680" t="inlineStr">
        <is>
          <t>郑州航空港区诚发环保科技有限公司</t>
        </is>
      </c>
      <c r="B11680" t="inlineStr">
        <is>
          <t>0102</t>
        </is>
      </c>
    </row>
    <row r="11681">
      <c r="A11681" t="inlineStr">
        <is>
          <t>郑州苗哥餐饮管理有限公司平安大道分公司</t>
        </is>
      </c>
      <c r="B11681" t="inlineStr">
        <is>
          <t>0113102</t>
        </is>
      </c>
    </row>
    <row r="11682">
      <c r="A11682" t="inlineStr">
        <is>
          <t>郑州豫曼供应链管理有限公司</t>
        </is>
      </c>
      <c r="B11682" t="inlineStr">
        <is>
          <t>0113347</t>
        </is>
      </c>
    </row>
    <row r="11683">
      <c r="A11683" t="inlineStr">
        <is>
          <t>郑州豫速通供应链管理有限公司</t>
        </is>
      </c>
      <c r="B11683" t="inlineStr">
        <is>
          <t>0113440</t>
        </is>
      </c>
    </row>
    <row r="11684">
      <c r="A11684" t="inlineStr">
        <is>
          <t>郑州迅卓食品有限责任公司-孙海波</t>
        </is>
      </c>
      <c r="B11684" t="inlineStr">
        <is>
          <t>06010218</t>
        </is>
      </c>
    </row>
    <row r="11685">
      <c r="A11685" t="inlineStr">
        <is>
          <t>郑州釜叔餐饮管理有限公司</t>
        </is>
      </c>
      <c r="B11685" t="inlineStr">
        <is>
          <t>01134501</t>
        </is>
      </c>
    </row>
    <row r="11686">
      <c r="A11686" t="inlineStr">
        <is>
          <t>郑州陆西亚国际贸易有限公司</t>
        </is>
      </c>
      <c r="B11686" t="inlineStr">
        <is>
          <t>06041034</t>
        </is>
      </c>
    </row>
    <row r="11687">
      <c r="A11687" t="inlineStr">
        <is>
          <t>郑州鲜超商贸有限公司-刘洋</t>
        </is>
      </c>
      <c r="B11687" t="inlineStr">
        <is>
          <t>CUST0975</t>
        </is>
      </c>
    </row>
    <row r="11688">
      <c r="A11688" t="inlineStr">
        <is>
          <t>郑州鸿济商贸有限公司-刘洋</t>
        </is>
      </c>
      <c r="B11688" t="inlineStr">
        <is>
          <t>900109417</t>
        </is>
      </c>
    </row>
    <row r="11689">
      <c r="A11689" t="inlineStr">
        <is>
          <t>郑开琼</t>
        </is>
      </c>
      <c r="B11689" t="inlineStr">
        <is>
          <t>06011400</t>
        </is>
      </c>
    </row>
    <row r="11690">
      <c r="A11690" t="inlineStr">
        <is>
          <t>郑志翔</t>
        </is>
      </c>
      <c r="B11690" t="inlineStr">
        <is>
          <t>0043092</t>
        </is>
      </c>
    </row>
    <row r="11691">
      <c r="A11691" t="inlineStr">
        <is>
          <t>郑昌</t>
        </is>
      </c>
      <c r="B11691" t="inlineStr">
        <is>
          <t>06090703</t>
        </is>
      </c>
    </row>
    <row r="11692">
      <c r="A11692" t="inlineStr">
        <is>
          <t>郑春雨</t>
        </is>
      </c>
      <c r="B11692" t="inlineStr">
        <is>
          <t>011460</t>
        </is>
      </c>
    </row>
    <row r="11693">
      <c r="A11693" t="inlineStr">
        <is>
          <t>郑树红</t>
        </is>
      </c>
      <c r="B11693" t="inlineStr">
        <is>
          <t>011116</t>
        </is>
      </c>
    </row>
    <row r="11694">
      <c r="A11694" t="inlineStr">
        <is>
          <t>郑淑臣</t>
        </is>
      </c>
      <c r="B11694" t="inlineStr">
        <is>
          <t>011115</t>
        </is>
      </c>
    </row>
    <row r="11695">
      <c r="A11695" t="inlineStr">
        <is>
          <t>郑溢</t>
        </is>
      </c>
      <c r="B11695" t="inlineStr">
        <is>
          <t>CUT2517</t>
        </is>
      </c>
    </row>
    <row r="11696">
      <c r="A11696" t="inlineStr">
        <is>
          <t>郑玉钗</t>
        </is>
      </c>
      <c r="B11696" t="inlineStr">
        <is>
          <t>06090706</t>
        </is>
      </c>
    </row>
    <row r="11697">
      <c r="A11697" t="inlineStr">
        <is>
          <t>郑磊</t>
        </is>
      </c>
      <c r="B11697" t="inlineStr">
        <is>
          <t>0073650</t>
        </is>
      </c>
    </row>
    <row r="11698">
      <c r="A11698" t="inlineStr">
        <is>
          <t>郑祖飞</t>
        </is>
      </c>
      <c r="B11698" t="inlineStr">
        <is>
          <t>06062801</t>
        </is>
      </c>
    </row>
    <row r="11699">
      <c r="A11699" t="inlineStr">
        <is>
          <t>郑祥梅</t>
        </is>
      </c>
      <c r="B11699" t="inlineStr">
        <is>
          <t>CUST1738</t>
        </is>
      </c>
    </row>
    <row r="11700">
      <c r="A11700" t="inlineStr">
        <is>
          <t>郑红</t>
        </is>
      </c>
      <c r="B11700" t="inlineStr">
        <is>
          <t>CUST1999</t>
        </is>
      </c>
    </row>
    <row r="11701">
      <c r="A11701" t="inlineStr">
        <is>
          <t>郑艳芹</t>
        </is>
      </c>
      <c r="B11701" t="inlineStr">
        <is>
          <t>011118</t>
        </is>
      </c>
    </row>
    <row r="11702">
      <c r="A11702" t="inlineStr">
        <is>
          <t>郑茂柱</t>
        </is>
      </c>
      <c r="B11702" t="inlineStr">
        <is>
          <t>CUST1411</t>
        </is>
      </c>
    </row>
    <row r="11703">
      <c r="A11703" t="inlineStr">
        <is>
          <t>郑迎超</t>
        </is>
      </c>
      <c r="B11703" t="inlineStr">
        <is>
          <t>0605D500</t>
        </is>
      </c>
    </row>
    <row r="11704">
      <c r="A11704" t="inlineStr">
        <is>
          <t>郓城冻来冻网食品有限公司</t>
        </is>
      </c>
      <c r="B11704" t="inlineStr">
        <is>
          <t>0013294</t>
        </is>
      </c>
    </row>
    <row r="11705">
      <c r="A11705" t="inlineStr">
        <is>
          <t>郝丽琴</t>
        </is>
      </c>
      <c r="B11705" t="inlineStr">
        <is>
          <t>06060912</t>
        </is>
      </c>
    </row>
    <row r="11706">
      <c r="A11706" t="inlineStr">
        <is>
          <t>郝彩霞</t>
        </is>
      </c>
      <c r="B11706" t="inlineStr">
        <is>
          <t>0070</t>
        </is>
      </c>
    </row>
    <row r="11707">
      <c r="A11707" t="inlineStr">
        <is>
          <t>郝焕新-刘洋</t>
        </is>
      </c>
      <c r="B11707" t="inlineStr">
        <is>
          <t>06050892</t>
        </is>
      </c>
    </row>
    <row r="11708">
      <c r="A11708" t="inlineStr">
        <is>
          <t>郫县淘食商贸有限公司</t>
        </is>
      </c>
      <c r="B11708" t="inlineStr">
        <is>
          <t>90010467</t>
        </is>
      </c>
    </row>
    <row r="11709">
      <c r="A11709" t="inlineStr">
        <is>
          <t>郫都区君道冷冻食品经营部</t>
        </is>
      </c>
      <c r="B11709" t="inlineStr">
        <is>
          <t>06025441</t>
        </is>
      </c>
    </row>
    <row r="11710">
      <c r="A11710" t="inlineStr">
        <is>
          <t>郫都区天缘冷冻食品经营部</t>
        </is>
      </c>
      <c r="B11710" t="inlineStr">
        <is>
          <t>06020008</t>
        </is>
      </c>
    </row>
    <row r="11711">
      <c r="A11711" t="inlineStr">
        <is>
          <t>郫都区锦心冷冻食品经营部</t>
        </is>
      </c>
      <c r="B11711" t="inlineStr">
        <is>
          <t>0073587</t>
        </is>
      </c>
    </row>
    <row r="11712">
      <c r="A11712" t="inlineStr">
        <is>
          <t>郭丽华-徐新春</t>
        </is>
      </c>
      <c r="B11712" t="inlineStr">
        <is>
          <t>CUST1317</t>
        </is>
      </c>
    </row>
    <row r="11713">
      <c r="A11713" t="inlineStr">
        <is>
          <t>郭亚俭</t>
        </is>
      </c>
      <c r="B11713" t="inlineStr">
        <is>
          <t>06110100</t>
        </is>
      </c>
    </row>
    <row r="11714">
      <c r="A11714" t="inlineStr">
        <is>
          <t>郭亚军</t>
        </is>
      </c>
      <c r="B11714" t="inlineStr">
        <is>
          <t>06110101</t>
        </is>
      </c>
    </row>
    <row r="11715">
      <c r="A11715" t="inlineStr">
        <is>
          <t>郭伦军</t>
        </is>
      </c>
      <c r="B11715" t="inlineStr">
        <is>
          <t>06070400</t>
        </is>
      </c>
    </row>
    <row r="11716">
      <c r="A11716" t="inlineStr">
        <is>
          <t>郭凯</t>
        </is>
      </c>
      <c r="B11716" t="inlineStr">
        <is>
          <t>06061903</t>
        </is>
      </c>
    </row>
    <row r="11717">
      <c r="A11717" t="inlineStr">
        <is>
          <t>郭友启-朱茂林</t>
        </is>
      </c>
      <c r="B11717" t="inlineStr">
        <is>
          <t>CUST1531</t>
        </is>
      </c>
    </row>
    <row r="11718">
      <c r="A11718" t="inlineStr">
        <is>
          <t>郭培海</t>
        </is>
      </c>
      <c r="B11718" t="inlineStr">
        <is>
          <t>06050152</t>
        </is>
      </c>
    </row>
    <row r="11719">
      <c r="A11719" t="inlineStr">
        <is>
          <t>郭夏雨</t>
        </is>
      </c>
      <c r="B11719" t="inlineStr">
        <is>
          <t>CUST2035</t>
        </is>
      </c>
    </row>
    <row r="11720">
      <c r="A11720" t="inlineStr">
        <is>
          <t>郭夕志-刘洋</t>
        </is>
      </c>
      <c r="B11720" t="inlineStr">
        <is>
          <t>CUST1643</t>
        </is>
      </c>
    </row>
    <row r="11721">
      <c r="A11721" t="inlineStr">
        <is>
          <t>郭守坤</t>
        </is>
      </c>
      <c r="B11721" t="inlineStr">
        <is>
          <t>06051789</t>
        </is>
      </c>
    </row>
    <row r="11722">
      <c r="A11722" t="inlineStr">
        <is>
          <t>郭帅</t>
        </is>
      </c>
      <c r="B11722" t="inlineStr">
        <is>
          <t>06050153</t>
        </is>
      </c>
    </row>
    <row r="11723">
      <c r="A11723" t="inlineStr">
        <is>
          <t>郭帅（安徽）</t>
        </is>
      </c>
      <c r="B11723" t="inlineStr">
        <is>
          <t>060300011</t>
        </is>
      </c>
    </row>
    <row r="11724">
      <c r="A11724" t="inlineStr">
        <is>
          <t>郭建军</t>
        </is>
      </c>
      <c r="B11724" t="inlineStr">
        <is>
          <t>06060673</t>
        </is>
      </c>
    </row>
    <row r="11725">
      <c r="A11725" t="inlineStr">
        <is>
          <t>郭开丽</t>
        </is>
      </c>
      <c r="B11725" t="inlineStr">
        <is>
          <t>CUT2939</t>
        </is>
      </c>
    </row>
    <row r="11726">
      <c r="A11726" t="inlineStr">
        <is>
          <t>郭志诚</t>
        </is>
      </c>
      <c r="B11726" t="inlineStr">
        <is>
          <t>12200082</t>
        </is>
      </c>
    </row>
    <row r="11727">
      <c r="A11727" t="inlineStr">
        <is>
          <t>郭慧</t>
        </is>
      </c>
      <c r="B11727" t="inlineStr">
        <is>
          <t>211019</t>
        </is>
      </c>
    </row>
    <row r="11728">
      <c r="A11728" t="inlineStr">
        <is>
          <t>郭斌-胡晓波</t>
        </is>
      </c>
      <c r="B11728" t="inlineStr">
        <is>
          <t>06010082</t>
        </is>
      </c>
    </row>
    <row r="11729">
      <c r="A11729" t="inlineStr">
        <is>
          <t>郭旭</t>
        </is>
      </c>
      <c r="B11729" t="inlineStr">
        <is>
          <t>06061807</t>
        </is>
      </c>
    </row>
    <row r="11730">
      <c r="A11730" t="inlineStr">
        <is>
          <t>郭明磊-刘洋</t>
        </is>
      </c>
      <c r="B11730" t="inlineStr">
        <is>
          <t>CUST1064</t>
        </is>
      </c>
    </row>
    <row r="11731">
      <c r="A11731" t="inlineStr">
        <is>
          <t>郭明磊（调熟）</t>
        </is>
      </c>
      <c r="B11731" t="inlineStr">
        <is>
          <t>0605C400</t>
        </is>
      </c>
    </row>
    <row r="11732">
      <c r="A11732" t="inlineStr">
        <is>
          <t>郭春华</t>
        </is>
      </c>
      <c r="B11732" t="inlineStr">
        <is>
          <t>211028</t>
        </is>
      </c>
    </row>
    <row r="11733">
      <c r="A11733" t="inlineStr">
        <is>
          <t>郭本刚</t>
        </is>
      </c>
      <c r="B11733" t="inlineStr">
        <is>
          <t>06010382</t>
        </is>
      </c>
    </row>
    <row r="11734">
      <c r="A11734" t="inlineStr">
        <is>
          <t>郭永锋</t>
        </is>
      </c>
      <c r="B11734" t="inlineStr">
        <is>
          <t>060700253</t>
        </is>
      </c>
    </row>
    <row r="11735">
      <c r="A11735" t="inlineStr">
        <is>
          <t>郭沛秀</t>
        </is>
      </c>
      <c r="B11735" t="inlineStr">
        <is>
          <t>CUT2635</t>
        </is>
      </c>
    </row>
    <row r="11736">
      <c r="A11736" t="inlineStr">
        <is>
          <t>郭涛</t>
        </is>
      </c>
      <c r="B11736" t="inlineStr">
        <is>
          <t>0073586</t>
        </is>
      </c>
    </row>
    <row r="11737">
      <c r="A11737" t="inlineStr">
        <is>
          <t>郭炳春</t>
        </is>
      </c>
      <c r="B11737" t="inlineStr">
        <is>
          <t>12200105</t>
        </is>
      </c>
    </row>
    <row r="11738">
      <c r="A11738" t="inlineStr">
        <is>
          <t>郭琪-刘洋</t>
        </is>
      </c>
      <c r="B11738" t="inlineStr">
        <is>
          <t>06051952</t>
        </is>
      </c>
    </row>
    <row r="11739">
      <c r="A11739" t="inlineStr">
        <is>
          <t>郭美娟</t>
        </is>
      </c>
      <c r="B11739" t="inlineStr">
        <is>
          <t>211126</t>
        </is>
      </c>
    </row>
    <row r="11740">
      <c r="A11740" t="inlineStr">
        <is>
          <t>郭耀</t>
        </is>
      </c>
      <c r="B11740" t="inlineStr">
        <is>
          <t>06060889</t>
        </is>
      </c>
    </row>
    <row r="11741">
      <c r="A11741" t="inlineStr">
        <is>
          <t>郭良宝</t>
        </is>
      </c>
      <c r="B11741" t="inlineStr">
        <is>
          <t>12200001</t>
        </is>
      </c>
    </row>
    <row r="11742">
      <c r="A11742" t="inlineStr">
        <is>
          <t>郭营</t>
        </is>
      </c>
      <c r="B11742" t="inlineStr">
        <is>
          <t>011387</t>
        </is>
      </c>
    </row>
    <row r="11743">
      <c r="A11743" t="inlineStr">
        <is>
          <t>郭辉</t>
        </is>
      </c>
      <c r="B11743" t="inlineStr">
        <is>
          <t>06092117</t>
        </is>
      </c>
    </row>
    <row r="11744">
      <c r="A11744" t="inlineStr">
        <is>
          <t>郭金雄</t>
        </is>
      </c>
      <c r="B11744" t="inlineStr">
        <is>
          <t>06090203</t>
        </is>
      </c>
    </row>
    <row r="11745">
      <c r="A11745" t="inlineStr">
        <is>
          <t>郭霞霞</t>
        </is>
      </c>
      <c r="B11745" t="inlineStr">
        <is>
          <t>06060165</t>
        </is>
      </c>
    </row>
    <row r="11746">
      <c r="A11746" t="inlineStr">
        <is>
          <t>郭风泉</t>
        </is>
      </c>
      <c r="B11746" t="inlineStr">
        <is>
          <t>90010163</t>
        </is>
      </c>
    </row>
    <row r="11747">
      <c r="A11747" t="inlineStr">
        <is>
          <t>郴州智麟餐饮管理有限公司</t>
        </is>
      </c>
      <c r="B11747" t="inlineStr">
        <is>
          <t>020054</t>
        </is>
      </c>
    </row>
    <row r="11748">
      <c r="A11748" t="inlineStr">
        <is>
          <t>郴州焦辉勇</t>
        </is>
      </c>
      <c r="B11748" t="inlineStr">
        <is>
          <t>CUST0181</t>
        </is>
      </c>
    </row>
    <row r="11749">
      <c r="A11749" t="inlineStr">
        <is>
          <t>都匀圣旺三达供应链管理有限公司</t>
        </is>
      </c>
      <c r="B11749" t="inlineStr">
        <is>
          <t>06033517</t>
        </is>
      </c>
    </row>
    <row r="11750">
      <c r="A11750" t="inlineStr">
        <is>
          <t>鄂尔多斯市德永兴商贸有限公司</t>
        </is>
      </c>
      <c r="B11750" t="inlineStr">
        <is>
          <t>06011026</t>
        </is>
      </c>
    </row>
    <row r="11751">
      <c r="A11751" t="inlineStr">
        <is>
          <t>鄢常美</t>
        </is>
      </c>
      <c r="B11751" t="inlineStr">
        <is>
          <t>CUT2719</t>
        </is>
      </c>
    </row>
    <row r="11752">
      <c r="A11752" t="inlineStr">
        <is>
          <t>酷冻(广州)供应链服务有限公司</t>
        </is>
      </c>
      <c r="B11752" t="inlineStr">
        <is>
          <t>CUST1929</t>
        </is>
      </c>
    </row>
    <row r="11753">
      <c r="A11753" t="inlineStr">
        <is>
          <t>重庆- 重庆广恒食品开发有限公司-高小龙</t>
        </is>
      </c>
      <c r="B11753" t="inlineStr">
        <is>
          <t>06050326</t>
        </is>
      </c>
    </row>
    <row r="11754">
      <c r="A11754" t="inlineStr">
        <is>
          <t>重庆-张俊峰-刘伟东</t>
        </is>
      </c>
      <c r="B11754" t="inlineStr">
        <is>
          <t>011720</t>
        </is>
      </c>
    </row>
    <row r="11755">
      <c r="A11755" t="inlineStr">
        <is>
          <t>重庆-有友食品股份有限公司-孙海波</t>
        </is>
      </c>
      <c r="B11755" t="inlineStr">
        <is>
          <t>012648</t>
        </is>
      </c>
    </row>
    <row r="11756">
      <c r="A11756" t="inlineStr">
        <is>
          <t>重庆-有友食品重庆制造有限公司-孙海波</t>
        </is>
      </c>
      <c r="B11756" t="inlineStr">
        <is>
          <t>011801</t>
        </is>
      </c>
    </row>
    <row r="11757">
      <c r="A11757" t="inlineStr">
        <is>
          <t>重庆一凡贸易有限公司</t>
        </is>
      </c>
      <c r="B11757" t="inlineStr">
        <is>
          <t>011144</t>
        </is>
      </c>
    </row>
    <row r="11758">
      <c r="A11758" t="inlineStr">
        <is>
          <t>重庆世开物流股份有限公司</t>
        </is>
      </c>
      <c r="B11758" t="inlineStr">
        <is>
          <t>06020077</t>
        </is>
      </c>
    </row>
    <row r="11759">
      <c r="A11759" t="inlineStr">
        <is>
          <t>重庆世沙罗</t>
        </is>
      </c>
      <c r="B11759" t="inlineStr">
        <is>
          <t>06060552</t>
        </is>
      </c>
    </row>
    <row r="11760">
      <c r="A11760" t="inlineStr">
        <is>
          <t>重庆世沙罗商贸有限公司</t>
        </is>
      </c>
      <c r="B11760" t="inlineStr">
        <is>
          <t>06020180</t>
        </is>
      </c>
    </row>
    <row r="11761">
      <c r="A11761" t="inlineStr">
        <is>
          <t>重庆丰链食代供应链管理有限公司</t>
        </is>
      </c>
      <c r="B11761" t="inlineStr">
        <is>
          <t>CUST221</t>
        </is>
      </c>
    </row>
    <row r="11762">
      <c r="A11762" t="inlineStr">
        <is>
          <t>重庆乐畅商贸有限公司</t>
        </is>
      </c>
      <c r="B11762" t="inlineStr">
        <is>
          <t>90010598</t>
        </is>
      </c>
    </row>
    <row r="11763">
      <c r="A11763" t="inlineStr">
        <is>
          <t>重庆九九珍品供应链管理有限公司</t>
        </is>
      </c>
      <c r="B11763" t="inlineStr">
        <is>
          <t>CUT2765</t>
        </is>
      </c>
    </row>
    <row r="11764">
      <c r="A11764" t="inlineStr">
        <is>
          <t>重庆九州森客食品有限公司</t>
        </is>
      </c>
      <c r="B11764" t="inlineStr">
        <is>
          <t>06020415</t>
        </is>
      </c>
    </row>
    <row r="11765">
      <c r="A11765" t="inlineStr">
        <is>
          <t>重庆享哆味餐饮管理有限公司</t>
        </is>
      </c>
      <c r="B11765" t="inlineStr">
        <is>
          <t>06020353</t>
        </is>
      </c>
    </row>
    <row r="11766">
      <c r="A11766" t="inlineStr">
        <is>
          <t>重庆俏渝味商贸有限公司</t>
        </is>
      </c>
      <c r="B11766" t="inlineStr">
        <is>
          <t>06090151</t>
        </is>
      </c>
    </row>
    <row r="11767">
      <c r="A11767" t="inlineStr">
        <is>
          <t>重庆元贞供应链管理有限公司</t>
        </is>
      </c>
      <c r="B11767" t="inlineStr">
        <is>
          <t>06090069</t>
        </is>
      </c>
    </row>
    <row r="11768">
      <c r="A11768" t="inlineStr">
        <is>
          <t>重庆全心食品</t>
        </is>
      </c>
      <c r="B11768" t="inlineStr">
        <is>
          <t>06052220</t>
        </is>
      </c>
    </row>
    <row r="11769">
      <c r="A11769" t="inlineStr">
        <is>
          <t>重庆冻味美食品有限公司</t>
        </is>
      </c>
      <c r="B11769" t="inlineStr">
        <is>
          <t>0603099</t>
        </is>
      </c>
    </row>
    <row r="11770">
      <c r="A11770" t="inlineStr">
        <is>
          <t>重庆利年供应链管理有限公司</t>
        </is>
      </c>
      <c r="B11770" t="inlineStr">
        <is>
          <t>06090110</t>
        </is>
      </c>
    </row>
    <row r="11771">
      <c r="A11771" t="inlineStr">
        <is>
          <t>重庆剧迷网络科技有限公司</t>
        </is>
      </c>
      <c r="B11771" t="inlineStr">
        <is>
          <t>CUST2144</t>
        </is>
      </c>
    </row>
    <row r="11772">
      <c r="A11772" t="inlineStr">
        <is>
          <t>重庆华盖食品有限公司</t>
        </is>
      </c>
      <c r="B11772" t="inlineStr">
        <is>
          <t>06090149</t>
        </is>
      </c>
    </row>
    <row r="11773">
      <c r="A11773" t="inlineStr">
        <is>
          <t>重庆华盖食品有限公司-孙海波</t>
        </is>
      </c>
      <c r="B11773" t="inlineStr">
        <is>
          <t>CUST1404</t>
        </is>
      </c>
    </row>
    <row r="11774">
      <c r="A11774" t="inlineStr">
        <is>
          <t>重庆博纵农产品销售有限公司</t>
        </is>
      </c>
      <c r="B11774" t="inlineStr">
        <is>
          <t>CUST2204</t>
        </is>
      </c>
    </row>
    <row r="11775">
      <c r="A11775" t="inlineStr">
        <is>
          <t>重庆双源食品有限公司</t>
        </is>
      </c>
      <c r="B11775" t="inlineStr">
        <is>
          <t>CUT3028</t>
        </is>
      </c>
    </row>
    <row r="11776">
      <c r="A11776" t="inlineStr">
        <is>
          <t>重庆可立得灏瀚商贸有限公司</t>
        </is>
      </c>
      <c r="B11776" t="inlineStr">
        <is>
          <t>CUST0461</t>
        </is>
      </c>
    </row>
    <row r="11777">
      <c r="A11777" t="inlineStr">
        <is>
          <t>重庆味中骞商贸有限公司</t>
        </is>
      </c>
      <c r="B11777" t="inlineStr">
        <is>
          <t>06090106</t>
        </is>
      </c>
    </row>
    <row r="11778">
      <c r="A11778" t="inlineStr">
        <is>
          <t>重庆味子夫餐饮管理有限公司</t>
        </is>
      </c>
      <c r="B11778" t="inlineStr">
        <is>
          <t>07010095</t>
        </is>
      </c>
    </row>
    <row r="11779">
      <c r="A11779" t="inlineStr">
        <is>
          <t>重庆哲豪农业发展有限公司</t>
        </is>
      </c>
      <c r="B11779" t="inlineStr">
        <is>
          <t>06020104</t>
        </is>
      </c>
    </row>
    <row r="11780">
      <c r="A11780" t="inlineStr">
        <is>
          <t>重庆商社新世纪百货连锁经营有限公司</t>
        </is>
      </c>
      <c r="B11780" t="inlineStr">
        <is>
          <t>06090144</t>
        </is>
      </c>
    </row>
    <row r="11781">
      <c r="A11781" t="inlineStr">
        <is>
          <t>重庆喆信食品有限公司</t>
        </is>
      </c>
      <c r="B11781" t="inlineStr">
        <is>
          <t>90010890</t>
        </is>
      </c>
    </row>
    <row r="11782">
      <c r="A11782" t="inlineStr">
        <is>
          <t>重庆喜意三达食品有限公司</t>
        </is>
      </c>
      <c r="B11782" t="inlineStr">
        <is>
          <t>06020070</t>
        </is>
      </c>
    </row>
    <row r="11783">
      <c r="A11783" t="inlineStr">
        <is>
          <t>重庆喜意餐饮管理有限公司</t>
        </is>
      </c>
      <c r="B11783" t="inlineStr">
        <is>
          <t>06090154</t>
        </is>
      </c>
    </row>
    <row r="11784">
      <c r="A11784" t="inlineStr">
        <is>
          <t>重庆嘿安逸食品科技有限公司-徐新春</t>
        </is>
      </c>
      <c r="B11784" t="inlineStr">
        <is>
          <t>CUST05360</t>
        </is>
      </c>
    </row>
    <row r="11785">
      <c r="A11785" t="inlineStr">
        <is>
          <t>重庆圈层供应链管理有限公司</t>
        </is>
      </c>
      <c r="B11785" t="inlineStr">
        <is>
          <t>CUST0530</t>
        </is>
      </c>
    </row>
    <row r="11786">
      <c r="A11786" t="inlineStr">
        <is>
          <t>重庆天下味食品商行</t>
        </is>
      </c>
      <c r="B11786" t="inlineStr">
        <is>
          <t>011141</t>
        </is>
      </c>
    </row>
    <row r="11787">
      <c r="A11787" t="inlineStr">
        <is>
          <t>重庆好拌法供应链管理有限公司</t>
        </is>
      </c>
      <c r="B11787" t="inlineStr">
        <is>
          <t>CUST1916</t>
        </is>
      </c>
    </row>
    <row r="11788">
      <c r="A11788" t="inlineStr">
        <is>
          <t>重庆宙金商贸有限公司</t>
        </is>
      </c>
      <c r="B11788" t="inlineStr">
        <is>
          <t>06090103</t>
        </is>
      </c>
    </row>
    <row r="11789">
      <c r="A11789" t="inlineStr">
        <is>
          <t>重庆小五滴商贸有限公司</t>
        </is>
      </c>
      <c r="B11789" t="inlineStr">
        <is>
          <t>06090101</t>
        </is>
      </c>
    </row>
    <row r="11790">
      <c r="A11790" t="inlineStr">
        <is>
          <t>重庆山连海食品有限责任公司</t>
        </is>
      </c>
      <c r="B11790" t="inlineStr">
        <is>
          <t>90010707</t>
        </is>
      </c>
    </row>
    <row r="11791">
      <c r="A11791" t="inlineStr">
        <is>
          <t>重庆市-大足区渝健农业发展有限公司-周宏亮</t>
        </is>
      </c>
      <c r="B11791" t="inlineStr">
        <is>
          <t>06020130</t>
        </is>
      </c>
    </row>
    <row r="11792">
      <c r="A11792" t="inlineStr">
        <is>
          <t>重庆市万州区服配供应链管理有限公司</t>
        </is>
      </c>
      <c r="B11792" t="inlineStr">
        <is>
          <t>06090043</t>
        </is>
      </c>
    </row>
    <row r="11793">
      <c r="A11793" t="inlineStr">
        <is>
          <t>重庆市乾雄科技有限公司</t>
        </is>
      </c>
      <c r="B11793" t="inlineStr">
        <is>
          <t>06090025</t>
        </is>
      </c>
    </row>
    <row r="11794">
      <c r="A11794" t="inlineStr">
        <is>
          <t>重庆市大足区渝健农牧发现有限公司-赵光芒</t>
        </is>
      </c>
      <c r="B11794" t="inlineStr">
        <is>
          <t>06020199</t>
        </is>
      </c>
    </row>
    <row r="11795">
      <c r="A11795" t="inlineStr">
        <is>
          <t>重庆市好机会贸易有限公司</t>
        </is>
      </c>
      <c r="B11795" t="inlineStr">
        <is>
          <t>011140</t>
        </is>
      </c>
    </row>
    <row r="11796">
      <c r="A11796" t="inlineStr">
        <is>
          <t>重庆市必美商贸有限责任公司-马晓光</t>
        </is>
      </c>
      <c r="B11796" t="inlineStr">
        <is>
          <t>CUST0348</t>
        </is>
      </c>
    </row>
    <row r="11797">
      <c r="A11797" t="inlineStr">
        <is>
          <t>重庆市恒禾九商贸有限公司</t>
        </is>
      </c>
      <c r="B11797" t="inlineStr">
        <is>
          <t>06090161</t>
        </is>
      </c>
    </row>
    <row r="11798">
      <c r="A11798" t="inlineStr">
        <is>
          <t>重庆市朋辉食品有限公司-孙海波</t>
        </is>
      </c>
      <c r="B11798" t="inlineStr">
        <is>
          <t>06020528</t>
        </is>
      </c>
    </row>
    <row r="11799">
      <c r="A11799" t="inlineStr">
        <is>
          <t>重庆市永川区威震商贸有限公司</t>
        </is>
      </c>
      <c r="B11799" t="inlineStr">
        <is>
          <t>06090105</t>
        </is>
      </c>
    </row>
    <row r="11800">
      <c r="A11800" t="inlineStr">
        <is>
          <t>重庆市渝中区阿利与艾德咖啡西餐厅</t>
        </is>
      </c>
      <c r="B11800" t="inlineStr">
        <is>
          <t>CUST0177</t>
        </is>
      </c>
    </row>
    <row r="11801">
      <c r="A11801" t="inlineStr">
        <is>
          <t>重庆幸福兄弟商贸有限责任公司-古连学-刘洋</t>
        </is>
      </c>
      <c r="B11801" t="inlineStr">
        <is>
          <t>CUST0692</t>
        </is>
      </c>
    </row>
    <row r="11802">
      <c r="A11802" t="inlineStr">
        <is>
          <t>重庆得利西斯贸易有限公司</t>
        </is>
      </c>
      <c r="B11802" t="inlineStr">
        <is>
          <t>011137</t>
        </is>
      </c>
    </row>
    <row r="11803">
      <c r="A11803" t="inlineStr">
        <is>
          <t>重庆御海国际贸易有限公司</t>
        </is>
      </c>
      <c r="B11803" t="inlineStr">
        <is>
          <t>06090029</t>
        </is>
      </c>
    </row>
    <row r="11804">
      <c r="A11804" t="inlineStr">
        <is>
          <t>重庆德佳肉类科技发展有限公司-徐新春</t>
        </is>
      </c>
      <c r="B11804" t="inlineStr">
        <is>
          <t>06052001</t>
        </is>
      </c>
    </row>
    <row r="11805">
      <c r="A11805" t="inlineStr">
        <is>
          <t>重庆德克士食品开发有限公司</t>
        </is>
      </c>
      <c r="B11805" t="inlineStr">
        <is>
          <t>011138</t>
        </is>
      </c>
    </row>
    <row r="11806">
      <c r="A11806" t="inlineStr">
        <is>
          <t>重庆思溥莱科技有限公司</t>
        </is>
      </c>
      <c r="B11806" t="inlineStr">
        <is>
          <t>06090072</t>
        </is>
      </c>
    </row>
    <row r="11807">
      <c r="A11807" t="inlineStr">
        <is>
          <t>重庆恒达供应链管理有限公司</t>
        </is>
      </c>
      <c r="B11807" t="inlineStr">
        <is>
          <t>90010857</t>
        </is>
      </c>
    </row>
    <row r="11808">
      <c r="A11808" t="inlineStr">
        <is>
          <t>重庆悦味源食品有限公司</t>
        </is>
      </c>
      <c r="B11808" t="inlineStr">
        <is>
          <t>06011114</t>
        </is>
      </c>
    </row>
    <row r="11809">
      <c r="A11809" t="inlineStr">
        <is>
          <t>重庆手把手带你飞商贸有限公司</t>
        </is>
      </c>
      <c r="B11809" t="inlineStr">
        <is>
          <t>CUST0499</t>
        </is>
      </c>
    </row>
    <row r="11810">
      <c r="A11810" t="inlineStr">
        <is>
          <t>重庆斯厨供应链管理有限公司</t>
        </is>
      </c>
      <c r="B11810" t="inlineStr">
        <is>
          <t>CUST1676</t>
        </is>
      </c>
    </row>
    <row r="11811">
      <c r="A11811" t="inlineStr">
        <is>
          <t>重庆旺康食品有限公司</t>
        </is>
      </c>
      <c r="B11811" t="inlineStr">
        <is>
          <t>06020069</t>
        </is>
      </c>
    </row>
    <row r="11812">
      <c r="A11812" t="inlineStr">
        <is>
          <t>重庆昇彦没有有限公司</t>
        </is>
      </c>
      <c r="B11812" t="inlineStr">
        <is>
          <t>011416</t>
        </is>
      </c>
    </row>
    <row r="11813">
      <c r="A11813" t="inlineStr">
        <is>
          <t>重庆昇彦贸易有限公司</t>
        </is>
      </c>
      <c r="B11813" t="inlineStr">
        <is>
          <t>06020085</t>
        </is>
      </c>
    </row>
    <row r="11814">
      <c r="A11814" t="inlineStr">
        <is>
          <t>重庆昇彦贸易有限公司.</t>
        </is>
      </c>
      <c r="B11814" t="inlineStr">
        <is>
          <t>06060341</t>
        </is>
      </c>
    </row>
    <row r="11815">
      <c r="A11815" t="inlineStr">
        <is>
          <t>重庆朋助源贸易有限公司-古连学-刘洋</t>
        </is>
      </c>
      <c r="B11815" t="inlineStr">
        <is>
          <t>CUST0699</t>
        </is>
      </c>
    </row>
    <row r="11816">
      <c r="A11816" t="inlineStr">
        <is>
          <t>重庆服享配供应链有限公司</t>
        </is>
      </c>
      <c r="B11816" t="inlineStr">
        <is>
          <t>06090121</t>
        </is>
      </c>
    </row>
    <row r="11817">
      <c r="A11817" t="inlineStr">
        <is>
          <t>重庆未来美餐饮管理有限公司</t>
        </is>
      </c>
      <c r="B11817" t="inlineStr">
        <is>
          <t>06020159</t>
        </is>
      </c>
    </row>
    <row r="11818">
      <c r="A11818" t="inlineStr">
        <is>
          <t>重庆林一凡食品有限公司</t>
        </is>
      </c>
      <c r="B11818" t="inlineStr">
        <is>
          <t>06090141</t>
        </is>
      </c>
    </row>
    <row r="11819">
      <c r="A11819" t="inlineStr">
        <is>
          <t>重庆桃李面包有限公司-于子伟</t>
        </is>
      </c>
      <c r="B11819" t="inlineStr">
        <is>
          <t>02100006</t>
        </is>
      </c>
    </row>
    <row r="11820">
      <c r="A11820" t="inlineStr">
        <is>
          <t>重庆欢达食品有限责任公司</t>
        </is>
      </c>
      <c r="B11820" t="inlineStr">
        <is>
          <t>0040300</t>
        </is>
      </c>
    </row>
    <row r="11821">
      <c r="A11821" t="inlineStr">
        <is>
          <t>重庆正全贸易有限公司</t>
        </is>
      </c>
      <c r="B11821" t="inlineStr">
        <is>
          <t>06090104</t>
        </is>
      </c>
    </row>
    <row r="11822">
      <c r="A11822" t="inlineStr">
        <is>
          <t>重庆正展食品</t>
        </is>
      </c>
      <c r="B11822" t="inlineStr">
        <is>
          <t>06060514</t>
        </is>
      </c>
    </row>
    <row r="11823">
      <c r="A11823" t="inlineStr">
        <is>
          <t>重庆正展食品有限公司</t>
        </is>
      </c>
      <c r="B11823" t="inlineStr">
        <is>
          <t>06020189</t>
        </is>
      </c>
    </row>
    <row r="11824">
      <c r="A11824" t="inlineStr">
        <is>
          <t>重庆比一比供应链有限公司</t>
        </is>
      </c>
      <c r="B11824" t="inlineStr">
        <is>
          <t>06090079</t>
        </is>
      </c>
    </row>
    <row r="11825">
      <c r="A11825" t="inlineStr">
        <is>
          <t>重庆汉唐围文</t>
        </is>
      </c>
      <c r="B11825" t="inlineStr">
        <is>
          <t>90010721</t>
        </is>
      </c>
    </row>
    <row r="11826">
      <c r="A11826" t="inlineStr">
        <is>
          <t>重庆沙拉斯宇欢贸易有限公司</t>
        </is>
      </c>
      <c r="B11826" t="inlineStr">
        <is>
          <t>06020047</t>
        </is>
      </c>
    </row>
    <row r="11827">
      <c r="A11827" t="inlineStr">
        <is>
          <t>重庆泛贝鲜食品有限公司</t>
        </is>
      </c>
      <c r="B11827" t="inlineStr">
        <is>
          <t>06020171</t>
        </is>
      </c>
    </row>
    <row r="11828">
      <c r="A11828" t="inlineStr">
        <is>
          <t>重庆海泽汇</t>
        </is>
      </c>
      <c r="B11828" t="inlineStr">
        <is>
          <t>06060364</t>
        </is>
      </c>
    </row>
    <row r="11829">
      <c r="A11829" t="inlineStr">
        <is>
          <t>重庆海泽汇农副产品经营部</t>
        </is>
      </c>
      <c r="B11829" t="inlineStr">
        <is>
          <t>06020121</t>
        </is>
      </c>
    </row>
    <row r="11830">
      <c r="A11830" t="inlineStr">
        <is>
          <t>重庆海粤鲜农业开发有限公司</t>
        </is>
      </c>
      <c r="B11830" t="inlineStr">
        <is>
          <t>06020261</t>
        </is>
      </c>
    </row>
    <row r="11831">
      <c r="A11831" t="inlineStr">
        <is>
          <t>重庆港峰贸易有限公司-孙海波</t>
        </is>
      </c>
      <c r="B11831" t="inlineStr">
        <is>
          <t>CUST1687</t>
        </is>
      </c>
    </row>
    <row r="11832">
      <c r="A11832" t="inlineStr">
        <is>
          <t>重庆满园鲜商贸有限公司</t>
        </is>
      </c>
      <c r="B11832" t="inlineStr">
        <is>
          <t>06070036</t>
        </is>
      </c>
    </row>
    <row r="11833">
      <c r="A11833" t="inlineStr">
        <is>
          <t>重庆烤啊烤商贸有限公司</t>
        </is>
      </c>
      <c r="B11833" t="inlineStr">
        <is>
          <t>06090020</t>
        </is>
      </c>
    </row>
    <row r="11834">
      <c r="A11834" t="inlineStr">
        <is>
          <t>重庆煌达供应链管理有限公司</t>
        </is>
      </c>
      <c r="B11834" t="inlineStr">
        <is>
          <t>CUST0536</t>
        </is>
      </c>
    </row>
    <row r="11835">
      <c r="A11835" t="inlineStr">
        <is>
          <t>重庆琪丰商贸有限公司</t>
        </is>
      </c>
      <c r="B11835" t="inlineStr">
        <is>
          <t>07090052</t>
        </is>
      </c>
    </row>
    <row r="11836">
      <c r="A11836" t="inlineStr">
        <is>
          <t>重庆瑞派蒂餐饮管理有限公司</t>
        </is>
      </c>
      <c r="B11836" t="inlineStr">
        <is>
          <t>06090007</t>
        </is>
      </c>
    </row>
    <row r="11837">
      <c r="A11837" t="inlineStr">
        <is>
          <t>重庆碳遇餐饮有限公司</t>
        </is>
      </c>
      <c r="B11837" t="inlineStr">
        <is>
          <t>0073227</t>
        </is>
      </c>
    </row>
    <row r="11838">
      <c r="A11838" t="inlineStr">
        <is>
          <t>重庆红状元餐饮管理有限公司</t>
        </is>
      </c>
      <c r="B11838" t="inlineStr">
        <is>
          <t>06090076</t>
        </is>
      </c>
    </row>
    <row r="11839">
      <c r="A11839" t="inlineStr">
        <is>
          <t>重庆络绎于途商贸有限公司</t>
        </is>
      </c>
      <c r="B11839" t="inlineStr">
        <is>
          <t>06090126</t>
        </is>
      </c>
    </row>
    <row r="11840">
      <c r="A11840" t="inlineStr">
        <is>
          <t>重庆绿尔佳商贸有限公司</t>
        </is>
      </c>
      <c r="B11840" t="inlineStr">
        <is>
          <t>06123528</t>
        </is>
      </c>
    </row>
    <row r="11841">
      <c r="A11841" t="inlineStr">
        <is>
          <t>重庆肚王供应链管理有限公司</t>
        </is>
      </c>
      <c r="B11841" t="inlineStr">
        <is>
          <t>06010314</t>
        </is>
      </c>
    </row>
    <row r="11842">
      <c r="A11842" t="inlineStr">
        <is>
          <t>重庆艾比芯户外拓展有限公司</t>
        </is>
      </c>
      <c r="B11842" t="inlineStr">
        <is>
          <t>CUST1765</t>
        </is>
      </c>
    </row>
    <row r="11843">
      <c r="A11843" t="inlineStr">
        <is>
          <t>重庆英博食品—马晓光</t>
        </is>
      </c>
      <c r="B11843" t="inlineStr">
        <is>
          <t>CUST0314</t>
        </is>
      </c>
    </row>
    <row r="11844">
      <c r="A11844" t="inlineStr">
        <is>
          <t>重庆菲尔斯餐饮有限公司</t>
        </is>
      </c>
      <c r="B11844" t="inlineStr">
        <is>
          <t>06091024</t>
        </is>
      </c>
    </row>
    <row r="11845">
      <c r="A11845" t="inlineStr">
        <is>
          <t>重庆蕴铎商贸有限公司</t>
        </is>
      </c>
      <c r="B11845" t="inlineStr">
        <is>
          <t>06090068</t>
        </is>
      </c>
    </row>
    <row r="11846">
      <c r="A11846" t="inlineStr">
        <is>
          <t>重庆豆浆记忆科技有限公司</t>
        </is>
      </c>
      <c r="B11846" t="inlineStr">
        <is>
          <t>06090160</t>
        </is>
      </c>
    </row>
    <row r="11847">
      <c r="A11847" t="inlineStr">
        <is>
          <t>重庆鑫名师汇食品有限公司</t>
        </is>
      </c>
      <c r="B11847" t="inlineStr">
        <is>
          <t>06090098</t>
        </is>
      </c>
    </row>
    <row r="11848">
      <c r="A11848" t="inlineStr">
        <is>
          <t>重庆锦里餐饮管理有限公司</t>
        </is>
      </c>
      <c r="B11848" t="inlineStr">
        <is>
          <t>CUT2873</t>
        </is>
      </c>
    </row>
    <row r="11849">
      <c r="A11849" t="inlineStr">
        <is>
          <t>重庆阿利与艾德</t>
        </is>
      </c>
      <c r="B11849" t="inlineStr">
        <is>
          <t>06060512</t>
        </is>
      </c>
    </row>
    <row r="11850">
      <c r="A11850" t="inlineStr">
        <is>
          <t>重庆阿昌壹陆捌饮品有限公司</t>
        </is>
      </c>
      <c r="B11850" t="inlineStr">
        <is>
          <t>06020510</t>
        </is>
      </c>
    </row>
    <row r="11851">
      <c r="A11851" t="inlineStr">
        <is>
          <t>重庆韬胜商贸有限公司</t>
        </is>
      </c>
      <c r="B11851" t="inlineStr">
        <is>
          <t>06010397</t>
        </is>
      </c>
    </row>
    <row r="11852">
      <c r="A11852" t="inlineStr">
        <is>
          <t>重庆鲁信食品有限公司</t>
        </is>
      </c>
      <c r="B11852" t="inlineStr">
        <is>
          <t>06090155</t>
        </is>
      </c>
    </row>
    <row r="11853">
      <c r="A11853" t="inlineStr">
        <is>
          <t>重庆鲜七九厨食品有限公司</t>
        </is>
      </c>
      <c r="B11853" t="inlineStr">
        <is>
          <t>06052176</t>
        </is>
      </c>
    </row>
    <row r="11854">
      <c r="A11854" t="inlineStr">
        <is>
          <t>重庆鸿泽汇食品科技有限公司</t>
        </is>
      </c>
      <c r="B11854" t="inlineStr">
        <is>
          <t>06020187</t>
        </is>
      </c>
    </row>
    <row r="11855">
      <c r="A11855" t="inlineStr">
        <is>
          <t>重庆龙腾食品有限公司</t>
        </is>
      </c>
      <c r="B11855" t="inlineStr">
        <is>
          <t>06020068</t>
        </is>
      </c>
    </row>
    <row r="11856">
      <c r="A11856" t="inlineStr">
        <is>
          <t>金业 07041</t>
        </is>
      </c>
      <c r="B11856" t="inlineStr">
        <is>
          <t>30100001</t>
        </is>
      </c>
    </row>
    <row r="11857">
      <c r="A11857" t="inlineStr">
        <is>
          <t>金乡皇甫大前</t>
        </is>
      </c>
      <c r="B11857" t="inlineStr">
        <is>
          <t>06060266</t>
        </is>
      </c>
    </row>
    <row r="11858">
      <c r="A11858" t="inlineStr">
        <is>
          <t>金凯</t>
        </is>
      </c>
      <c r="B11858" t="inlineStr">
        <is>
          <t>06094200</t>
        </is>
      </c>
    </row>
    <row r="11859">
      <c r="A11859" t="inlineStr">
        <is>
          <t>金华-贾国立-刘洋</t>
        </is>
      </c>
      <c r="B11859" t="inlineStr">
        <is>
          <t>06052109</t>
        </is>
      </c>
    </row>
    <row r="11860">
      <c r="A11860" t="inlineStr">
        <is>
          <t>金华于胜杰-刘团结</t>
        </is>
      </c>
      <c r="B11860" t="inlineStr">
        <is>
          <t>CUST05211</t>
        </is>
      </c>
    </row>
    <row r="11861">
      <c r="A11861" t="inlineStr">
        <is>
          <t>金华何东红</t>
        </is>
      </c>
      <c r="B11861" t="inlineStr">
        <is>
          <t>06060246</t>
        </is>
      </c>
    </row>
    <row r="11862">
      <c r="A11862" t="inlineStr">
        <is>
          <t>金华华通</t>
        </is>
      </c>
      <c r="B11862" t="inlineStr">
        <is>
          <t>06060556</t>
        </is>
      </c>
    </row>
    <row r="11863">
      <c r="A11863" t="inlineStr">
        <is>
          <t>金华华通冻品有限公司</t>
        </is>
      </c>
      <c r="B11863" t="inlineStr">
        <is>
          <t>0603213</t>
        </is>
      </c>
    </row>
    <row r="11864">
      <c r="A11864" t="inlineStr">
        <is>
          <t>金华叶明东</t>
        </is>
      </c>
      <c r="B11864" t="inlineStr">
        <is>
          <t>06030070</t>
        </is>
      </c>
    </row>
    <row r="11865">
      <c r="A11865" t="inlineStr">
        <is>
          <t>金华圣旺三达供应链管理有限公司</t>
        </is>
      </c>
      <c r="B11865" t="inlineStr">
        <is>
          <t>06032047</t>
        </is>
      </c>
    </row>
    <row r="11866">
      <c r="A11866" t="inlineStr">
        <is>
          <t>金华川之凤餐饮管理有限公司</t>
        </is>
      </c>
      <c r="B11866" t="inlineStr">
        <is>
          <t>06030289</t>
        </is>
      </c>
    </row>
    <row r="11867">
      <c r="A11867" t="inlineStr">
        <is>
          <t>金华市金东区爱芩冷冻食品商行</t>
        </is>
      </c>
      <c r="B11867" t="inlineStr">
        <is>
          <t>CUST0363</t>
        </is>
      </c>
    </row>
    <row r="11868">
      <c r="A11868" t="inlineStr">
        <is>
          <t>金华盛禾供应链有限公司</t>
        </is>
      </c>
      <c r="B11868" t="inlineStr">
        <is>
          <t>CUST1983</t>
        </is>
      </c>
    </row>
    <row r="11869">
      <c r="A11869" t="inlineStr">
        <is>
          <t>金国民</t>
        </is>
      </c>
      <c r="B11869" t="inlineStr">
        <is>
          <t>06012801</t>
        </is>
      </c>
    </row>
    <row r="11870">
      <c r="A11870" t="inlineStr">
        <is>
          <t>金塔县青蔡商贸有限公司</t>
        </is>
      </c>
      <c r="B11870" t="inlineStr">
        <is>
          <t>CUST0537</t>
        </is>
      </c>
    </row>
    <row r="11871">
      <c r="A11871" t="inlineStr">
        <is>
          <t>金易嘉（北京）商贸有限公司</t>
        </is>
      </c>
      <c r="B11871" t="inlineStr">
        <is>
          <t>0024</t>
        </is>
      </c>
    </row>
    <row r="11872">
      <c r="A11872" t="inlineStr">
        <is>
          <t>金星食品</t>
        </is>
      </c>
      <c r="B11872" t="inlineStr">
        <is>
          <t>06060398</t>
        </is>
      </c>
    </row>
    <row r="11873">
      <c r="A11873" t="inlineStr">
        <is>
          <t>金木南食品(山东)有限公司,</t>
        </is>
      </c>
      <c r="B11873" t="inlineStr">
        <is>
          <t>CUT2802</t>
        </is>
      </c>
    </row>
    <row r="11874">
      <c r="A11874" t="inlineStr">
        <is>
          <t>金木南食品（山东）有限公司</t>
        </is>
      </c>
      <c r="B11874" t="inlineStr">
        <is>
          <t>213060</t>
        </is>
      </c>
    </row>
    <row r="11875">
      <c r="A11875" t="inlineStr">
        <is>
          <t>金来食品</t>
        </is>
      </c>
      <c r="B11875" t="inlineStr">
        <is>
          <t>010313</t>
        </is>
      </c>
    </row>
    <row r="11876">
      <c r="A11876" t="inlineStr">
        <is>
          <t>金泰购物广场</t>
        </is>
      </c>
      <c r="B11876" t="inlineStr">
        <is>
          <t>06050173</t>
        </is>
      </c>
    </row>
    <row r="11877">
      <c r="A11877" t="inlineStr">
        <is>
          <t>金涛</t>
        </is>
      </c>
      <c r="B11877" t="inlineStr">
        <is>
          <t>011757</t>
        </is>
      </c>
    </row>
    <row r="11878">
      <c r="A11878" t="inlineStr">
        <is>
          <t>金牛区蜀优方食品经营部</t>
        </is>
      </c>
      <c r="B11878" t="inlineStr">
        <is>
          <t>06090016</t>
        </is>
      </c>
    </row>
    <row r="11879">
      <c r="A11879" t="inlineStr">
        <is>
          <t>金礼兵</t>
        </is>
      </c>
      <c r="B11879" t="inlineStr">
        <is>
          <t>06080093</t>
        </is>
      </c>
    </row>
    <row r="11880">
      <c r="A11880" t="inlineStr">
        <is>
          <t>金翼食品(吉林)股份有限公司</t>
        </is>
      </c>
      <c r="B11880" t="inlineStr">
        <is>
          <t>0074</t>
        </is>
      </c>
    </row>
    <row r="11881">
      <c r="A11881" t="inlineStr">
        <is>
          <t>金腊梅</t>
        </is>
      </c>
      <c r="B11881" t="inlineStr">
        <is>
          <t>0033340</t>
        </is>
      </c>
    </row>
    <row r="11882">
      <c r="A11882" t="inlineStr">
        <is>
          <t>金道水</t>
        </is>
      </c>
      <c r="B11882" t="inlineStr">
        <is>
          <t>0033557</t>
        </is>
      </c>
    </row>
    <row r="11883">
      <c r="A11883" t="inlineStr">
        <is>
          <t>金钧</t>
        </is>
      </c>
      <c r="B11883" t="inlineStr">
        <is>
          <t>06050172</t>
        </is>
      </c>
    </row>
    <row r="11884">
      <c r="A11884" t="inlineStr">
        <is>
          <t>金锣---临沂金锣文瑞食品有限公司—王鑫</t>
        </is>
      </c>
      <c r="B11884" t="inlineStr">
        <is>
          <t>06051077</t>
        </is>
      </c>
    </row>
    <row r="11885">
      <c r="A11885" t="inlineStr">
        <is>
          <t>金锣---通辽金锣文瑞食品有限公司-王鑫</t>
        </is>
      </c>
      <c r="B11885" t="inlineStr">
        <is>
          <t>06060098</t>
        </is>
      </c>
    </row>
    <row r="11886">
      <c r="A11886" t="inlineStr">
        <is>
          <t>金锣---通辽金锣食品有限责任公司-王鑫</t>
        </is>
      </c>
      <c r="B11886" t="inlineStr">
        <is>
          <t>06060097</t>
        </is>
      </c>
    </row>
    <row r="11887">
      <c r="A11887" t="inlineStr">
        <is>
          <t>金闪闪(潍坊)贸易有限公司-刘洋</t>
        </is>
      </c>
      <c r="B11887" t="inlineStr">
        <is>
          <t>CUST1635</t>
        </is>
      </c>
    </row>
    <row r="11888">
      <c r="A11888" t="inlineStr">
        <is>
          <t>金陵御景湾</t>
        </is>
      </c>
      <c r="B11888" t="inlineStr">
        <is>
          <t>06052108</t>
        </is>
      </c>
    </row>
    <row r="11889">
      <c r="A11889" t="inlineStr">
        <is>
          <t>金麦迪</t>
        </is>
      </c>
      <c r="B11889" t="inlineStr">
        <is>
          <t>06060361</t>
        </is>
      </c>
    </row>
    <row r="11890">
      <c r="A11890" t="inlineStr">
        <is>
          <t>鑫华裕</t>
        </is>
      </c>
      <c r="B11890" t="inlineStr">
        <is>
          <t>06060455</t>
        </is>
      </c>
    </row>
    <row r="11891">
      <c r="A11891" t="inlineStr">
        <is>
          <t>鑫悦国际贸易（南京）有限公司-徐新春</t>
        </is>
      </c>
      <c r="B11891" t="inlineStr">
        <is>
          <t>90010861</t>
        </is>
      </c>
    </row>
    <row r="11892">
      <c r="A11892" t="inlineStr">
        <is>
          <t>鑫旺（上海）副食品有限公司</t>
        </is>
      </c>
      <c r="B11892" t="inlineStr">
        <is>
          <t>30750015</t>
        </is>
      </c>
    </row>
    <row r="11893">
      <c r="A11893" t="inlineStr">
        <is>
          <t>鑫煜森食品(济宁)有限公司-王文强</t>
        </is>
      </c>
      <c r="B11893" t="inlineStr">
        <is>
          <t>90010685</t>
        </is>
      </c>
    </row>
    <row r="11894">
      <c r="A11894" t="inlineStr">
        <is>
          <t>鑫煜森食品（济宁）有限公司</t>
        </is>
      </c>
      <c r="B11894" t="inlineStr">
        <is>
          <t>06060841</t>
        </is>
      </c>
    </row>
    <row r="11895">
      <c r="A11895" t="inlineStr">
        <is>
          <t>鑫鸿（深圳）食品有限公司</t>
        </is>
      </c>
      <c r="B11895" t="inlineStr">
        <is>
          <t>CUT2638</t>
        </is>
      </c>
    </row>
    <row r="11896">
      <c r="A11896" t="inlineStr">
        <is>
          <t>钟宁</t>
        </is>
      </c>
      <c r="B11896" t="inlineStr">
        <is>
          <t>06100149</t>
        </is>
      </c>
    </row>
    <row r="11897">
      <c r="A11897" t="inlineStr">
        <is>
          <t>钟楼区凌家塘市场和美冷冻食品批发商行</t>
        </is>
      </c>
      <c r="B11897" t="inlineStr">
        <is>
          <t>06030365</t>
        </is>
      </c>
    </row>
    <row r="11898">
      <c r="A11898" t="inlineStr">
        <is>
          <t>钟毅祺</t>
        </is>
      </c>
      <c r="B11898" t="inlineStr">
        <is>
          <t>06120112</t>
        </is>
      </c>
    </row>
    <row r="11899">
      <c r="A11899" t="inlineStr">
        <is>
          <t>钟汉荣-刘洋</t>
        </is>
      </c>
      <c r="B11899" t="inlineStr">
        <is>
          <t>CUST1623</t>
        </is>
      </c>
    </row>
    <row r="11900">
      <c r="A11900" t="inlineStr">
        <is>
          <t>钟福群</t>
        </is>
      </c>
      <c r="B11900" t="inlineStr">
        <is>
          <t>06033518</t>
        </is>
      </c>
    </row>
    <row r="11901">
      <c r="A11901" t="inlineStr">
        <is>
          <t>钟艳</t>
        </is>
      </c>
      <c r="B11901" t="inlineStr">
        <is>
          <t>06051560</t>
        </is>
      </c>
    </row>
    <row r="11902">
      <c r="A11902" t="inlineStr">
        <is>
          <t>钟辉</t>
        </is>
      </c>
      <c r="B11902" t="inlineStr">
        <is>
          <t>CUST2062</t>
        </is>
      </c>
    </row>
    <row r="11903">
      <c r="A11903" t="inlineStr">
        <is>
          <t>钟迪飞</t>
        </is>
      </c>
      <c r="B11903" t="inlineStr">
        <is>
          <t>06093401</t>
        </is>
      </c>
    </row>
    <row r="11904">
      <c r="A11904" t="inlineStr">
        <is>
          <t>钱婧</t>
        </is>
      </c>
      <c r="B11904" t="inlineStr">
        <is>
          <t>06064801</t>
        </is>
      </c>
    </row>
    <row r="11905">
      <c r="A11905" t="inlineStr">
        <is>
          <t>钱秀峰</t>
        </is>
      </c>
      <c r="B11905" t="inlineStr">
        <is>
          <t>06034900</t>
        </is>
      </c>
    </row>
    <row r="11906">
      <c r="A11906" t="inlineStr">
        <is>
          <t>铁东区法卡夏悦荟西餐厅</t>
        </is>
      </c>
      <c r="B11906" t="inlineStr">
        <is>
          <t>CUT3082</t>
        </is>
      </c>
    </row>
    <row r="11907">
      <c r="A11907" t="inlineStr">
        <is>
          <t>铁岭乐食记食品有限公司</t>
        </is>
      </c>
      <c r="B11907" t="inlineStr">
        <is>
          <t>06060813</t>
        </is>
      </c>
    </row>
    <row r="11908">
      <c r="A11908" t="inlineStr">
        <is>
          <t>铁岭市易德食品有限公司</t>
        </is>
      </c>
      <c r="B11908" t="inlineStr">
        <is>
          <t>06100108</t>
        </is>
      </c>
    </row>
    <row r="11909">
      <c r="A11909" t="inlineStr">
        <is>
          <t>铁岭市治诚商贸有限责任公司</t>
        </is>
      </c>
      <c r="B11909" t="inlineStr">
        <is>
          <t>06010042</t>
        </is>
      </c>
    </row>
    <row r="11910">
      <c r="A11910" t="inlineStr">
        <is>
          <t>铁岭市银州区宁熙冷冻食品经销行</t>
        </is>
      </c>
      <c r="B11910" t="inlineStr">
        <is>
          <t>06060744</t>
        </is>
      </c>
    </row>
    <row r="11911">
      <c r="A11911" t="inlineStr">
        <is>
          <t>铁岭经济开发区郝家沟种鸡场</t>
        </is>
      </c>
      <c r="B11911" t="inlineStr">
        <is>
          <t>211027</t>
        </is>
      </c>
    </row>
    <row r="11912">
      <c r="A11912" t="inlineStr">
        <is>
          <t>铜仁市圣旺三达餐饮管理有限公司</t>
        </is>
      </c>
      <c r="B11912" t="inlineStr">
        <is>
          <t>06070062</t>
        </is>
      </c>
    </row>
    <row r="11913">
      <c r="A11913" t="inlineStr">
        <is>
          <t>铜仁市圣旺三达餐饮管理有限公司.</t>
        </is>
      </c>
      <c r="B11913" t="inlineStr">
        <is>
          <t>CUST1866</t>
        </is>
      </c>
    </row>
    <row r="11914">
      <c r="A11914" t="inlineStr">
        <is>
          <t>铜川卓麦商贸有限公司</t>
        </is>
      </c>
      <c r="B11914" t="inlineStr">
        <is>
          <t>06052588</t>
        </is>
      </c>
    </row>
    <row r="11915">
      <c r="A11915" t="inlineStr">
        <is>
          <t>铜陵君利威餐饮配送有限公司</t>
        </is>
      </c>
      <c r="B11915" t="inlineStr">
        <is>
          <t>CUST1903</t>
        </is>
      </c>
    </row>
    <row r="11916">
      <c r="A11916" t="inlineStr">
        <is>
          <t>铜陵慈亩食品有限公司</t>
        </is>
      </c>
      <c r="B11916" t="inlineStr">
        <is>
          <t>0013280</t>
        </is>
      </c>
    </row>
    <row r="11917">
      <c r="A11917" t="inlineStr">
        <is>
          <t>铜陵鼎先冷鲜食品有限公司</t>
        </is>
      </c>
      <c r="B11917" t="inlineStr">
        <is>
          <t>06025445</t>
        </is>
      </c>
    </row>
    <row r="11918">
      <c r="A11918" t="inlineStr">
        <is>
          <t>银川-德源食品-高鹏</t>
        </is>
      </c>
      <c r="B11918" t="inlineStr">
        <is>
          <t>CUST0367</t>
        </is>
      </c>
    </row>
    <row r="11919">
      <c r="A11919" t="inlineStr">
        <is>
          <t>银川—汇洋水产—高鹏</t>
        </is>
      </c>
      <c r="B11919" t="inlineStr">
        <is>
          <t>06060756</t>
        </is>
      </c>
    </row>
    <row r="11920">
      <c r="A11920" t="inlineStr">
        <is>
          <t>银川佰润德</t>
        </is>
      </c>
      <c r="B11920" t="inlineStr">
        <is>
          <t>06060117</t>
        </is>
      </c>
    </row>
    <row r="11921">
      <c r="A11921" t="inlineStr">
        <is>
          <t>银川德胜肉制品有限公司</t>
        </is>
      </c>
      <c r="B11921" t="inlineStr">
        <is>
          <t>011034</t>
        </is>
      </c>
    </row>
    <row r="11922">
      <c r="A11922" t="inlineStr">
        <is>
          <t>银川新华百货连锁超市有限公司-吴忠惠农</t>
        </is>
      </c>
      <c r="B11922" t="inlineStr">
        <is>
          <t>00160883</t>
        </is>
      </c>
    </row>
    <row r="11923">
      <c r="A11923" t="inlineStr">
        <is>
          <t>银川汇样水产</t>
        </is>
      </c>
      <c r="B11923" t="inlineStr">
        <is>
          <t>CUST0312</t>
        </is>
      </c>
    </row>
    <row r="11924">
      <c r="A11924" t="inlineStr">
        <is>
          <t>银川瑞银龙餐饮有限公司</t>
        </is>
      </c>
      <c r="B11924" t="inlineStr">
        <is>
          <t>0013145</t>
        </is>
      </c>
    </row>
    <row r="11925">
      <c r="A11925" t="inlineStr">
        <is>
          <t>银河</t>
        </is>
      </c>
      <c r="B11925" t="inlineStr">
        <is>
          <t>07011129</t>
        </is>
      </c>
    </row>
    <row r="11926">
      <c r="A11926" t="inlineStr">
        <is>
          <t>锅匠（沈阳）食品有限公司</t>
        </is>
      </c>
      <c r="B11926" t="inlineStr">
        <is>
          <t>CUST2151</t>
        </is>
      </c>
    </row>
    <row r="11927">
      <c r="A11927" t="inlineStr">
        <is>
          <t>锅圈食品（上海）股份有限公司</t>
        </is>
      </c>
      <c r="B11927" t="inlineStr">
        <is>
          <t>3010080</t>
        </is>
      </c>
    </row>
    <row r="11928">
      <c r="A11928" t="inlineStr">
        <is>
          <t>锡山区东北塘福满多食品店</t>
        </is>
      </c>
      <c r="B11928" t="inlineStr">
        <is>
          <t>06031233</t>
        </is>
      </c>
    </row>
    <row r="11929">
      <c r="A11929" t="inlineStr">
        <is>
          <t>锡林浩特市吉帆食品经销部</t>
        </is>
      </c>
      <c r="B11929" t="inlineStr">
        <is>
          <t>06065222</t>
        </is>
      </c>
    </row>
    <row r="11930">
      <c r="A11930" t="inlineStr">
        <is>
          <t>锦上</t>
        </is>
      </c>
      <c r="B11930" t="inlineStr">
        <is>
          <t>06060294</t>
        </is>
      </c>
    </row>
    <row r="11931">
      <c r="A11931" t="inlineStr">
        <is>
          <t>锦川欢乐和食</t>
        </is>
      </c>
      <c r="B11931" t="inlineStr">
        <is>
          <t>06060352</t>
        </is>
      </c>
    </row>
    <row r="11932">
      <c r="A11932" t="inlineStr">
        <is>
          <t>锦州亿源和食品有限公司</t>
        </is>
      </c>
      <c r="B11932" t="inlineStr">
        <is>
          <t>06060835</t>
        </is>
      </c>
    </row>
    <row r="11933">
      <c r="A11933" t="inlineStr">
        <is>
          <t>锦州刘国臣</t>
        </is>
      </c>
      <c r="B11933" t="inlineStr">
        <is>
          <t>06060607</t>
        </is>
      </c>
    </row>
    <row r="11934">
      <c r="A11934" t="inlineStr">
        <is>
          <t>锦州小东农工商有限责任公司工会委员会</t>
        </is>
      </c>
      <c r="B11934" t="inlineStr">
        <is>
          <t>0040</t>
        </is>
      </c>
    </row>
    <row r="11935">
      <c r="A11935" t="inlineStr">
        <is>
          <t>锦州市农业科学院工会委员会</t>
        </is>
      </c>
      <c r="B11935" t="inlineStr">
        <is>
          <t>06100051</t>
        </is>
      </c>
    </row>
    <row r="11936">
      <c r="A11936" t="inlineStr">
        <is>
          <t>锦州市松山新区德品佳铂瑞水饺店</t>
        </is>
      </c>
      <c r="B11936" t="inlineStr">
        <is>
          <t>0610075</t>
        </is>
      </c>
    </row>
    <row r="11937">
      <c r="A11937" t="inlineStr">
        <is>
          <t>锦州市松山新区蓝斯缇纳悦荟快餐店</t>
        </is>
      </c>
      <c r="B11937" t="inlineStr">
        <is>
          <t>CUT2452</t>
        </is>
      </c>
    </row>
    <row r="11938">
      <c r="A11938" t="inlineStr">
        <is>
          <t>锦州市松山新区蓝斯缇纳悦荟快餐店客意式餐厅</t>
        </is>
      </c>
      <c r="B11938" t="inlineStr">
        <is>
          <t>CUT2780</t>
        </is>
      </c>
    </row>
    <row r="11939">
      <c r="A11939" t="inlineStr">
        <is>
          <t>锦州市检验检测认证中心</t>
        </is>
      </c>
      <c r="B11939" t="inlineStr">
        <is>
          <t>06100016</t>
        </is>
      </c>
    </row>
    <row r="11940">
      <c r="A11940" t="inlineStr">
        <is>
          <t>锦州拉维披萨</t>
        </is>
      </c>
      <c r="B11940" t="inlineStr">
        <is>
          <t>06060619</t>
        </is>
      </c>
    </row>
    <row r="11941">
      <c r="A11941" t="inlineStr">
        <is>
          <t>锦州新和盛计划调控部</t>
        </is>
      </c>
      <c r="B11941" t="inlineStr">
        <is>
          <t>0030006</t>
        </is>
      </c>
    </row>
    <row r="11942">
      <c r="A11942" t="inlineStr">
        <is>
          <t>锦州新沅盛食品科技有限公司</t>
        </is>
      </c>
      <c r="B11942" t="inlineStr">
        <is>
          <t>0023</t>
        </is>
      </c>
    </row>
    <row r="11943">
      <c r="A11943" t="inlineStr">
        <is>
          <t>锦州晟达食品有限公司</t>
        </is>
      </c>
      <c r="B11943" t="inlineStr">
        <is>
          <t>06060715</t>
        </is>
      </c>
    </row>
    <row r="11944">
      <c r="A11944" t="inlineStr">
        <is>
          <t>锦州正大食品</t>
        </is>
      </c>
      <c r="B11944" t="inlineStr">
        <is>
          <t>06060448</t>
        </is>
      </c>
    </row>
    <row r="11945">
      <c r="A11945" t="inlineStr">
        <is>
          <t>锦州淞江老号食品有限公司</t>
        </is>
      </c>
      <c r="B11945" t="inlineStr">
        <is>
          <t>06100066</t>
        </is>
      </c>
    </row>
    <row r="11946">
      <c r="A11946" t="inlineStr">
        <is>
          <t>锦州煜佳商贸有限公司</t>
        </is>
      </c>
      <c r="B11946" t="inlineStr">
        <is>
          <t>0033621</t>
        </is>
      </c>
    </row>
    <row r="11947">
      <c r="A11947" t="inlineStr">
        <is>
          <t>锦州绿泓食品有限公司</t>
        </is>
      </c>
      <c r="B11947" t="inlineStr">
        <is>
          <t>06100056</t>
        </is>
      </c>
    </row>
    <row r="11948">
      <c r="A11948" t="inlineStr">
        <is>
          <t>锦州阳光速冻食品-吕佳欢</t>
        </is>
      </c>
      <c r="B11948" t="inlineStr">
        <is>
          <t>06060798</t>
        </is>
      </c>
    </row>
    <row r="11949">
      <c r="A11949" t="inlineStr">
        <is>
          <t>锦州隆晟泰冷冻食品有限公司</t>
        </is>
      </c>
      <c r="B11949" t="inlineStr">
        <is>
          <t>CUT2601</t>
        </is>
      </c>
    </row>
    <row r="11950">
      <c r="A11950" t="inlineStr">
        <is>
          <t>锦州鼎添商贸</t>
        </is>
      </c>
      <c r="B11950" t="inlineStr">
        <is>
          <t>06060643</t>
        </is>
      </c>
    </row>
    <row r="11951">
      <c r="A11951" t="inlineStr">
        <is>
          <t>锦慧食品责任有限公司蔡锦新-李瑞军</t>
        </is>
      </c>
      <c r="B11951" t="inlineStr">
        <is>
          <t>06060600</t>
        </is>
      </c>
    </row>
    <row r="11952">
      <c r="A11952" t="inlineStr">
        <is>
          <t>锦秒商贸</t>
        </is>
      </c>
      <c r="B11952" t="inlineStr">
        <is>
          <t>06060251</t>
        </is>
      </c>
    </row>
    <row r="11953">
      <c r="A11953" t="inlineStr">
        <is>
          <t>锦紫源</t>
        </is>
      </c>
      <c r="B11953" t="inlineStr">
        <is>
          <t>010318</t>
        </is>
      </c>
    </row>
    <row r="11954">
      <c r="A11954" t="inlineStr">
        <is>
          <t>锦鲤汇聚(北京)品牌管理有限公司</t>
        </is>
      </c>
      <c r="B11954" t="inlineStr">
        <is>
          <t>CUST2267</t>
        </is>
      </c>
    </row>
    <row r="11955">
      <c r="A11955" t="inlineStr">
        <is>
          <t>镇新实业发展（上海）有限公司</t>
        </is>
      </c>
      <c r="B11955" t="inlineStr">
        <is>
          <t>06030090</t>
        </is>
      </c>
    </row>
    <row r="11956">
      <c r="A11956" t="inlineStr">
        <is>
          <t>镇江众骋物资有限公司</t>
        </is>
      </c>
      <c r="B11956" t="inlineStr">
        <is>
          <t>90010888</t>
        </is>
      </c>
    </row>
    <row r="11957">
      <c r="A11957" t="inlineStr">
        <is>
          <t>镇江大禹食品商贸有限公司</t>
        </is>
      </c>
      <c r="B11957" t="inlineStr">
        <is>
          <t>0603183</t>
        </is>
      </c>
    </row>
    <row r="11958">
      <c r="A11958" t="inlineStr">
        <is>
          <t>镇江市东方易购连锁超市有限公司</t>
        </is>
      </c>
      <c r="B11958" t="inlineStr">
        <is>
          <t>3010092</t>
        </is>
      </c>
    </row>
    <row r="11959">
      <c r="A11959" t="inlineStr">
        <is>
          <t>镇江市恺源旅游商贸有限责任公司</t>
        </is>
      </c>
      <c r="B11959" t="inlineStr">
        <is>
          <t>30750038</t>
        </is>
      </c>
    </row>
    <row r="11960">
      <c r="A11960" t="inlineStr">
        <is>
          <t>镇江市绪哲食品有限公司-咕咕鸡-刘洋</t>
        </is>
      </c>
      <c r="B11960" t="inlineStr">
        <is>
          <t>9001192001920</t>
        </is>
      </c>
    </row>
    <row r="11961">
      <c r="A11961" t="inlineStr">
        <is>
          <t>长三角-江苏-江苏领迅食品有限公司-孙海波</t>
        </is>
      </c>
      <c r="B11961" t="inlineStr">
        <is>
          <t>06030127</t>
        </is>
      </c>
    </row>
    <row r="11962">
      <c r="A11962" t="inlineStr">
        <is>
          <t>长三角特区-可染（上海）实业有限公司-高小龙</t>
        </is>
      </c>
      <c r="B11962" t="inlineStr">
        <is>
          <t>011502</t>
        </is>
      </c>
    </row>
    <row r="11963">
      <c r="A11963" t="inlineStr">
        <is>
          <t>长三角特区-嘉兴康厨农产品有限公司-徐新春</t>
        </is>
      </c>
      <c r="B11963" t="inlineStr">
        <is>
          <t>06030174</t>
        </is>
      </c>
    </row>
    <row r="11964">
      <c r="A11964" t="inlineStr">
        <is>
          <t>长三角特区-江苏-爱棠餐饮管理有限公司</t>
        </is>
      </c>
      <c r="B11964" t="inlineStr">
        <is>
          <t>06030043</t>
        </is>
      </c>
    </row>
    <row r="11965">
      <c r="A11965" t="inlineStr">
        <is>
          <t>长三角特区-江苏-苏州楚城万家餐饮管理有限公司-孙振邦</t>
        </is>
      </c>
      <c r="B11965" t="inlineStr">
        <is>
          <t>011503</t>
        </is>
      </c>
    </row>
    <row r="11966">
      <c r="A11966" t="inlineStr">
        <is>
          <t>长三角特区-江苏-金厨娘食品有限公司-高小龙</t>
        </is>
      </c>
      <c r="B11966" t="inlineStr">
        <is>
          <t>06030097</t>
        </is>
      </c>
    </row>
    <row r="11967">
      <c r="A11967" t="inlineStr">
        <is>
          <t>长三角特区-浙江-绍兴-陈爱梅-孙海波</t>
        </is>
      </c>
      <c r="B11967" t="inlineStr">
        <is>
          <t>06030137</t>
        </is>
      </c>
    </row>
    <row r="11968">
      <c r="A11968" t="inlineStr">
        <is>
          <t>长三角特区-浙江-陈爱梅-孙海波</t>
        </is>
      </c>
      <c r="B11968" t="inlineStr">
        <is>
          <t>06030196</t>
        </is>
      </c>
    </row>
    <row r="11969">
      <c r="A11969" t="inlineStr">
        <is>
          <t>长三角特区-盐城唐新春-张志杰</t>
        </is>
      </c>
      <c r="B11969" t="inlineStr">
        <is>
          <t>011824</t>
        </is>
      </c>
    </row>
    <row r="11970">
      <c r="A11970" t="inlineStr">
        <is>
          <t>长三角特区-苏州姑香源快餐有限公司-徐明兴-孙海波</t>
        </is>
      </c>
      <c r="B11970" t="inlineStr">
        <is>
          <t>06030122</t>
        </is>
      </c>
    </row>
    <row r="11971">
      <c r="A11971" t="inlineStr">
        <is>
          <t>长三角特区—江苏徐州-何小龙—王建成</t>
        </is>
      </c>
      <c r="B11971" t="inlineStr">
        <is>
          <t>012683</t>
        </is>
      </c>
    </row>
    <row r="11972">
      <c r="A11972" t="inlineStr">
        <is>
          <t>长三角特区杨建磊</t>
        </is>
      </c>
      <c r="B11972" t="inlineStr">
        <is>
          <t>06060415</t>
        </is>
      </c>
    </row>
    <row r="11973">
      <c r="A11973" t="inlineStr">
        <is>
          <t>长兴假鼎餐饮管理有限公司</t>
        </is>
      </c>
      <c r="B11973" t="inlineStr">
        <is>
          <t>020056</t>
        </is>
      </c>
    </row>
    <row r="11974">
      <c r="A11974" t="inlineStr">
        <is>
          <t>长春优美信食品有限公司</t>
        </is>
      </c>
      <c r="B11974" t="inlineStr">
        <is>
          <t>06100113</t>
        </is>
      </c>
    </row>
    <row r="11975">
      <c r="A11975" t="inlineStr">
        <is>
          <t>长春佳联达商贸有限公司</t>
        </is>
      </c>
      <c r="B11975" t="inlineStr">
        <is>
          <t>CUST2308</t>
        </is>
      </c>
    </row>
    <row r="11976">
      <c r="A11976" t="inlineStr">
        <is>
          <t>长春凯普特经贸有限公司</t>
        </is>
      </c>
      <c r="B11976" t="inlineStr">
        <is>
          <t>06010211</t>
        </is>
      </c>
    </row>
    <row r="11977">
      <c r="A11977" t="inlineStr">
        <is>
          <t>长春力旺食品有限公司</t>
        </is>
      </c>
      <c r="B11977" t="inlineStr">
        <is>
          <t>06060773</t>
        </is>
      </c>
    </row>
    <row r="11978">
      <c r="A11978" t="inlineStr">
        <is>
          <t>长春叁一食品有限公司</t>
        </is>
      </c>
      <c r="B11978" t="inlineStr">
        <is>
          <t>060600129</t>
        </is>
      </c>
    </row>
    <row r="11979">
      <c r="A11979" t="inlineStr">
        <is>
          <t>长春孙红娇</t>
        </is>
      </c>
      <c r="B11979" t="inlineStr">
        <is>
          <t>06060559</t>
        </is>
      </c>
    </row>
    <row r="11980">
      <c r="A11980" t="inlineStr">
        <is>
          <t>长春市三园合贸易有限公司</t>
        </is>
      </c>
      <c r="B11980" t="inlineStr">
        <is>
          <t>06100074</t>
        </is>
      </c>
    </row>
    <row r="11981">
      <c r="A11981" t="inlineStr">
        <is>
          <t>长春市东牧贸易有限公司</t>
        </is>
      </c>
      <c r="B11981" t="inlineStr">
        <is>
          <t>06100400</t>
        </is>
      </c>
    </row>
    <row r="11982">
      <c r="A11982" t="inlineStr">
        <is>
          <t>长春市咏巷餐饮服务店</t>
        </is>
      </c>
      <c r="B11982" t="inlineStr">
        <is>
          <t>06010349</t>
        </is>
      </c>
    </row>
    <row r="11983">
      <c r="A11983" t="inlineStr">
        <is>
          <t>长春市嘉欣农副产品批发有限公司</t>
        </is>
      </c>
      <c r="B11983" t="inlineStr">
        <is>
          <t>06010231</t>
        </is>
      </c>
    </row>
    <row r="11984">
      <c r="A11984" t="inlineStr">
        <is>
          <t>长春市盈煜文化传媒有限公司</t>
        </is>
      </c>
      <c r="B11984" t="inlineStr">
        <is>
          <t>0059</t>
        </is>
      </c>
    </row>
    <row r="11985">
      <c r="A11985" t="inlineStr">
        <is>
          <t>长春市聚仁德经贸有限公司</t>
        </is>
      </c>
      <c r="B11985" t="inlineStr">
        <is>
          <t>06010217</t>
        </is>
      </c>
    </row>
    <row r="11986">
      <c r="A11986" t="inlineStr">
        <is>
          <t>长春市锦儒商贸有限公司</t>
        </is>
      </c>
      <c r="B11986" t="inlineStr">
        <is>
          <t>06010084</t>
        </is>
      </c>
    </row>
    <row r="11987">
      <c r="A11987" t="inlineStr">
        <is>
          <t>长春樾盈商贸</t>
        </is>
      </c>
      <c r="B11987" t="inlineStr">
        <is>
          <t>06060610</t>
        </is>
      </c>
    </row>
    <row r="11988">
      <c r="A11988" t="inlineStr">
        <is>
          <t>长春樾赢商贸</t>
        </is>
      </c>
      <c r="B11988" t="inlineStr">
        <is>
          <t>12354351</t>
        </is>
      </c>
    </row>
    <row r="11989">
      <c r="A11989" t="inlineStr">
        <is>
          <t>长春樾赢商贸张小磊</t>
        </is>
      </c>
      <c r="B11989" t="inlineStr">
        <is>
          <t>09011129</t>
        </is>
      </c>
    </row>
    <row r="11990">
      <c r="A11990" t="inlineStr">
        <is>
          <t>长春派乐食品有限公司</t>
        </is>
      </c>
      <c r="B11990" t="inlineStr">
        <is>
          <t>06060406</t>
        </is>
      </c>
    </row>
    <row r="11991">
      <c r="A11991" t="inlineStr">
        <is>
          <t>长春禾丰食品有限公司</t>
        </is>
      </c>
      <c r="B11991" t="inlineStr">
        <is>
          <t>06050108</t>
        </is>
      </c>
    </row>
    <row r="11992">
      <c r="A11992" t="inlineStr">
        <is>
          <t>长春笑谈炸鸡张宁</t>
        </is>
      </c>
      <c r="B11992" t="inlineStr">
        <is>
          <t>06060534</t>
        </is>
      </c>
    </row>
    <row r="11993">
      <c r="A11993" t="inlineStr">
        <is>
          <t>长春胜名航餐饮管理有限公司</t>
        </is>
      </c>
      <c r="B11993" t="inlineStr">
        <is>
          <t>CUST0529</t>
        </is>
      </c>
    </row>
    <row r="11994">
      <c r="A11994" t="inlineStr">
        <is>
          <t>长春锦儒</t>
        </is>
      </c>
      <c r="B11994" t="inlineStr">
        <is>
          <t>CUST0211</t>
        </is>
      </c>
    </row>
    <row r="11995">
      <c r="A11995" t="inlineStr">
        <is>
          <t>长沙meet sun炸鸡连锁</t>
        </is>
      </c>
      <c r="B11995" t="inlineStr">
        <is>
          <t>06052210</t>
        </is>
      </c>
    </row>
    <row r="11996">
      <c r="A11996" t="inlineStr">
        <is>
          <t>长沙云上闽湘食品有限公司</t>
        </is>
      </c>
      <c r="B11996" t="inlineStr">
        <is>
          <t>CUT2550</t>
        </is>
      </c>
    </row>
    <row r="11997">
      <c r="A11997" t="inlineStr">
        <is>
          <t>长沙元峰食品有限公司</t>
        </is>
      </c>
      <c r="B11997" t="inlineStr">
        <is>
          <t>06090087</t>
        </is>
      </c>
    </row>
    <row r="11998">
      <c r="A11998" t="inlineStr">
        <is>
          <t>长沙刘波-刘洋</t>
        </is>
      </c>
      <c r="B11998" t="inlineStr">
        <is>
          <t>CUST1393</t>
        </is>
      </c>
    </row>
    <row r="11999">
      <c r="A11999" t="inlineStr">
        <is>
          <t>长沙厨百福食品有限公司</t>
        </is>
      </c>
      <c r="B11999" t="inlineStr">
        <is>
          <t>CUST2019</t>
        </is>
      </c>
    </row>
    <row r="12000">
      <c r="A12000" t="inlineStr">
        <is>
          <t>长沙县湘龙富恒食品经营部</t>
        </is>
      </c>
      <c r="B12000" t="inlineStr">
        <is>
          <t>06090125</t>
        </is>
      </c>
    </row>
    <row r="12001">
      <c r="A12001" t="inlineStr">
        <is>
          <t>长沙吕建灵</t>
        </is>
      </c>
      <c r="B12001" t="inlineStr">
        <is>
          <t>06060515</t>
        </is>
      </c>
    </row>
    <row r="12002">
      <c r="A12002" t="inlineStr">
        <is>
          <t>长沙圆山贸易有限公司</t>
        </is>
      </c>
      <c r="B12002" t="inlineStr">
        <is>
          <t>06060516</t>
        </is>
      </c>
    </row>
    <row r="12003">
      <c r="A12003" t="inlineStr">
        <is>
          <t>长沙天合馨望食品科技有限公司</t>
        </is>
      </c>
      <c r="B12003" t="inlineStr">
        <is>
          <t>CUST2201</t>
        </is>
      </c>
    </row>
    <row r="12004">
      <c r="A12004" t="inlineStr">
        <is>
          <t>长沙宇宸贸易有限公司</t>
        </is>
      </c>
      <c r="B12004" t="inlineStr">
        <is>
          <t>06090030</t>
        </is>
      </c>
    </row>
    <row r="12005">
      <c r="A12005" t="inlineStr">
        <is>
          <t>长沙宏福盛食品有限公司</t>
        </is>
      </c>
      <c r="B12005" t="inlineStr">
        <is>
          <t>06110055</t>
        </is>
      </c>
    </row>
    <row r="12006">
      <c r="A12006" t="inlineStr">
        <is>
          <t>长沙小爱</t>
        </is>
      </c>
      <c r="B12006" t="inlineStr">
        <is>
          <t>9001100</t>
        </is>
      </c>
    </row>
    <row r="12007">
      <c r="A12007" t="inlineStr">
        <is>
          <t>长沙市上扬品牌策划有限公司</t>
        </is>
      </c>
      <c r="B12007" t="inlineStr">
        <is>
          <t>0113231</t>
        </is>
      </c>
    </row>
    <row r="12008">
      <c r="A12008" t="inlineStr">
        <is>
          <t>长沙市享味央厨食品有限公司</t>
        </is>
      </c>
      <c r="B12008" t="inlineStr">
        <is>
          <t>06111022</t>
        </is>
      </c>
    </row>
    <row r="12009">
      <c r="A12009" t="inlineStr">
        <is>
          <t>长沙市天心区麦味鲜食品商行</t>
        </is>
      </c>
      <c r="B12009" t="inlineStr">
        <is>
          <t>06090054</t>
        </is>
      </c>
    </row>
    <row r="12010">
      <c r="A12010" t="inlineStr">
        <is>
          <t>长沙市宇良食纪食品科技有限公司</t>
        </is>
      </c>
      <c r="B12010" t="inlineStr">
        <is>
          <t>CUT2632</t>
        </is>
      </c>
    </row>
    <row r="12011">
      <c r="A12011" t="inlineStr">
        <is>
          <t>长沙市小米姑娘食品有限公司</t>
        </is>
      </c>
      <c r="B12011" t="inlineStr">
        <is>
          <t>06090066</t>
        </is>
      </c>
    </row>
    <row r="12012">
      <c r="A12012" t="inlineStr">
        <is>
          <t>长沙市怡家餐饮管理有限公司</t>
        </is>
      </c>
      <c r="B12012" t="inlineStr">
        <is>
          <t>CUT2858</t>
        </is>
      </c>
    </row>
    <row r="12013">
      <c r="A12013" t="inlineStr">
        <is>
          <t>长沙市捌加捌贸易有限公司</t>
        </is>
      </c>
      <c r="B12013" t="inlineStr">
        <is>
          <t>CUST1901</t>
        </is>
      </c>
    </row>
    <row r="12014">
      <c r="A12014" t="inlineStr">
        <is>
          <t>长沙市新锐尚餐饮管理有限公司</t>
        </is>
      </c>
      <c r="B12014" t="inlineStr">
        <is>
          <t>06090063</t>
        </is>
      </c>
    </row>
    <row r="12015">
      <c r="A12015" t="inlineStr">
        <is>
          <t>长沙市漫鼎食品有限公司</t>
        </is>
      </c>
      <c r="B12015" t="inlineStr">
        <is>
          <t>CUST0380</t>
        </is>
      </c>
    </row>
    <row r="12016">
      <c r="A12016" t="inlineStr">
        <is>
          <t>长沙市雨花区政汇食品商行</t>
        </is>
      </c>
      <c r="B12016" t="inlineStr">
        <is>
          <t>21654165</t>
        </is>
      </c>
    </row>
    <row r="12017">
      <c r="A12017" t="inlineStr">
        <is>
          <t>长沙市雨花区雅斯餐饮店</t>
        </is>
      </c>
      <c r="B12017" t="inlineStr">
        <is>
          <t>3010030</t>
        </is>
      </c>
    </row>
    <row r="12018">
      <c r="A12018" t="inlineStr">
        <is>
          <t>长沙市雨花区雅斯餐饮店（个体工商户）</t>
        </is>
      </c>
      <c r="B12018" t="inlineStr">
        <is>
          <t>3010029</t>
        </is>
      </c>
    </row>
    <row r="12019">
      <c r="A12019" t="inlineStr">
        <is>
          <t>长沙市雨花区馨望冻货经营部</t>
        </is>
      </c>
      <c r="B12019" t="inlineStr">
        <is>
          <t>06111024</t>
        </is>
      </c>
    </row>
    <row r="12020">
      <c r="A12020" t="inlineStr">
        <is>
          <t>长沙开福区煮炸烩食品经营部</t>
        </is>
      </c>
      <c r="B12020" t="inlineStr">
        <is>
          <t>30050026</t>
        </is>
      </c>
    </row>
    <row r="12021">
      <c r="A12021" t="inlineStr">
        <is>
          <t>长沙敏乐食品章忠钻</t>
        </is>
      </c>
      <c r="B12021" t="inlineStr">
        <is>
          <t>90010715</t>
        </is>
      </c>
    </row>
    <row r="12022">
      <c r="A12022" t="inlineStr">
        <is>
          <t>长沙昌阳食品贸易有限公司</t>
        </is>
      </c>
      <c r="B12022" t="inlineStr">
        <is>
          <t>06020100</t>
        </is>
      </c>
    </row>
    <row r="12023">
      <c r="A12023" t="inlineStr">
        <is>
          <t>长沙沐意惟佳尚供应链有限公司</t>
        </is>
      </c>
      <c r="B12023" t="inlineStr">
        <is>
          <t>CUST2124</t>
        </is>
      </c>
    </row>
    <row r="12024">
      <c r="A12024" t="inlineStr">
        <is>
          <t>长沙溢天食品有限公司</t>
        </is>
      </c>
      <c r="B12024" t="inlineStr">
        <is>
          <t>06110021</t>
        </is>
      </c>
    </row>
    <row r="12025">
      <c r="A12025" t="inlineStr">
        <is>
          <t>长沙漫鼎食品有限公司</t>
        </is>
      </c>
      <c r="B12025" t="inlineStr">
        <is>
          <t>06020456</t>
        </is>
      </c>
    </row>
    <row r="12026">
      <c r="A12026" t="inlineStr">
        <is>
          <t>长沙牛之仟食品贸易有限公司</t>
        </is>
      </c>
      <c r="B12026" t="inlineStr">
        <is>
          <t>06110043</t>
        </is>
      </c>
    </row>
    <row r="12027">
      <c r="A12027" t="inlineStr">
        <is>
          <t>长沙瑞诚食品科技有限公司</t>
        </is>
      </c>
      <c r="B12027" t="inlineStr">
        <is>
          <t>CUT2389</t>
        </is>
      </c>
    </row>
    <row r="12028">
      <c r="A12028" t="inlineStr">
        <is>
          <t>长沙积极向上品牌管理有限公司湖南分公司</t>
        </is>
      </c>
      <c r="B12028" t="inlineStr">
        <is>
          <t>06090073</t>
        </is>
      </c>
    </row>
    <row r="12029">
      <c r="A12029" t="inlineStr">
        <is>
          <t>长沙美堡莱餐饮管理有限公司</t>
        </is>
      </c>
      <c r="B12029" t="inlineStr">
        <is>
          <t>06090042</t>
        </is>
      </c>
    </row>
    <row r="12030">
      <c r="A12030" t="inlineStr">
        <is>
          <t>长沙翰堡供应链有限公司</t>
        </is>
      </c>
      <c r="B12030" t="inlineStr">
        <is>
          <t>CUST1701</t>
        </is>
      </c>
    </row>
    <row r="12031">
      <c r="A12031" t="inlineStr">
        <is>
          <t>长沙象鲜科技有限公司</t>
        </is>
      </c>
      <c r="B12031" t="inlineStr">
        <is>
          <t>30160029</t>
        </is>
      </c>
    </row>
    <row r="12032">
      <c r="A12032" t="inlineStr">
        <is>
          <t>长沙邦成张镇雄</t>
        </is>
      </c>
      <c r="B12032" t="inlineStr">
        <is>
          <t>CUST0599</t>
        </is>
      </c>
    </row>
    <row r="12033">
      <c r="A12033" t="inlineStr">
        <is>
          <t>长沙锦桦食品有限公司</t>
        </is>
      </c>
      <c r="B12033" t="inlineStr">
        <is>
          <t>06020002</t>
        </is>
      </c>
    </row>
    <row r="12034">
      <c r="A12034" t="inlineStr">
        <is>
          <t>长沙雀赴贸易有限公司</t>
        </is>
      </c>
      <c r="B12034" t="inlineStr">
        <is>
          <t>06030431</t>
        </is>
      </c>
    </row>
    <row r="12035">
      <c r="A12035" t="inlineStr">
        <is>
          <t>长沙麦佳基</t>
        </is>
      </c>
      <c r="B12035" t="inlineStr">
        <is>
          <t>90010988</t>
        </is>
      </c>
    </row>
    <row r="12036">
      <c r="A12036" t="inlineStr">
        <is>
          <t>长沙麦佳基高庆</t>
        </is>
      </c>
      <c r="B12036" t="inlineStr">
        <is>
          <t>90010895</t>
        </is>
      </c>
    </row>
    <row r="12037">
      <c r="A12037" t="inlineStr">
        <is>
          <t>长治市潞州区恒生元食品经销部</t>
        </is>
      </c>
      <c r="B12037" t="inlineStr">
        <is>
          <t>0330452</t>
        </is>
      </c>
    </row>
    <row r="12038">
      <c r="A12038" t="inlineStr">
        <is>
          <t>长治市潞州区雪霞食品经营部(个体工商户)</t>
        </is>
      </c>
      <c r="B12038" t="inlineStr">
        <is>
          <t>CUT2680</t>
        </is>
      </c>
    </row>
    <row r="12039">
      <c r="A12039" t="inlineStr">
        <is>
          <t>长治市章立商贸有限公司</t>
        </is>
      </c>
      <c r="B12039" t="inlineStr">
        <is>
          <t>CUT2439</t>
        </is>
      </c>
    </row>
    <row r="12040">
      <c r="A12040" t="inlineStr">
        <is>
          <t>长葛市玖盛商贸有限公司</t>
        </is>
      </c>
      <c r="B12040" t="inlineStr">
        <is>
          <t>CUST2220</t>
        </is>
      </c>
    </row>
    <row r="12041">
      <c r="A12041" t="inlineStr">
        <is>
          <t>长葛市盛勇食品超市(个体工商户)</t>
        </is>
      </c>
      <c r="B12041" t="inlineStr">
        <is>
          <t>0611103</t>
        </is>
      </c>
    </row>
    <row r="12042">
      <c r="A12042" t="inlineStr">
        <is>
          <t>长葛市盛喆商贸有限公司</t>
        </is>
      </c>
      <c r="B12042" t="inlineStr">
        <is>
          <t>CUST2157</t>
        </is>
      </c>
    </row>
    <row r="12043">
      <c r="A12043" t="inlineStr">
        <is>
          <t>长葛市金满池生物饲料有限公司</t>
        </is>
      </c>
      <c r="B12043" t="inlineStr">
        <is>
          <t>0611104</t>
        </is>
      </c>
    </row>
    <row r="12044">
      <c r="A12044" t="inlineStr">
        <is>
          <t>门口促销-礼品条</t>
        </is>
      </c>
      <c r="B12044" t="inlineStr">
        <is>
          <t>06051138</t>
        </is>
      </c>
    </row>
    <row r="12045">
      <c r="A12045" t="inlineStr">
        <is>
          <t>闫东</t>
        </is>
      </c>
      <c r="B12045" t="inlineStr">
        <is>
          <t>06010345</t>
        </is>
      </c>
    </row>
    <row r="12046">
      <c r="A12046" t="inlineStr">
        <is>
          <t>闫东（财务回款）</t>
        </is>
      </c>
      <c r="B12046" t="inlineStr">
        <is>
          <t>CUST0320</t>
        </is>
      </c>
    </row>
    <row r="12047">
      <c r="A12047" t="inlineStr">
        <is>
          <t>闫卫星</t>
        </is>
      </c>
      <c r="B12047" t="inlineStr">
        <is>
          <t>CUT2817</t>
        </is>
      </c>
    </row>
    <row r="12048">
      <c r="A12048" t="inlineStr">
        <is>
          <t>闫朝阳</t>
        </is>
      </c>
      <c r="B12048" t="inlineStr">
        <is>
          <t>06012102</t>
        </is>
      </c>
    </row>
    <row r="12049">
      <c r="A12049" t="inlineStr">
        <is>
          <t>闫桂英</t>
        </is>
      </c>
      <c r="B12049" t="inlineStr">
        <is>
          <t>12200015</t>
        </is>
      </c>
    </row>
    <row r="12050">
      <c r="A12050" t="inlineStr">
        <is>
          <t>闫立志</t>
        </is>
      </c>
      <c r="B12050" t="inlineStr">
        <is>
          <t>12200036</t>
        </is>
      </c>
    </row>
    <row r="12051">
      <c r="A12051" t="inlineStr">
        <is>
          <t>闫红英</t>
        </is>
      </c>
      <c r="B12051" t="inlineStr">
        <is>
          <t>06051611</t>
        </is>
      </c>
    </row>
    <row r="12052">
      <c r="A12052" t="inlineStr">
        <is>
          <t>闫茜</t>
        </is>
      </c>
      <c r="B12052" t="inlineStr">
        <is>
          <t>06010308</t>
        </is>
      </c>
    </row>
    <row r="12053">
      <c r="A12053" t="inlineStr">
        <is>
          <t>闻楠</t>
        </is>
      </c>
      <c r="B12053" t="inlineStr">
        <is>
          <t>06010398</t>
        </is>
      </c>
    </row>
    <row r="12054">
      <c r="A12054" t="inlineStr">
        <is>
          <t>闽侯县南屿镇永诚食品经营部</t>
        </is>
      </c>
      <c r="B12054" t="inlineStr">
        <is>
          <t>06070020</t>
        </is>
      </c>
    </row>
    <row r="12055">
      <c r="A12055" t="inlineStr">
        <is>
          <t>闽侯福瑞皇食品有限公司</t>
        </is>
      </c>
      <c r="B12055" t="inlineStr">
        <is>
          <t>010477</t>
        </is>
      </c>
    </row>
    <row r="12056">
      <c r="A12056" t="inlineStr">
        <is>
          <t>闽浙大区--泉州--吴建宁</t>
        </is>
      </c>
      <c r="B12056" t="inlineStr">
        <is>
          <t>06020054</t>
        </is>
      </c>
    </row>
    <row r="12057">
      <c r="A12057" t="inlineStr">
        <is>
          <t>闽浙大区-晋江—施海泳-于凯军g</t>
        </is>
      </c>
      <c r="B12057" t="inlineStr">
        <is>
          <t>010145</t>
        </is>
      </c>
    </row>
    <row r="12058">
      <c r="A12058" t="inlineStr">
        <is>
          <t>闽浙大区-浙江-宁波鱼舫贸易有限公司</t>
        </is>
      </c>
      <c r="B12058" t="inlineStr">
        <is>
          <t>06030015</t>
        </is>
      </c>
    </row>
    <row r="12059">
      <c r="A12059" t="inlineStr">
        <is>
          <t>闽浙大区-浙江-新康食品-于凯军</t>
        </is>
      </c>
      <c r="B12059" t="inlineStr">
        <is>
          <t>010497</t>
        </is>
      </c>
    </row>
    <row r="12060">
      <c r="A12060" t="inlineStr">
        <is>
          <t>闽浙大区-浙江-温州千佰汇食品有限公司-张志杰</t>
        </is>
      </c>
      <c r="B12060" t="inlineStr">
        <is>
          <t>010906</t>
        </is>
      </c>
    </row>
    <row r="12061">
      <c r="A12061" t="inlineStr">
        <is>
          <t>闽浙大区-漳州袁志艺</t>
        </is>
      </c>
      <c r="B12061" t="inlineStr">
        <is>
          <t>06020062</t>
        </is>
      </c>
    </row>
    <row r="12062">
      <c r="A12062" t="inlineStr">
        <is>
          <t>闽浙大区-福建-厦门-吕英圣-孙海波</t>
        </is>
      </c>
      <c r="B12062" t="inlineStr">
        <is>
          <t>06020293</t>
        </is>
      </c>
    </row>
    <row r="12063">
      <c r="A12063" t="inlineStr">
        <is>
          <t>闽浙大区-福建-厦门食辰贸易有限公司-于凯军</t>
        </is>
      </c>
      <c r="B12063" t="inlineStr">
        <is>
          <t>011648</t>
        </is>
      </c>
    </row>
    <row r="12064">
      <c r="A12064" t="inlineStr">
        <is>
          <t>闽浙大区-福建-常乐基餐饮管理有限公司-于凯军</t>
        </is>
      </c>
      <c r="B12064" t="inlineStr">
        <is>
          <t>011779</t>
        </is>
      </c>
    </row>
    <row r="12065">
      <c r="A12065" t="inlineStr">
        <is>
          <t>闽浙大区-闽侯福瑞皇食品有限公司-于凯军</t>
        </is>
      </c>
      <c r="B12065" t="inlineStr">
        <is>
          <t>06020113</t>
        </is>
      </c>
    </row>
    <row r="12066">
      <c r="A12066" t="inlineStr">
        <is>
          <t>闽浙大区-陈灿云---福州特斯天食品有限公司闽侯加工厂-孙海波</t>
        </is>
      </c>
      <c r="B12066" t="inlineStr">
        <is>
          <t>06020301</t>
        </is>
      </c>
    </row>
    <row r="12067">
      <c r="A12067" t="inlineStr">
        <is>
          <t>闽浙大区—泉州市易贝贸易有限公司（崔玲芳）</t>
        </is>
      </c>
      <c r="B12067" t="inlineStr">
        <is>
          <t>06020106</t>
        </is>
      </c>
    </row>
    <row r="12068">
      <c r="A12068" t="inlineStr">
        <is>
          <t>阎素英</t>
        </is>
      </c>
      <c r="B12068" t="inlineStr">
        <is>
          <t>06100076</t>
        </is>
      </c>
    </row>
    <row r="12069">
      <c r="A12069" t="inlineStr">
        <is>
          <t>阜康市孟克特农牧科技发展有限公司</t>
        </is>
      </c>
      <c r="B12069" t="inlineStr">
        <is>
          <t>06060730</t>
        </is>
      </c>
    </row>
    <row r="12070">
      <c r="A12070" t="inlineStr">
        <is>
          <t>阜康市孟克特农牧科技发展有限公司-东宝-李瑞军</t>
        </is>
      </c>
      <c r="B12070" t="inlineStr">
        <is>
          <t>06060700</t>
        </is>
      </c>
    </row>
    <row r="12071">
      <c r="A12071" t="inlineStr">
        <is>
          <t>阜康市孟克特农牧科技发展有限公司-东宝-王鑫</t>
        </is>
      </c>
      <c r="B12071" t="inlineStr">
        <is>
          <t>CUST0818</t>
        </is>
      </c>
    </row>
    <row r="12072">
      <c r="A12072" t="inlineStr">
        <is>
          <t>阜康市孟克特农牧科技发展有限公司.</t>
        </is>
      </c>
      <c r="B12072" t="inlineStr">
        <is>
          <t>06060729</t>
        </is>
      </c>
    </row>
    <row r="12073">
      <c r="A12073" t="inlineStr">
        <is>
          <t>阜新六和农牧有限公司食品分公司</t>
        </is>
      </c>
      <c r="B12073" t="inlineStr">
        <is>
          <t>CUST0546</t>
        </is>
      </c>
    </row>
    <row r="12074">
      <c r="A12074" t="inlineStr">
        <is>
          <t>阜新双汇禽业有限公司</t>
        </is>
      </c>
      <c r="B12074" t="inlineStr">
        <is>
          <t>06010244</t>
        </is>
      </c>
    </row>
    <row r="12075">
      <c r="A12075" t="inlineStr">
        <is>
          <t>阜新市桃李园特色食品有限公司</t>
        </is>
      </c>
      <c r="B12075" t="inlineStr">
        <is>
          <t>06060463</t>
        </is>
      </c>
    </row>
    <row r="12076">
      <c r="A12076" t="inlineStr">
        <is>
          <t>阜新御龙湾温泉酒店管理有限公司</t>
        </is>
      </c>
      <c r="B12076" t="inlineStr">
        <is>
          <t>CUST0524</t>
        </is>
      </c>
    </row>
    <row r="12077">
      <c r="A12077" t="inlineStr">
        <is>
          <t>阜新新胜供应链管理有限公司</t>
        </is>
      </c>
      <c r="B12077" t="inlineStr">
        <is>
          <t>06100070</t>
        </is>
      </c>
    </row>
    <row r="12078">
      <c r="A12078" t="inlineStr">
        <is>
          <t>阜新聚百食品</t>
        </is>
      </c>
      <c r="B12078" t="inlineStr">
        <is>
          <t>06060639</t>
        </is>
      </c>
    </row>
    <row r="12079">
      <c r="A12079" t="inlineStr">
        <is>
          <t>阜新高新技术产业开发区智宏商务酒店</t>
        </is>
      </c>
      <c r="B12079" t="inlineStr">
        <is>
          <t>06060818</t>
        </is>
      </c>
    </row>
    <row r="12080">
      <c r="A12080" t="inlineStr">
        <is>
          <t>阜阳三味咸馍餐饮有限公司</t>
        </is>
      </c>
      <c r="B12080" t="inlineStr">
        <is>
          <t>06030355</t>
        </is>
      </c>
    </row>
    <row r="12081">
      <c r="A12081" t="inlineStr">
        <is>
          <t>阜阳市锦亮餐饮管理有限公司</t>
        </is>
      </c>
      <c r="B12081" t="inlineStr">
        <is>
          <t>06020032</t>
        </is>
      </c>
    </row>
    <row r="12082">
      <c r="A12082" t="inlineStr">
        <is>
          <t>阮锦军</t>
        </is>
      </c>
      <c r="B12082" t="inlineStr">
        <is>
          <t>010600</t>
        </is>
      </c>
    </row>
    <row r="12083">
      <c r="A12083" t="inlineStr">
        <is>
          <t>阳信县啵了牛商贸有限公司</t>
        </is>
      </c>
      <c r="B12083" t="inlineStr">
        <is>
          <t>CUST2337</t>
        </is>
      </c>
    </row>
    <row r="12084">
      <c r="A12084" t="inlineStr">
        <is>
          <t>阿咪阿宝食品科技（青岛）有限公司-刘洋</t>
        </is>
      </c>
      <c r="B12084" t="inlineStr">
        <is>
          <t>CUST0791</t>
        </is>
      </c>
    </row>
    <row r="12085">
      <c r="A12085" t="inlineStr">
        <is>
          <t>阿布都西克尔.热合木都拉</t>
        </is>
      </c>
      <c r="B12085" t="inlineStr">
        <is>
          <t>06060697</t>
        </is>
      </c>
    </row>
    <row r="12086">
      <c r="A12086" t="inlineStr">
        <is>
          <t>阿拉善盟爱心雅商贸有限责任公司-王鑫</t>
        </is>
      </c>
      <c r="B12086" t="inlineStr">
        <is>
          <t>06060118</t>
        </is>
      </c>
    </row>
    <row r="12087">
      <c r="A12087" t="inlineStr">
        <is>
          <t>陆刚</t>
        </is>
      </c>
      <c r="B12087" t="inlineStr">
        <is>
          <t>06030511</t>
        </is>
      </c>
    </row>
    <row r="12088">
      <c r="A12088" t="inlineStr">
        <is>
          <t>陆园</t>
        </is>
      </c>
      <c r="B12088" t="inlineStr">
        <is>
          <t>0093429</t>
        </is>
      </c>
    </row>
    <row r="12089">
      <c r="A12089" t="inlineStr">
        <is>
          <t>陆永凤</t>
        </is>
      </c>
      <c r="B12089" t="inlineStr">
        <is>
          <t>06050233</t>
        </is>
      </c>
    </row>
    <row r="12090">
      <c r="A12090" t="inlineStr">
        <is>
          <t>陆洪-徐新春</t>
        </is>
      </c>
      <c r="B12090" t="inlineStr">
        <is>
          <t>CUST1406</t>
        </is>
      </c>
    </row>
    <row r="12091">
      <c r="A12091" t="inlineStr">
        <is>
          <t>陆琳</t>
        </is>
      </c>
      <c r="B12091" t="inlineStr">
        <is>
          <t>06060005</t>
        </is>
      </c>
    </row>
    <row r="12092">
      <c r="A12092" t="inlineStr">
        <is>
          <t>陆耀忠</t>
        </is>
      </c>
      <c r="B12092" t="inlineStr">
        <is>
          <t>30100003</t>
        </is>
      </c>
    </row>
    <row r="12093">
      <c r="A12093" t="inlineStr">
        <is>
          <t>陆莲波-王鑫</t>
        </is>
      </c>
      <c r="B12093" t="inlineStr">
        <is>
          <t>CUST1112</t>
        </is>
      </c>
    </row>
    <row r="12094">
      <c r="A12094" t="inlineStr">
        <is>
          <t>陆西亚</t>
        </is>
      </c>
      <c r="B12094" t="inlineStr">
        <is>
          <t>CUST0200</t>
        </is>
      </c>
    </row>
    <row r="12095">
      <c r="A12095" t="inlineStr">
        <is>
          <t>陈丕华</t>
        </is>
      </c>
      <c r="B12095" t="inlineStr">
        <is>
          <t>010074</t>
        </is>
      </c>
    </row>
    <row r="12096">
      <c r="A12096" t="inlineStr">
        <is>
          <t>陈世涛</t>
        </is>
      </c>
      <c r="B12096" t="inlineStr">
        <is>
          <t>06059854</t>
        </is>
      </c>
    </row>
    <row r="12097">
      <c r="A12097" t="inlineStr">
        <is>
          <t>陈丹丽</t>
        </is>
      </c>
      <c r="B12097" t="inlineStr">
        <is>
          <t>06120211</t>
        </is>
      </c>
    </row>
    <row r="12098">
      <c r="A12098" t="inlineStr">
        <is>
          <t>陈久新</t>
        </is>
      </c>
      <c r="B12098" t="inlineStr">
        <is>
          <t>CUT2964</t>
        </is>
      </c>
    </row>
    <row r="12099">
      <c r="A12099" t="inlineStr">
        <is>
          <t>陈仁刚</t>
        </is>
      </c>
      <c r="B12099" t="inlineStr">
        <is>
          <t>06057000</t>
        </is>
      </c>
    </row>
    <row r="12100">
      <c r="A12100" t="inlineStr">
        <is>
          <t>陈伟</t>
        </is>
      </c>
      <c r="B12100" t="inlineStr">
        <is>
          <t>CUT2867</t>
        </is>
      </c>
    </row>
    <row r="12101">
      <c r="A12101" t="inlineStr">
        <is>
          <t>陈凯</t>
        </is>
      </c>
      <c r="B12101" t="inlineStr">
        <is>
          <t>06056502</t>
        </is>
      </c>
    </row>
    <row r="12102">
      <c r="A12102" t="inlineStr">
        <is>
          <t>陈利华</t>
        </is>
      </c>
      <c r="B12102" t="inlineStr">
        <is>
          <t>06058800</t>
        </is>
      </c>
    </row>
    <row r="12103">
      <c r="A12103" t="inlineStr">
        <is>
          <t>陈华-徐新春</t>
        </is>
      </c>
      <c r="B12103" t="inlineStr">
        <is>
          <t>CUST1368</t>
        </is>
      </c>
    </row>
    <row r="12104">
      <c r="A12104" t="inlineStr">
        <is>
          <t>陈卫旗</t>
        </is>
      </c>
      <c r="B12104" t="inlineStr">
        <is>
          <t>30520001</t>
        </is>
      </c>
    </row>
    <row r="12105">
      <c r="A12105" t="inlineStr">
        <is>
          <t>陈召荣</t>
        </is>
      </c>
      <c r="B12105" t="inlineStr">
        <is>
          <t>CUST2294</t>
        </is>
      </c>
    </row>
    <row r="12106">
      <c r="A12106" t="inlineStr">
        <is>
          <t>陈国淼</t>
        </is>
      </c>
      <c r="B12106" t="inlineStr">
        <is>
          <t>06050006</t>
        </is>
      </c>
    </row>
    <row r="12107">
      <c r="A12107" t="inlineStr">
        <is>
          <t>陈国胜</t>
        </is>
      </c>
      <c r="B12107" t="inlineStr">
        <is>
          <t>06010266</t>
        </is>
      </c>
    </row>
    <row r="12108">
      <c r="A12108" t="inlineStr">
        <is>
          <t>陈夕梅</t>
        </is>
      </c>
      <c r="B12108" t="inlineStr">
        <is>
          <t>0013580</t>
        </is>
      </c>
    </row>
    <row r="12109">
      <c r="A12109" t="inlineStr">
        <is>
          <t>陈大叔榴莲</t>
        </is>
      </c>
      <c r="B12109" t="inlineStr">
        <is>
          <t>213084</t>
        </is>
      </c>
    </row>
    <row r="12110">
      <c r="A12110" t="inlineStr">
        <is>
          <t>陈宝库</t>
        </is>
      </c>
      <c r="B12110" t="inlineStr">
        <is>
          <t>06014900</t>
        </is>
      </c>
    </row>
    <row r="12111">
      <c r="A12111" t="inlineStr">
        <is>
          <t>陈少波</t>
        </is>
      </c>
      <c r="B12111" t="inlineStr">
        <is>
          <t>1220018</t>
        </is>
      </c>
    </row>
    <row r="12112">
      <c r="A12112" t="inlineStr">
        <is>
          <t>陈岐功</t>
        </is>
      </c>
      <c r="B12112" t="inlineStr">
        <is>
          <t>1220011</t>
        </is>
      </c>
    </row>
    <row r="12113">
      <c r="A12113" t="inlineStr">
        <is>
          <t>陈峰</t>
        </is>
      </c>
      <c r="B12113" t="inlineStr">
        <is>
          <t>06100143</t>
        </is>
      </c>
    </row>
    <row r="12114">
      <c r="A12114" t="inlineStr">
        <is>
          <t>陈巧玲</t>
        </is>
      </c>
      <c r="B12114" t="inlineStr">
        <is>
          <t>06021066</t>
        </is>
      </c>
    </row>
    <row r="12115">
      <c r="A12115" t="inlineStr">
        <is>
          <t>陈平平</t>
        </is>
      </c>
      <c r="B12115" t="inlineStr">
        <is>
          <t>011494</t>
        </is>
      </c>
    </row>
    <row r="12116">
      <c r="A12116" t="inlineStr">
        <is>
          <t>陈延志</t>
        </is>
      </c>
      <c r="B12116" t="inlineStr">
        <is>
          <t>06050145</t>
        </is>
      </c>
    </row>
    <row r="12117">
      <c r="A12117" t="inlineStr">
        <is>
          <t>陈弘晟</t>
        </is>
      </c>
      <c r="B12117" t="inlineStr">
        <is>
          <t>06071400</t>
        </is>
      </c>
    </row>
    <row r="12118">
      <c r="A12118" t="inlineStr">
        <is>
          <t>陈德春</t>
        </is>
      </c>
      <c r="B12118" t="inlineStr">
        <is>
          <t>06050073</t>
        </is>
      </c>
    </row>
    <row r="12119">
      <c r="A12119" t="inlineStr">
        <is>
          <t>陈必显</t>
        </is>
      </c>
      <c r="B12119" t="inlineStr">
        <is>
          <t>CUST0548</t>
        </is>
      </c>
    </row>
    <row r="12120">
      <c r="A12120" t="inlineStr">
        <is>
          <t>陈志辉</t>
        </is>
      </c>
      <c r="B12120" t="inlineStr">
        <is>
          <t>CUT2976</t>
        </is>
      </c>
    </row>
    <row r="12121">
      <c r="A12121" t="inlineStr">
        <is>
          <t>陈恩杰</t>
        </is>
      </c>
      <c r="B12121" t="inlineStr">
        <is>
          <t>06070503</t>
        </is>
      </c>
    </row>
    <row r="12122">
      <c r="A12122" t="inlineStr">
        <is>
          <t>陈成玉</t>
        </is>
      </c>
      <c r="B12122" t="inlineStr">
        <is>
          <t>211113</t>
        </is>
      </c>
    </row>
    <row r="12123">
      <c r="A12123" t="inlineStr">
        <is>
          <t>陈文光</t>
        </is>
      </c>
      <c r="B12123" t="inlineStr">
        <is>
          <t>30080013</t>
        </is>
      </c>
    </row>
    <row r="12124">
      <c r="A12124" t="inlineStr">
        <is>
          <t>陈新宇</t>
        </is>
      </c>
      <c r="B12124" t="inlineStr">
        <is>
          <t>12200071</t>
        </is>
      </c>
    </row>
    <row r="12125">
      <c r="A12125" t="inlineStr">
        <is>
          <t>陈晓滨</t>
        </is>
      </c>
      <c r="B12125" t="inlineStr">
        <is>
          <t>CUT2593</t>
        </is>
      </c>
    </row>
    <row r="12126">
      <c r="A12126" t="inlineStr">
        <is>
          <t>陈朋</t>
        </is>
      </c>
      <c r="B12126" t="inlineStr">
        <is>
          <t>06010092</t>
        </is>
      </c>
    </row>
    <row r="12127">
      <c r="A12127" t="inlineStr">
        <is>
          <t>陈朱章</t>
        </is>
      </c>
      <c r="B12127" t="inlineStr">
        <is>
          <t>CUST2137</t>
        </is>
      </c>
    </row>
    <row r="12128">
      <c r="A12128" t="inlineStr">
        <is>
          <t>陈榜</t>
        </is>
      </c>
      <c r="B12128" t="inlineStr">
        <is>
          <t>0013438</t>
        </is>
      </c>
    </row>
    <row r="12129">
      <c r="A12129" t="inlineStr">
        <is>
          <t>陈欢</t>
        </is>
      </c>
      <c r="B12129" t="inlineStr">
        <is>
          <t>06010376</t>
        </is>
      </c>
    </row>
    <row r="12130">
      <c r="A12130" t="inlineStr">
        <is>
          <t>陈永翠</t>
        </is>
      </c>
      <c r="B12130" t="inlineStr">
        <is>
          <t>06032102</t>
        </is>
      </c>
    </row>
    <row r="12131">
      <c r="A12131" t="inlineStr">
        <is>
          <t>陈津（贵州）</t>
        </is>
      </c>
      <c r="B12131" t="inlineStr">
        <is>
          <t>06070505</t>
        </is>
      </c>
    </row>
    <row r="12132">
      <c r="A12132" t="inlineStr">
        <is>
          <t>陈津（赣州）</t>
        </is>
      </c>
      <c r="B12132" t="inlineStr">
        <is>
          <t>06033511</t>
        </is>
      </c>
    </row>
    <row r="12133">
      <c r="A12133" t="inlineStr">
        <is>
          <t>陈浩</t>
        </is>
      </c>
      <c r="B12133" t="inlineStr">
        <is>
          <t>06013205</t>
        </is>
      </c>
    </row>
    <row r="12134">
      <c r="A12134" t="inlineStr">
        <is>
          <t>陈涛龙</t>
        </is>
      </c>
      <c r="B12134" t="inlineStr">
        <is>
          <t>06016602</t>
        </is>
      </c>
    </row>
    <row r="12135">
      <c r="A12135" t="inlineStr">
        <is>
          <t>陈淑珍</t>
        </is>
      </c>
      <c r="B12135" t="inlineStr">
        <is>
          <t>CUST1091</t>
        </is>
      </c>
    </row>
    <row r="12136">
      <c r="A12136" t="inlineStr">
        <is>
          <t>陈淑芬</t>
        </is>
      </c>
      <c r="B12136" t="inlineStr">
        <is>
          <t>06082600</t>
        </is>
      </c>
    </row>
    <row r="12137">
      <c r="A12137" t="inlineStr">
        <is>
          <t>陈清亮</t>
        </is>
      </c>
      <c r="B12137" t="inlineStr">
        <is>
          <t>0605D501</t>
        </is>
      </c>
    </row>
    <row r="12138">
      <c r="A12138" t="inlineStr">
        <is>
          <t>陈灿云</t>
        </is>
      </c>
      <c r="B12138" t="inlineStr">
        <is>
          <t>06060573</t>
        </is>
      </c>
    </row>
    <row r="12139">
      <c r="A12139" t="inlineStr">
        <is>
          <t>陈灿云---福州岱江食品有限公司</t>
        </is>
      </c>
      <c r="B12139" t="inlineStr">
        <is>
          <t>010147</t>
        </is>
      </c>
    </row>
    <row r="12140">
      <c r="A12140" t="inlineStr">
        <is>
          <t>陈灿云---福州特斯天食品有限公司闽侯加工厂</t>
        </is>
      </c>
      <c r="B12140" t="inlineStr">
        <is>
          <t>06020220</t>
        </is>
      </c>
    </row>
    <row r="12141">
      <c r="A12141" t="inlineStr">
        <is>
          <t>陈灿云--福州莫里河谷贸易有限公司</t>
        </is>
      </c>
      <c r="B12141" t="inlineStr">
        <is>
          <t>130003</t>
        </is>
      </c>
    </row>
    <row r="12142">
      <c r="A12142" t="inlineStr">
        <is>
          <t>陈灿云-厦门市晟联众贸易有限公司-孙海波</t>
        </is>
      </c>
      <c r="B12142" t="inlineStr">
        <is>
          <t>0603180</t>
        </is>
      </c>
    </row>
    <row r="12143">
      <c r="A12143" t="inlineStr">
        <is>
          <t>陈灿云-宁德睿成商贸有限公司-孙海波</t>
        </is>
      </c>
      <c r="B12143" t="inlineStr">
        <is>
          <t>06020755</t>
        </is>
      </c>
    </row>
    <row r="12144">
      <c r="A12144" t="inlineStr">
        <is>
          <t>陈灿云-福州三农农业发展有限公司</t>
        </is>
      </c>
      <c r="B12144" t="inlineStr">
        <is>
          <t>130002</t>
        </is>
      </c>
    </row>
    <row r="12145">
      <c r="A12145" t="inlineStr">
        <is>
          <t>陈灿云-福州中善餐饮管理有限公司-刘伟东</t>
        </is>
      </c>
      <c r="B12145" t="inlineStr">
        <is>
          <t>06020370</t>
        </is>
      </c>
    </row>
    <row r="12146">
      <c r="A12146" t="inlineStr">
        <is>
          <t>陈灿云-福州中团餐饮管理有限公司</t>
        </is>
      </c>
      <c r="B12146" t="inlineStr">
        <is>
          <t>011220</t>
        </is>
      </c>
    </row>
    <row r="12147">
      <c r="A12147" t="inlineStr">
        <is>
          <t>陈灿云-福州中团餐饮管理有限公司-于凯军  g</t>
        </is>
      </c>
      <c r="B12147" t="inlineStr">
        <is>
          <t>130009</t>
        </is>
      </c>
    </row>
    <row r="12148">
      <c r="A12148" t="inlineStr">
        <is>
          <t>陈灿云-福州外语外贸学院实训中心有限公司</t>
        </is>
      </c>
      <c r="B12148" t="inlineStr">
        <is>
          <t>06020138</t>
        </is>
      </c>
    </row>
    <row r="12149">
      <c r="A12149" t="inlineStr">
        <is>
          <t>陈灿云-福州市智辰贸易有限公司-孙海波</t>
        </is>
      </c>
      <c r="B12149" t="inlineStr">
        <is>
          <t>06020421</t>
        </is>
      </c>
    </row>
    <row r="12150">
      <c r="A12150" t="inlineStr">
        <is>
          <t>陈灿云-福州市百味佳餐饮管理有限公司</t>
        </is>
      </c>
      <c r="B12150" t="inlineStr">
        <is>
          <t>06020795</t>
        </is>
      </c>
    </row>
    <row r="12151">
      <c r="A12151" t="inlineStr">
        <is>
          <t>陈灿云-福州市马尾区兴润食品商行</t>
        </is>
      </c>
      <c r="B12151" t="inlineStr">
        <is>
          <t>06020223</t>
        </is>
      </c>
    </row>
    <row r="12152">
      <c r="A12152" t="inlineStr">
        <is>
          <t>陈灿云-福州旭煌食品有限公司-孙海波</t>
        </is>
      </c>
      <c r="B12152" t="inlineStr">
        <is>
          <t>06020786</t>
        </is>
      </c>
    </row>
    <row r="12153">
      <c r="A12153" t="inlineStr">
        <is>
          <t>陈灿云-福州民宜餐饮服务有限责任公司</t>
        </is>
      </c>
      <c r="B12153" t="inlineStr">
        <is>
          <t>06020794</t>
        </is>
      </c>
    </row>
    <row r="12154">
      <c r="A12154" t="inlineStr">
        <is>
          <t>陈灿云-福州渔佳食品有限公司-孙海波</t>
        </is>
      </c>
      <c r="B12154" t="inlineStr">
        <is>
          <t>06020790</t>
        </is>
      </c>
    </row>
    <row r="12155">
      <c r="A12155" t="inlineStr">
        <is>
          <t>陈灿云-福州福永兴商品配送有限公司</t>
        </is>
      </c>
      <c r="B12155" t="inlineStr">
        <is>
          <t>06020221</t>
        </is>
      </c>
    </row>
    <row r="12156">
      <c r="A12156" t="inlineStr">
        <is>
          <t>陈灿云-福州缘源缘商贸有限公司-孙海波</t>
        </is>
      </c>
      <c r="B12156" t="inlineStr">
        <is>
          <t>06020820</t>
        </is>
      </c>
    </row>
    <row r="12157">
      <c r="A12157" t="inlineStr">
        <is>
          <t>陈灿云-福州鑫效捷商贸有限公司-孙海波</t>
        </is>
      </c>
      <c r="B12157" t="inlineStr">
        <is>
          <t>06020792</t>
        </is>
      </c>
    </row>
    <row r="12158">
      <c r="A12158" t="inlineStr">
        <is>
          <t>陈灿云-福州雅乐食品有限公司</t>
        </is>
      </c>
      <c r="B12158" t="inlineStr">
        <is>
          <t>06020201</t>
        </is>
      </c>
    </row>
    <row r="12159">
      <c r="A12159" t="inlineStr">
        <is>
          <t>陈灿云-福州齐雯贸易有限公司</t>
        </is>
      </c>
      <c r="B12159" t="inlineStr">
        <is>
          <t>130011</t>
        </is>
      </c>
    </row>
    <row r="12160">
      <c r="A12160" t="inlineStr">
        <is>
          <t>陈灿云-福建世纪佳源超市有限公司福清石竹店</t>
        </is>
      </c>
      <c r="B12160" t="inlineStr">
        <is>
          <t>130006</t>
        </is>
      </c>
    </row>
    <row r="12161">
      <c r="A12161" t="inlineStr">
        <is>
          <t>陈灿云-福建五谷香餐饮管理有限公司</t>
        </is>
      </c>
      <c r="B12161" t="inlineStr">
        <is>
          <t>06020222</t>
        </is>
      </c>
    </row>
    <row r="12162">
      <c r="A12162" t="inlineStr">
        <is>
          <t>陈灿云-福建五谷香餐饮管理有限公司-孙海波</t>
        </is>
      </c>
      <c r="B12162" t="inlineStr">
        <is>
          <t>06020785</t>
        </is>
      </c>
    </row>
    <row r="12163">
      <c r="A12163" t="inlineStr">
        <is>
          <t>陈灿云-福建幕村鲜味食品有限公司</t>
        </is>
      </c>
      <c r="B12163" t="inlineStr">
        <is>
          <t>06020823</t>
        </is>
      </c>
    </row>
    <row r="12164">
      <c r="A12164" t="inlineStr">
        <is>
          <t>陈灿云-福建超大鑫鸿达食品配送有限公司</t>
        </is>
      </c>
      <c r="B12164" t="inlineStr">
        <is>
          <t>010143</t>
        </is>
      </c>
    </row>
    <row r="12165">
      <c r="A12165" t="inlineStr">
        <is>
          <t>陈灿云-福建超大鑫鸿达食品配送有限公司-于凯军 g</t>
        </is>
      </c>
      <c r="B12165" t="inlineStr">
        <is>
          <t>130007</t>
        </is>
      </c>
    </row>
    <row r="12166">
      <c r="A12166" t="inlineStr">
        <is>
          <t>陈灿云-福建鑫八闽食品配送有限公司</t>
        </is>
      </c>
      <c r="B12166" t="inlineStr">
        <is>
          <t>CUST0188</t>
        </is>
      </c>
    </row>
    <row r="12167">
      <c r="A12167" t="inlineStr">
        <is>
          <t>陈灿云-福建顺鑫达智能科技有限公司-孙海波</t>
        </is>
      </c>
      <c r="B12167" t="inlineStr">
        <is>
          <t>06020791</t>
        </is>
      </c>
    </row>
    <row r="12168">
      <c r="A12168" t="inlineStr">
        <is>
          <t>陈灿云-莆田市浩隆供应链管理有限公司</t>
        </is>
      </c>
      <c r="B12168" t="inlineStr">
        <is>
          <t>06020793</t>
        </is>
      </c>
    </row>
    <row r="12169">
      <c r="A12169" t="inlineStr">
        <is>
          <t>陈灿云-莆田市粒粒鲜农副产品有限公司</t>
        </is>
      </c>
      <c r="B12169" t="inlineStr">
        <is>
          <t>06020422</t>
        </is>
      </c>
    </row>
    <row r="12170">
      <c r="A12170" t="inlineStr">
        <is>
          <t>陈爱梅-杭州萧山农产品批发市场王冬冬食品商行-孙海波</t>
        </is>
      </c>
      <c r="B12170" t="inlineStr">
        <is>
          <t>06030401</t>
        </is>
      </c>
    </row>
    <row r="12171">
      <c r="A12171" t="inlineStr">
        <is>
          <t>陈爱梅-绍兴市文苑餐饮管理有限公司</t>
        </is>
      </c>
      <c r="B12171" t="inlineStr">
        <is>
          <t>06030211</t>
        </is>
      </c>
    </row>
    <row r="12172">
      <c r="A12172" t="inlineStr">
        <is>
          <t>陈爱梅-绍兴文苑餐饮管理有限公司</t>
        </is>
      </c>
      <c r="B12172" t="inlineStr">
        <is>
          <t>90010171</t>
        </is>
      </c>
    </row>
    <row r="12173">
      <c r="A12173" t="inlineStr">
        <is>
          <t>陈爱梅-诸暨市鲜之隆商贸有限公司-孙海波</t>
        </is>
      </c>
      <c r="B12173" t="inlineStr">
        <is>
          <t>90010144</t>
        </is>
      </c>
    </row>
    <row r="12174">
      <c r="A12174" t="inlineStr">
        <is>
          <t>陈玉治</t>
        </is>
      </c>
      <c r="B12174" t="inlineStr">
        <is>
          <t>010077</t>
        </is>
      </c>
    </row>
    <row r="12175">
      <c r="A12175" t="inlineStr">
        <is>
          <t>陈玲</t>
        </is>
      </c>
      <c r="B12175" t="inlineStr">
        <is>
          <t>CUT2614</t>
        </is>
      </c>
    </row>
    <row r="12176">
      <c r="A12176" t="inlineStr">
        <is>
          <t>陈甲俊</t>
        </is>
      </c>
      <c r="B12176" t="inlineStr">
        <is>
          <t>010073</t>
        </is>
      </c>
    </row>
    <row r="12177">
      <c r="A12177" t="inlineStr">
        <is>
          <t>陈福</t>
        </is>
      </c>
      <c r="B12177" t="inlineStr">
        <is>
          <t>06081600</t>
        </is>
      </c>
    </row>
    <row r="12178">
      <c r="A12178" t="inlineStr">
        <is>
          <t>陈立新</t>
        </is>
      </c>
      <c r="B12178" t="inlineStr">
        <is>
          <t>06032001</t>
        </is>
      </c>
    </row>
    <row r="12179">
      <c r="A12179" t="inlineStr">
        <is>
          <t>陈素梅-王鑫</t>
        </is>
      </c>
      <c r="B12179" t="inlineStr">
        <is>
          <t>CUST1583</t>
        </is>
      </c>
    </row>
    <row r="12180">
      <c r="A12180" t="inlineStr">
        <is>
          <t>陈翠静-王鑫</t>
        </is>
      </c>
      <c r="B12180" t="inlineStr">
        <is>
          <t>CUST1520</t>
        </is>
      </c>
    </row>
    <row r="12181">
      <c r="A12181" t="inlineStr">
        <is>
          <t>陈艺夫</t>
        </is>
      </c>
      <c r="B12181" t="inlineStr">
        <is>
          <t>06012800</t>
        </is>
      </c>
    </row>
    <row r="12182">
      <c r="A12182" t="inlineStr">
        <is>
          <t>陈芹-王鑫</t>
        </is>
      </c>
      <c r="B12182" t="inlineStr">
        <is>
          <t>CUST1612</t>
        </is>
      </c>
    </row>
    <row r="12183">
      <c r="A12183" t="inlineStr">
        <is>
          <t>陈荣胜</t>
        </is>
      </c>
      <c r="B12183" t="inlineStr">
        <is>
          <t>06100124</t>
        </is>
      </c>
    </row>
    <row r="12184">
      <c r="A12184" t="inlineStr">
        <is>
          <t>陈菲</t>
        </is>
      </c>
      <c r="B12184" t="inlineStr">
        <is>
          <t>06058900</t>
        </is>
      </c>
    </row>
    <row r="12185">
      <c r="A12185" t="inlineStr">
        <is>
          <t>陈西亚</t>
        </is>
      </c>
      <c r="B12185" t="inlineStr">
        <is>
          <t>CUST0203</t>
        </is>
      </c>
    </row>
    <row r="12186">
      <c r="A12186" t="inlineStr">
        <is>
          <t>陈辉-刘洋</t>
        </is>
      </c>
      <c r="B12186" t="inlineStr">
        <is>
          <t>CUST1086</t>
        </is>
      </c>
    </row>
    <row r="12187">
      <c r="A12187" t="inlineStr">
        <is>
          <t>陈远莉</t>
        </is>
      </c>
      <c r="B12187" t="inlineStr">
        <is>
          <t>06021555</t>
        </is>
      </c>
    </row>
    <row r="12188">
      <c r="A12188" t="inlineStr">
        <is>
          <t>陈静（唐山）</t>
        </is>
      </c>
      <c r="B12188" t="inlineStr">
        <is>
          <t>06013600</t>
        </is>
      </c>
    </row>
    <row r="12189">
      <c r="A12189" t="inlineStr">
        <is>
          <t>陈鹏</t>
        </is>
      </c>
      <c r="B12189" t="inlineStr">
        <is>
          <t>06055100</t>
        </is>
      </c>
    </row>
    <row r="12190">
      <c r="A12190" t="inlineStr">
        <is>
          <t>陕西-伊明食品股份有限公司-刘伟东</t>
        </is>
      </c>
      <c r="B12190" t="inlineStr">
        <is>
          <t>06050225</t>
        </is>
      </c>
    </row>
    <row r="12191">
      <c r="A12191" t="inlineStr">
        <is>
          <t>陕西-王建军-王文强</t>
        </is>
      </c>
      <c r="B12191" t="inlineStr">
        <is>
          <t>06060737</t>
        </is>
      </c>
    </row>
    <row r="12192">
      <c r="A12192" t="inlineStr">
        <is>
          <t>陕西-西安尚尚轩工贸有限公司-曾令明-孙海波</t>
        </is>
      </c>
      <c r="B12192" t="inlineStr">
        <is>
          <t>06060075</t>
        </is>
      </c>
    </row>
    <row r="12193">
      <c r="A12193" t="inlineStr">
        <is>
          <t>陕西-西安平祥商贸有限公司-曾洪-孙海波</t>
        </is>
      </c>
      <c r="B12193" t="inlineStr">
        <is>
          <t>06060077</t>
        </is>
      </c>
    </row>
    <row r="12194">
      <c r="A12194" t="inlineStr">
        <is>
          <t>陕西-黄敬恺-孙海波</t>
        </is>
      </c>
      <c r="B12194" t="inlineStr">
        <is>
          <t>06060078</t>
        </is>
      </c>
    </row>
    <row r="12195">
      <c r="A12195" t="inlineStr">
        <is>
          <t>陕西—汉中常来往商贸—常万鸽</t>
        </is>
      </c>
      <c r="B12195" t="inlineStr">
        <is>
          <t>06060036</t>
        </is>
      </c>
    </row>
    <row r="12196">
      <c r="A12196" t="inlineStr">
        <is>
          <t>陕西万纥贸易有限公司</t>
        </is>
      </c>
      <c r="B12196" t="inlineStr">
        <is>
          <t>06061344</t>
        </is>
      </c>
    </row>
    <row r="12197">
      <c r="A12197" t="inlineStr">
        <is>
          <t>陕西云柘贸易有限公司</t>
        </is>
      </c>
      <c r="B12197" t="inlineStr">
        <is>
          <t>06060869</t>
        </is>
      </c>
    </row>
    <row r="12198">
      <c r="A12198" t="inlineStr">
        <is>
          <t>陕西享服配供应链有限公司</t>
        </is>
      </c>
      <c r="B12198" t="inlineStr">
        <is>
          <t>0073451</t>
        </is>
      </c>
    </row>
    <row r="12199">
      <c r="A12199" t="inlineStr">
        <is>
          <t>陕西伊明食品股份有限公司-曾令明-孙海波</t>
        </is>
      </c>
      <c r="B12199" t="inlineStr">
        <is>
          <t>06060085</t>
        </is>
      </c>
    </row>
    <row r="12200">
      <c r="A12200" t="inlineStr">
        <is>
          <t>陕西八佰客餐饮管理有限公司</t>
        </is>
      </c>
      <c r="B12200" t="inlineStr">
        <is>
          <t>06060674</t>
        </is>
      </c>
    </row>
    <row r="12201">
      <c r="A12201" t="inlineStr">
        <is>
          <t>陕西农云速鲜生态农业科技有限公司-王鑫</t>
        </is>
      </c>
      <c r="B12201" t="inlineStr">
        <is>
          <t>CUST1006</t>
        </is>
      </c>
    </row>
    <row r="12202">
      <c r="A12202" t="inlineStr">
        <is>
          <t>陕西吉食卤供应链有限公司</t>
        </is>
      </c>
      <c r="B12202" t="inlineStr">
        <is>
          <t>06051895</t>
        </is>
      </c>
    </row>
    <row r="12203">
      <c r="A12203" t="inlineStr">
        <is>
          <t>陕西吉食卤食品有限公司</t>
        </is>
      </c>
      <c r="B12203" t="inlineStr">
        <is>
          <t>CUT3053</t>
        </is>
      </c>
    </row>
    <row r="12204">
      <c r="A12204" t="inlineStr">
        <is>
          <t>陕西吉食卤餐饮管理有限公司</t>
        </is>
      </c>
      <c r="B12204" t="inlineStr">
        <is>
          <t>06051804</t>
        </is>
      </c>
    </row>
    <row r="12205">
      <c r="A12205" t="inlineStr">
        <is>
          <t>陕西和山天香</t>
        </is>
      </c>
      <c r="B12205" t="inlineStr">
        <is>
          <t>06060375</t>
        </is>
      </c>
    </row>
    <row r="12206">
      <c r="A12206" t="inlineStr">
        <is>
          <t>陕西和山天香餐饮服务有限公司</t>
        </is>
      </c>
      <c r="B12206" t="inlineStr">
        <is>
          <t>06060061</t>
        </is>
      </c>
    </row>
    <row r="12207">
      <c r="A12207" t="inlineStr">
        <is>
          <t>陕西嘉创丰高商贸有限公司</t>
        </is>
      </c>
      <c r="B12207" t="inlineStr">
        <is>
          <t>0073595</t>
        </is>
      </c>
    </row>
    <row r="12208">
      <c r="A12208" t="inlineStr">
        <is>
          <t>陕西坤盈餐饮有限公司</t>
        </is>
      </c>
      <c r="B12208" t="inlineStr">
        <is>
          <t>0013179</t>
        </is>
      </c>
    </row>
    <row r="12209">
      <c r="A12209" t="inlineStr">
        <is>
          <t>陕西夏商贸易有限公司</t>
        </is>
      </c>
      <c r="B12209" t="inlineStr">
        <is>
          <t>06060686</t>
        </is>
      </c>
    </row>
    <row r="12210">
      <c r="A12210" t="inlineStr">
        <is>
          <t>陕西安食优商贸有限公司</t>
        </is>
      </c>
      <c r="B12210" t="inlineStr">
        <is>
          <t>06060200</t>
        </is>
      </c>
    </row>
    <row r="12211">
      <c r="A12211" t="inlineStr">
        <is>
          <t>陕西小米姑娘餐饮管理有限公司</t>
        </is>
      </c>
      <c r="B12211" t="inlineStr">
        <is>
          <t>06060911</t>
        </is>
      </c>
    </row>
    <row r="12212">
      <c r="A12212" t="inlineStr">
        <is>
          <t>陕西尚元农牧科技发展有限公司-王文强</t>
        </is>
      </c>
      <c r="B12212" t="inlineStr">
        <is>
          <t>90010799</t>
        </is>
      </c>
    </row>
    <row r="12213">
      <c r="A12213" t="inlineStr">
        <is>
          <t>陕西尚元农牧科技发展有限公司-王鑫</t>
        </is>
      </c>
      <c r="B12213" t="inlineStr">
        <is>
          <t>06060086</t>
        </is>
      </c>
    </row>
    <row r="12214">
      <c r="A12214" t="inlineStr">
        <is>
          <t>陕西德生源实业有限公司</t>
        </is>
      </c>
      <c r="B12214" t="inlineStr">
        <is>
          <t>06032995</t>
        </is>
      </c>
    </row>
    <row r="12215">
      <c r="A12215" t="inlineStr">
        <is>
          <t>陕西恒昌义商贸有限公司</t>
        </is>
      </c>
      <c r="B12215" t="inlineStr">
        <is>
          <t>CUT3011</t>
        </is>
      </c>
    </row>
    <row r="12216">
      <c r="A12216" t="inlineStr">
        <is>
          <t>陕西昊宸商贸有限责任公司</t>
        </is>
      </c>
      <c r="B12216" t="inlineStr">
        <is>
          <t>CUST1674</t>
        </is>
      </c>
    </row>
    <row r="12217">
      <c r="A12217" t="inlineStr">
        <is>
          <t>陕西梓朗商贸有限公司</t>
        </is>
      </c>
      <c r="B12217" t="inlineStr">
        <is>
          <t>06060904</t>
        </is>
      </c>
    </row>
    <row r="12218">
      <c r="A12218" t="inlineStr">
        <is>
          <t>陕西梓郎商贸</t>
        </is>
      </c>
      <c r="B12218" t="inlineStr">
        <is>
          <t>06060431</t>
        </is>
      </c>
    </row>
    <row r="12219">
      <c r="A12219" t="inlineStr">
        <is>
          <t>陕西楼之友进出口有限公司-张晓声</t>
        </is>
      </c>
      <c r="B12219" t="inlineStr">
        <is>
          <t>CUST0423</t>
        </is>
      </c>
    </row>
    <row r="12220">
      <c r="A12220" t="inlineStr">
        <is>
          <t>陕西爱福家餐饮管理服务有限公司</t>
        </is>
      </c>
      <c r="B12220" t="inlineStr">
        <is>
          <t>06060902</t>
        </is>
      </c>
    </row>
    <row r="12221">
      <c r="A12221" t="inlineStr">
        <is>
          <t>陕西益泰食品有限公司</t>
        </is>
      </c>
      <c r="B12221" t="inlineStr">
        <is>
          <t>06060195</t>
        </is>
      </c>
    </row>
    <row r="12222">
      <c r="A12222" t="inlineStr">
        <is>
          <t>陕西禾学食代餐饮管理有限公司</t>
        </is>
      </c>
      <c r="B12222" t="inlineStr">
        <is>
          <t>CUT2826</t>
        </is>
      </c>
    </row>
    <row r="12223">
      <c r="A12223" t="inlineStr">
        <is>
          <t>陕西禾润四季农副产品有限公司</t>
        </is>
      </c>
      <c r="B12223" t="inlineStr">
        <is>
          <t>06030998</t>
        </is>
      </c>
    </row>
    <row r="12224">
      <c r="A12224" t="inlineStr">
        <is>
          <t>陕西秦彩轩食品有限公司</t>
        </is>
      </c>
      <c r="B12224" t="inlineStr">
        <is>
          <t>06060870</t>
        </is>
      </c>
    </row>
    <row r="12225">
      <c r="A12225" t="inlineStr">
        <is>
          <t>陕西秦志商贸有限公司</t>
        </is>
      </c>
      <c r="B12225" t="inlineStr">
        <is>
          <t>06010385</t>
        </is>
      </c>
    </row>
    <row r="12226">
      <c r="A12226" t="inlineStr">
        <is>
          <t>陕西秦闽供应链有限公司</t>
        </is>
      </c>
      <c r="B12226" t="inlineStr">
        <is>
          <t>06062601</t>
        </is>
      </c>
    </row>
    <row r="12227">
      <c r="A12227" t="inlineStr">
        <is>
          <t>陕西老陕娃商贸有限责任公司</t>
        </is>
      </c>
      <c r="B12227" t="inlineStr">
        <is>
          <t>06061477</t>
        </is>
      </c>
    </row>
    <row r="12228">
      <c r="A12228" t="inlineStr">
        <is>
          <t>陕西聚客优餐饮管理有限公司（波乐堡）</t>
        </is>
      </c>
      <c r="B12228" t="inlineStr">
        <is>
          <t>06060187</t>
        </is>
      </c>
    </row>
    <row r="12229">
      <c r="A12229" t="inlineStr">
        <is>
          <t>陕西聚源鑫诚商贸有限公司-王鑫</t>
        </is>
      </c>
      <c r="B12229" t="inlineStr">
        <is>
          <t>CUST0728</t>
        </is>
      </c>
    </row>
    <row r="12230">
      <c r="A12230" t="inlineStr">
        <is>
          <t>陕西萌禾食光餐饮管理有限公司</t>
        </is>
      </c>
      <c r="B12230" t="inlineStr">
        <is>
          <t>06062223</t>
        </is>
      </c>
    </row>
    <row r="12231">
      <c r="A12231" t="inlineStr">
        <is>
          <t>陕西西安-尚元-王鑫</t>
        </is>
      </c>
      <c r="B12231" t="inlineStr">
        <is>
          <t>06060083</t>
        </is>
      </c>
    </row>
    <row r="12232">
      <c r="A12232" t="inlineStr">
        <is>
          <t>陕西西安-闫新记-王文强</t>
        </is>
      </c>
      <c r="B12232" t="inlineStr">
        <is>
          <t>06060092</t>
        </is>
      </c>
    </row>
    <row r="12233">
      <c r="A12233" t="inlineStr">
        <is>
          <t>陕西西安-陈强-徐新春</t>
        </is>
      </c>
      <c r="B12233" t="inlineStr">
        <is>
          <t>06060090</t>
        </is>
      </c>
    </row>
    <row r="12234">
      <c r="A12234" t="inlineStr">
        <is>
          <t>陕西西安-陕西汇珍进出口食材有限公司-唐大伟-孙海波</t>
        </is>
      </c>
      <c r="B12234" t="inlineStr">
        <is>
          <t>06060080</t>
        </is>
      </c>
    </row>
    <row r="12235">
      <c r="A12235" t="inlineStr">
        <is>
          <t>陕西西安圣旺</t>
        </is>
      </c>
      <c r="B12235" t="inlineStr">
        <is>
          <t>06060491</t>
        </is>
      </c>
    </row>
    <row r="12236">
      <c r="A12236" t="inlineStr">
        <is>
          <t>陕西西安迈德思餐饮管理有限公司</t>
        </is>
      </c>
      <c r="B12236" t="inlineStr">
        <is>
          <t>06060034</t>
        </is>
      </c>
    </row>
    <row r="12237">
      <c r="A12237" t="inlineStr">
        <is>
          <t>陕西赣通华宇实业有限公司</t>
        </is>
      </c>
      <c r="B12237" t="inlineStr">
        <is>
          <t>06060146</t>
        </is>
      </c>
    </row>
    <row r="12238">
      <c r="A12238" t="inlineStr">
        <is>
          <t>陕西鑫承达盛供应链管理有限公司</t>
        </is>
      </c>
      <c r="B12238" t="inlineStr">
        <is>
          <t>3010104</t>
        </is>
      </c>
    </row>
    <row r="12239">
      <c r="A12239" t="inlineStr">
        <is>
          <t>陕西韩腾泽商贸有限公司</t>
        </is>
      </c>
      <c r="B12239" t="inlineStr">
        <is>
          <t>06060143</t>
        </is>
      </c>
    </row>
    <row r="12240">
      <c r="A12240" t="inlineStr">
        <is>
          <t>陕西黄马甲物流配送有限公司</t>
        </is>
      </c>
      <c r="B12240" t="inlineStr">
        <is>
          <t>06051735</t>
        </is>
      </c>
    </row>
    <row r="12241">
      <c r="A12241" t="inlineStr">
        <is>
          <t>陕西龙门食品有限责任公司</t>
        </is>
      </c>
      <c r="B12241" t="inlineStr">
        <is>
          <t>90010771</t>
        </is>
      </c>
    </row>
    <row r="12242">
      <c r="A12242" t="inlineStr">
        <is>
          <t>陶俊秀</t>
        </is>
      </c>
      <c r="B12242" t="inlineStr">
        <is>
          <t>06061801</t>
        </is>
      </c>
    </row>
    <row r="12243">
      <c r="A12243" t="inlineStr">
        <is>
          <t>陶昕</t>
        </is>
      </c>
      <c r="B12243" t="inlineStr">
        <is>
          <t>CUT2759</t>
        </is>
      </c>
    </row>
    <row r="12244">
      <c r="A12244" t="inlineStr">
        <is>
          <t>陶武清</t>
        </is>
      </c>
      <c r="B12244" t="inlineStr">
        <is>
          <t>06020031</t>
        </is>
      </c>
    </row>
    <row r="12245">
      <c r="A12245" t="inlineStr">
        <is>
          <t>陶沛元（爪皮内筋）</t>
        </is>
      </c>
      <c r="B12245" t="inlineStr">
        <is>
          <t>06050138</t>
        </is>
      </c>
    </row>
    <row r="12246">
      <c r="A12246" t="inlineStr">
        <is>
          <t>陶秀贞</t>
        </is>
      </c>
      <c r="B12246" t="inlineStr">
        <is>
          <t>06051966</t>
        </is>
      </c>
    </row>
    <row r="12247">
      <c r="A12247" t="inlineStr">
        <is>
          <t>隋雪</t>
        </is>
      </c>
      <c r="B12247" t="inlineStr">
        <is>
          <t>06040031</t>
        </is>
      </c>
    </row>
    <row r="12248">
      <c r="A12248" t="inlineStr">
        <is>
          <t>随客莱</t>
        </is>
      </c>
      <c r="B12248" t="inlineStr">
        <is>
          <t>06060340</t>
        </is>
      </c>
    </row>
    <row r="12249">
      <c r="A12249" t="inlineStr">
        <is>
          <t>隐榆商贸秦皇岛有限公司</t>
        </is>
      </c>
      <c r="B12249" t="inlineStr">
        <is>
          <t>CUST1705</t>
        </is>
      </c>
    </row>
    <row r="12250">
      <c r="A12250" t="inlineStr">
        <is>
          <t>隐榆商贸秦皇岛有限公司-葛超-孙海波</t>
        </is>
      </c>
      <c r="B12250" t="inlineStr">
        <is>
          <t>06020530</t>
        </is>
      </c>
    </row>
    <row r="12251">
      <c r="A12251" t="inlineStr">
        <is>
          <t>雅安佳润商贸有限公司-杨中伟-孙海波</t>
        </is>
      </c>
      <c r="B12251" t="inlineStr">
        <is>
          <t>90012002</t>
        </is>
      </c>
    </row>
    <row r="12252">
      <c r="A12252" t="inlineStr">
        <is>
          <t>雅安鼎睿食品有限公司 -杨中伟-孙海波</t>
        </is>
      </c>
      <c r="B12252" t="inlineStr">
        <is>
          <t>90010863</t>
        </is>
      </c>
    </row>
    <row r="12253">
      <c r="A12253" t="inlineStr">
        <is>
          <t>雅帆食品商行-白洋春-孙海波</t>
        </is>
      </c>
      <c r="B12253" t="inlineStr">
        <is>
          <t>CUST0943</t>
        </is>
      </c>
    </row>
    <row r="12254">
      <c r="A12254" t="inlineStr">
        <is>
          <t>雅必兰实业（上海）有限公司</t>
        </is>
      </c>
      <c r="B12254" t="inlineStr">
        <is>
          <t>30150011</t>
        </is>
      </c>
    </row>
    <row r="12255">
      <c r="A12255" t="inlineStr">
        <is>
          <t>集信（大连）食品供应链管理有限公司</t>
        </is>
      </c>
      <c r="B12255" t="inlineStr">
        <is>
          <t>06010366</t>
        </is>
      </c>
    </row>
    <row r="12256">
      <c r="A12256" t="inlineStr">
        <is>
          <t>集贤县家乐购商业有限责任公司</t>
        </is>
      </c>
      <c r="B12256" t="inlineStr">
        <is>
          <t>3010099</t>
        </is>
      </c>
    </row>
    <row r="12257">
      <c r="A12257" t="inlineStr">
        <is>
          <t>雨航冷库</t>
        </is>
      </c>
      <c r="B12257" t="inlineStr">
        <is>
          <t>06020060</t>
        </is>
      </c>
    </row>
    <row r="12258">
      <c r="A12258" t="inlineStr">
        <is>
          <t>零星客户-仝清榕</t>
        </is>
      </c>
      <c r="B12258" t="inlineStr">
        <is>
          <t>30110006</t>
        </is>
      </c>
    </row>
    <row r="12259">
      <c r="A12259" t="inlineStr">
        <is>
          <t>零星客户-何金国</t>
        </is>
      </c>
      <c r="B12259" t="inlineStr">
        <is>
          <t>30480001</t>
        </is>
      </c>
    </row>
    <row r="12260">
      <c r="A12260" t="inlineStr">
        <is>
          <t>零星客户-冯敬善</t>
        </is>
      </c>
      <c r="B12260" t="inlineStr">
        <is>
          <t>30350002</t>
        </is>
      </c>
    </row>
    <row r="12261">
      <c r="A12261" t="inlineStr">
        <is>
          <t>零星客户-刘久妹</t>
        </is>
      </c>
      <c r="B12261" t="inlineStr">
        <is>
          <t>30520007</t>
        </is>
      </c>
    </row>
    <row r="12262">
      <c r="A12262" t="inlineStr">
        <is>
          <t>零星客户-刘劢</t>
        </is>
      </c>
      <c r="B12262" t="inlineStr">
        <is>
          <t>30050009</t>
        </is>
      </c>
    </row>
    <row r="12263">
      <c r="A12263" t="inlineStr">
        <is>
          <t>零星客户-商忆芳</t>
        </is>
      </c>
      <c r="B12263" t="inlineStr">
        <is>
          <t>30090006</t>
        </is>
      </c>
    </row>
    <row r="12264">
      <c r="A12264" t="inlineStr">
        <is>
          <t>零星客户-孙成军</t>
        </is>
      </c>
      <c r="B12264" t="inlineStr">
        <is>
          <t>30100002</t>
        </is>
      </c>
    </row>
    <row r="12265">
      <c r="A12265" t="inlineStr">
        <is>
          <t>零星客户-孙爱坚</t>
        </is>
      </c>
      <c r="B12265" t="inlineStr">
        <is>
          <t>30330009</t>
        </is>
      </c>
    </row>
    <row r="12266">
      <c r="A12266" t="inlineStr">
        <is>
          <t>零星客户-孙莹君</t>
        </is>
      </c>
      <c r="B12266" t="inlineStr">
        <is>
          <t>30710002</t>
        </is>
      </c>
    </row>
    <row r="12267">
      <c r="A12267" t="inlineStr">
        <is>
          <t>零星客户-张康康</t>
        </is>
      </c>
      <c r="B12267" t="inlineStr">
        <is>
          <t>30720001</t>
        </is>
      </c>
    </row>
    <row r="12268">
      <c r="A12268" t="inlineStr">
        <is>
          <t>零星客户-张志杰</t>
        </is>
      </c>
      <c r="B12268" t="inlineStr">
        <is>
          <t>30340002</t>
        </is>
      </c>
    </row>
    <row r="12269">
      <c r="A12269" t="inlineStr">
        <is>
          <t>零星客户-张红涛</t>
        </is>
      </c>
      <c r="B12269" t="inlineStr">
        <is>
          <t>30730001</t>
        </is>
      </c>
    </row>
    <row r="12270">
      <c r="A12270" t="inlineStr">
        <is>
          <t>零星客户-施峥超</t>
        </is>
      </c>
      <c r="B12270" t="inlineStr">
        <is>
          <t>30700002</t>
        </is>
      </c>
    </row>
    <row r="12271">
      <c r="A12271" t="inlineStr">
        <is>
          <t>零星客户-江俊帝</t>
        </is>
      </c>
      <c r="B12271" t="inlineStr">
        <is>
          <t>30040012</t>
        </is>
      </c>
    </row>
    <row r="12272">
      <c r="A12272" t="inlineStr">
        <is>
          <t>零星客户-浦奇峰</t>
        </is>
      </c>
      <c r="B12272" t="inlineStr">
        <is>
          <t>30080014</t>
        </is>
      </c>
    </row>
    <row r="12273">
      <c r="A12273" t="inlineStr">
        <is>
          <t>零星客户-熊忠红</t>
        </is>
      </c>
      <c r="B12273" t="inlineStr">
        <is>
          <t>30160002</t>
        </is>
      </c>
    </row>
    <row r="12274">
      <c r="A12274" t="inlineStr">
        <is>
          <t>零星客户-肖蕾</t>
        </is>
      </c>
      <c r="B12274" t="inlineStr">
        <is>
          <t>30490027</t>
        </is>
      </c>
    </row>
    <row r="12275">
      <c r="A12275" t="inlineStr">
        <is>
          <t>零星客户-谢金洪</t>
        </is>
      </c>
      <c r="B12275" t="inlineStr">
        <is>
          <t>30150021</t>
        </is>
      </c>
    </row>
    <row r="12276">
      <c r="A12276" t="inlineStr">
        <is>
          <t>零星客户-赵磊</t>
        </is>
      </c>
      <c r="B12276" t="inlineStr">
        <is>
          <t>06050126</t>
        </is>
      </c>
    </row>
    <row r="12277">
      <c r="A12277" t="inlineStr">
        <is>
          <t>零星客户-邓文辉</t>
        </is>
      </c>
      <c r="B12277" t="inlineStr">
        <is>
          <t>30400001</t>
        </is>
      </c>
    </row>
    <row r="12278">
      <c r="A12278" t="inlineStr">
        <is>
          <t>零星客户-陈爱弟</t>
        </is>
      </c>
      <c r="B12278" t="inlineStr">
        <is>
          <t>30010004</t>
        </is>
      </c>
    </row>
    <row r="12279">
      <c r="A12279" t="inlineStr">
        <is>
          <t>零星客户（王勇）</t>
        </is>
      </c>
      <c r="B12279" t="inlineStr">
        <is>
          <t>213010</t>
        </is>
      </c>
    </row>
    <row r="12280">
      <c r="A12280" t="inlineStr">
        <is>
          <t>雷云龙</t>
        </is>
      </c>
      <c r="B12280" t="inlineStr">
        <is>
          <t>06010282</t>
        </is>
      </c>
    </row>
    <row r="12281">
      <c r="A12281" t="inlineStr">
        <is>
          <t>雷宁</t>
        </is>
      </c>
      <c r="B12281" t="inlineStr">
        <is>
          <t>CUST1911</t>
        </is>
      </c>
    </row>
    <row r="12282">
      <c r="A12282" t="inlineStr">
        <is>
          <t>雷清富</t>
        </is>
      </c>
      <c r="B12282" t="inlineStr">
        <is>
          <t>06082103</t>
        </is>
      </c>
    </row>
    <row r="12283">
      <c r="A12283" t="inlineStr">
        <is>
          <t>雷露露</t>
        </is>
      </c>
      <c r="B12283" t="inlineStr">
        <is>
          <t>CUT2526</t>
        </is>
      </c>
    </row>
    <row r="12284">
      <c r="A12284" t="inlineStr">
        <is>
          <t>霍尔果斯市一个七汉堡炸鸡店</t>
        </is>
      </c>
      <c r="B12284" t="inlineStr">
        <is>
          <t>0013373</t>
        </is>
      </c>
    </row>
    <row r="12285">
      <c r="A12285" t="inlineStr">
        <is>
          <t>霍邱县美佳乐餐饮服务有限公司-丁莉莉-孙海波</t>
        </is>
      </c>
      <c r="B12285" t="inlineStr">
        <is>
          <t>CUST0934</t>
        </is>
      </c>
    </row>
    <row r="12286">
      <c r="A12286" t="inlineStr">
        <is>
          <t>霞浦县日臻供应链管理有限公司-陈灿云-孙海波</t>
        </is>
      </c>
      <c r="B12286" t="inlineStr">
        <is>
          <t>9001192001879</t>
        </is>
      </c>
    </row>
    <row r="12287">
      <c r="A12287" t="inlineStr">
        <is>
          <t>霞浦县福麟工贸有限公司-刘洋</t>
        </is>
      </c>
      <c r="B12287" t="inlineStr">
        <is>
          <t>0603253</t>
        </is>
      </c>
    </row>
    <row r="12288">
      <c r="A12288" t="inlineStr">
        <is>
          <t>霸州市双根肉类食品有限公司-王鑫</t>
        </is>
      </c>
      <c r="B12288" t="inlineStr">
        <is>
          <t>CUST1176</t>
        </is>
      </c>
    </row>
    <row r="12289">
      <c r="A12289" t="inlineStr">
        <is>
          <t>青云谱区麦得豪食品经营部</t>
        </is>
      </c>
      <c r="B12289" t="inlineStr">
        <is>
          <t>06030317</t>
        </is>
      </c>
    </row>
    <row r="12290">
      <c r="A12290" t="inlineStr">
        <is>
          <t>青山区白阿嫂炸鸡店(个体工商户)</t>
        </is>
      </c>
      <c r="B12290" t="inlineStr">
        <is>
          <t>CUT2676</t>
        </is>
      </c>
    </row>
    <row r="12291">
      <c r="A12291" t="inlineStr">
        <is>
          <t>青山湖区友帮食品贸易商行</t>
        </is>
      </c>
      <c r="B12291" t="inlineStr">
        <is>
          <t>011724</t>
        </is>
      </c>
    </row>
    <row r="12292">
      <c r="A12292" t="inlineStr">
        <is>
          <t>青山湖区童歌餐饮店(个体工商户)</t>
        </is>
      </c>
      <c r="B12292" t="inlineStr">
        <is>
          <t>061100259</t>
        </is>
      </c>
    </row>
    <row r="12293">
      <c r="A12293" t="inlineStr">
        <is>
          <t>青山湖区蓝熙花园餐厅</t>
        </is>
      </c>
      <c r="B12293" t="inlineStr">
        <is>
          <t>06110036</t>
        </is>
      </c>
    </row>
    <row r="12294">
      <c r="A12294" t="inlineStr">
        <is>
          <t>青岛-刘建良-中国人民解放军72695部队-周宏亮</t>
        </is>
      </c>
      <c r="B12294" t="inlineStr">
        <is>
          <t>110012</t>
        </is>
      </c>
    </row>
    <row r="12295">
      <c r="A12295" t="inlineStr">
        <is>
          <t>青岛-刘建良-青岛众康源农产品有限公司-周宏亮</t>
        </is>
      </c>
      <c r="B12295" t="inlineStr">
        <is>
          <t>06051083</t>
        </is>
      </c>
    </row>
    <row r="12296">
      <c r="A12296" t="inlineStr">
        <is>
          <t>青岛-刘建良-青岛安平食品有限公司-高晓龙</t>
        </is>
      </c>
      <c r="B12296" t="inlineStr">
        <is>
          <t>06050369</t>
        </is>
      </c>
    </row>
    <row r="12297">
      <c r="A12297" t="inlineStr">
        <is>
          <t>青岛-刘建良-青岛川东船务有限公司-周宏亮</t>
        </is>
      </c>
      <c r="B12297" t="inlineStr">
        <is>
          <t>110018</t>
        </is>
      </c>
    </row>
    <row r="12298">
      <c r="A12298" t="inlineStr">
        <is>
          <t>青岛-刘建良-青岛恒阳盛商贸有限公司</t>
        </is>
      </c>
      <c r="B12298" t="inlineStr">
        <is>
          <t>06050368</t>
        </is>
      </c>
    </row>
    <row r="12299">
      <c r="A12299" t="inlineStr">
        <is>
          <t>青岛-利恩斯商贸有限公司-杨寿亮</t>
        </is>
      </c>
      <c r="B12299" t="inlineStr">
        <is>
          <t>06050338</t>
        </is>
      </c>
    </row>
    <row r="12300">
      <c r="A12300" t="inlineStr">
        <is>
          <t>青岛-吕跃启-王鑫</t>
        </is>
      </c>
      <c r="B12300" t="inlineStr">
        <is>
          <t>06050644</t>
        </is>
      </c>
    </row>
    <row r="12301">
      <c r="A12301" t="inlineStr">
        <is>
          <t>青岛-周宗明-王鑫</t>
        </is>
      </c>
      <c r="B12301" t="inlineStr">
        <is>
          <t>06050759</t>
        </is>
      </c>
    </row>
    <row r="12302">
      <c r="A12302" t="inlineStr">
        <is>
          <t>青岛-孙国龙-高晓龙</t>
        </is>
      </c>
      <c r="B12302" t="inlineStr">
        <is>
          <t>06050230</t>
        </is>
      </c>
    </row>
    <row r="12303">
      <c r="A12303" t="inlineStr">
        <is>
          <t>青岛-孟庆宝-高晓龙-徐新春</t>
        </is>
      </c>
      <c r="B12303" t="inlineStr">
        <is>
          <t>06051202</t>
        </is>
      </c>
    </row>
    <row r="12304">
      <c r="A12304" t="inlineStr">
        <is>
          <t>青岛-庞亮-高晓龙</t>
        </is>
      </c>
      <c r="B12304" t="inlineStr">
        <is>
          <t>06050566</t>
        </is>
      </c>
    </row>
    <row r="12305">
      <c r="A12305" t="inlineStr">
        <is>
          <t>青岛-明德昌盛食品有限公司-胡晓波</t>
        </is>
      </c>
      <c r="B12305" t="inlineStr">
        <is>
          <t>011898</t>
        </is>
      </c>
    </row>
    <row r="12306">
      <c r="A12306" t="inlineStr">
        <is>
          <t>青岛-李新伟-徐新春</t>
        </is>
      </c>
      <c r="B12306" t="inlineStr">
        <is>
          <t>06051040</t>
        </is>
      </c>
    </row>
    <row r="12307">
      <c r="A12307" t="inlineStr">
        <is>
          <t>青岛-王雪涛-朱茂林</t>
        </is>
      </c>
      <c r="B12307" t="inlineStr">
        <is>
          <t>CUST0415</t>
        </is>
      </c>
    </row>
    <row r="12308">
      <c r="A12308" t="inlineStr">
        <is>
          <t>青岛-赵建文-王鑫</t>
        </is>
      </c>
      <c r="B12308" t="inlineStr">
        <is>
          <t>06050754</t>
        </is>
      </c>
    </row>
    <row r="12309">
      <c r="A12309" t="inlineStr">
        <is>
          <t>青岛-金延敏-王鑫</t>
        </is>
      </c>
      <c r="B12309" t="inlineStr">
        <is>
          <t>06050792</t>
        </is>
      </c>
    </row>
    <row r="12310">
      <c r="A12310" t="inlineStr">
        <is>
          <t>青岛-青岛亚鲁特食品有限公司-王鑫</t>
        </is>
      </c>
      <c r="B12310" t="inlineStr">
        <is>
          <t>011373</t>
        </is>
      </c>
    </row>
    <row r="12311">
      <c r="A12311" t="inlineStr">
        <is>
          <t>青岛-青岛兴源食品有限公司-王鑫</t>
        </is>
      </c>
      <c r="B12311" t="inlineStr">
        <is>
          <t>010581</t>
        </is>
      </c>
    </row>
    <row r="12312">
      <c r="A12312" t="inlineStr">
        <is>
          <t>青岛-青岛品众餐饮管理有限公司-高晓龙</t>
        </is>
      </c>
      <c r="B12312" t="inlineStr">
        <is>
          <t>06051341</t>
        </is>
      </c>
    </row>
    <row r="12313">
      <c r="A12313" t="inlineStr">
        <is>
          <t>青岛-青岛嘉远宠物食品有限公司-王鑫</t>
        </is>
      </c>
      <c r="B12313" t="inlineStr">
        <is>
          <t>06050686</t>
        </is>
      </c>
    </row>
    <row r="12314">
      <c r="A12314" t="inlineStr">
        <is>
          <t>青岛-青岛国和基业国际贸易有限公司-杨寿亮</t>
        </is>
      </c>
      <c r="B12314" t="inlineStr">
        <is>
          <t>011688</t>
        </is>
      </c>
    </row>
    <row r="12315">
      <c r="A12315" t="inlineStr">
        <is>
          <t>青岛-青岛城阳源华肉食制品厂-王鑫</t>
        </is>
      </c>
      <c r="B12315" t="inlineStr">
        <is>
          <t>06050816</t>
        </is>
      </c>
    </row>
    <row r="12316">
      <c r="A12316" t="inlineStr">
        <is>
          <t>青岛-青岛奇香源食品有限公司-王鑫</t>
        </is>
      </c>
      <c r="B12316" t="inlineStr">
        <is>
          <t>06050815</t>
        </is>
      </c>
    </row>
    <row r="12317">
      <c r="A12317" t="inlineStr">
        <is>
          <t>青岛-青岛小口子食品有限公司-王鑫</t>
        </is>
      </c>
      <c r="B12317" t="inlineStr">
        <is>
          <t>06050697</t>
        </is>
      </c>
    </row>
    <row r="12318">
      <c r="A12318" t="inlineStr">
        <is>
          <t>青岛-青岛川煜食品有限公司-王鑫</t>
        </is>
      </c>
      <c r="B12318" t="inlineStr">
        <is>
          <t>06050683</t>
        </is>
      </c>
    </row>
    <row r="12319">
      <c r="A12319" t="inlineStr">
        <is>
          <t>青岛-青岛康大海青食品有限公司-王鑫</t>
        </is>
      </c>
      <c r="B12319" t="inlineStr">
        <is>
          <t>06050687</t>
        </is>
      </c>
    </row>
    <row r="12320">
      <c r="A12320" t="inlineStr">
        <is>
          <t>青岛-青岛康大食品有限公司-王鑫</t>
        </is>
      </c>
      <c r="B12320" t="inlineStr">
        <is>
          <t>06050688</t>
        </is>
      </c>
    </row>
    <row r="12321">
      <c r="A12321" t="inlineStr">
        <is>
          <t>青岛-青岛恒信水产有限公司-王鑫</t>
        </is>
      </c>
      <c r="B12321" t="inlineStr">
        <is>
          <t>06050684</t>
        </is>
      </c>
    </row>
    <row r="12322">
      <c r="A12322" t="inlineStr">
        <is>
          <t>青岛-青岛新天地-王鑫</t>
        </is>
      </c>
      <c r="B12322" t="inlineStr">
        <is>
          <t>06050698</t>
        </is>
      </c>
    </row>
    <row r="12323">
      <c r="A12323" t="inlineStr">
        <is>
          <t>青岛-青岛正大有限公司-王鑫</t>
        </is>
      </c>
      <c r="B12323" t="inlineStr">
        <is>
          <t>06050829</t>
        </is>
      </c>
    </row>
    <row r="12324">
      <c r="A12324" t="inlineStr">
        <is>
          <t>青岛-青岛汇联食品有限公司-刘伟东</t>
        </is>
      </c>
      <c r="B12324" t="inlineStr">
        <is>
          <t>06050685</t>
        </is>
      </c>
    </row>
    <row r="12325">
      <c r="A12325" t="inlineStr">
        <is>
          <t>青岛-青岛福顺祥食品有限公司-高小龙</t>
        </is>
      </c>
      <c r="B12325" t="inlineStr">
        <is>
          <t>011235</t>
        </is>
      </c>
    </row>
    <row r="12326">
      <c r="A12326" t="inlineStr">
        <is>
          <t>青岛-青岛荣高食品有限公司-王鑫</t>
        </is>
      </c>
      <c r="B12326" t="inlineStr">
        <is>
          <t>06050690</t>
        </is>
      </c>
    </row>
    <row r="12327">
      <c r="A12327" t="inlineStr">
        <is>
          <t>青岛-青岛远飞宠物食品有限公司-王鑫</t>
        </is>
      </c>
      <c r="B12327" t="inlineStr">
        <is>
          <t>011333</t>
        </is>
      </c>
    </row>
    <row r="12328">
      <c r="A12328" t="inlineStr">
        <is>
          <t>青岛-青岛鑫华裕商贸有限公司-王仁磊</t>
        </is>
      </c>
      <c r="B12328" t="inlineStr">
        <is>
          <t>06050217</t>
        </is>
      </c>
    </row>
    <row r="12329">
      <c r="A12329" t="inlineStr">
        <is>
          <t>青岛-青岛麦健食品有限公司-王鑫</t>
        </is>
      </c>
      <c r="B12329" t="inlineStr">
        <is>
          <t>06050689</t>
        </is>
      </c>
    </row>
    <row r="12330">
      <c r="A12330" t="inlineStr">
        <is>
          <t>青岛-马培良-徐新春</t>
        </is>
      </c>
      <c r="B12330" t="inlineStr">
        <is>
          <t>06050676</t>
        </is>
      </c>
    </row>
    <row r="12331">
      <c r="A12331" t="inlineStr">
        <is>
          <t>青岛—福顺祥</t>
        </is>
      </c>
      <c r="B12331" t="inlineStr">
        <is>
          <t>011425</t>
        </is>
      </c>
    </row>
    <row r="12332">
      <c r="A12332" t="inlineStr">
        <is>
          <t>青岛—青岛优厨艺配餐有限公司—徐新春</t>
        </is>
      </c>
      <c r="B12332" t="inlineStr">
        <is>
          <t>06050475</t>
        </is>
      </c>
    </row>
    <row r="12333">
      <c r="A12333" t="inlineStr">
        <is>
          <t>青岛—青岛泰王食品有限公司—刘团结</t>
        </is>
      </c>
      <c r="B12333" t="inlineStr">
        <is>
          <t>06050693</t>
        </is>
      </c>
    </row>
    <row r="12334">
      <c r="A12334" t="inlineStr">
        <is>
          <t>青岛一九开贸易有限公司</t>
        </is>
      </c>
      <c r="B12334" t="inlineStr">
        <is>
          <t>010582</t>
        </is>
      </c>
    </row>
    <row r="12335">
      <c r="A12335" t="inlineStr">
        <is>
          <t>青岛一仑餐饮管理有限公司</t>
        </is>
      </c>
      <c r="B12335" t="inlineStr">
        <is>
          <t>020023</t>
        </is>
      </c>
    </row>
    <row r="12336">
      <c r="A12336" t="inlineStr">
        <is>
          <t>青岛一招鲜食品有限公司-刘建良-朱茂林</t>
        </is>
      </c>
      <c r="B12336" t="inlineStr">
        <is>
          <t>CUST1373</t>
        </is>
      </c>
    </row>
    <row r="12337">
      <c r="A12337" t="inlineStr">
        <is>
          <t>青岛万基阳光置业有限公司</t>
        </is>
      </c>
      <c r="B12337" t="inlineStr">
        <is>
          <t>010569</t>
        </is>
      </c>
    </row>
    <row r="12338">
      <c r="A12338" t="inlineStr">
        <is>
          <t>青岛万旭光-高晓龙-刘洋</t>
        </is>
      </c>
      <c r="B12338" t="inlineStr">
        <is>
          <t>06050711</t>
        </is>
      </c>
    </row>
    <row r="12339">
      <c r="A12339" t="inlineStr">
        <is>
          <t>青岛万永翔食品科技有限公司</t>
        </is>
      </c>
      <c r="B12339" t="inlineStr">
        <is>
          <t>0013182</t>
        </is>
      </c>
    </row>
    <row r="12340">
      <c r="A12340" t="inlineStr">
        <is>
          <t>青岛万福进出口有限公司</t>
        </is>
      </c>
      <c r="B12340" t="inlineStr">
        <is>
          <t>0046</t>
        </is>
      </c>
    </row>
    <row r="12341">
      <c r="A12341" t="inlineStr">
        <is>
          <t>青岛万福集团股份有限公司</t>
        </is>
      </c>
      <c r="B12341" t="inlineStr">
        <is>
          <t>06050696</t>
        </is>
      </c>
    </row>
    <row r="12342">
      <c r="A12342" t="inlineStr">
        <is>
          <t>青岛三创忠信人力资源有限公司</t>
        </is>
      </c>
      <c r="B12342" t="inlineStr">
        <is>
          <t>0013209</t>
        </is>
      </c>
    </row>
    <row r="12343">
      <c r="A12343" t="inlineStr">
        <is>
          <t>青岛三宇食品有限公司</t>
        </is>
      </c>
      <c r="B12343" t="inlineStr">
        <is>
          <t>90010635</t>
        </is>
      </c>
    </row>
    <row r="12344">
      <c r="A12344" t="inlineStr">
        <is>
          <t>青岛三盛昌商贸有限公司-周彦</t>
        </is>
      </c>
      <c r="B12344" t="inlineStr">
        <is>
          <t>CUST0371</t>
        </is>
      </c>
    </row>
    <row r="12345">
      <c r="A12345" t="inlineStr">
        <is>
          <t>青岛三盛源共应链有限公司-朱茂林</t>
        </is>
      </c>
      <c r="B12345" t="inlineStr">
        <is>
          <t>90010847</t>
        </is>
      </c>
    </row>
    <row r="12346">
      <c r="A12346" t="inlineStr">
        <is>
          <t>青岛三统万福物流股份有限公司</t>
        </is>
      </c>
      <c r="B12346" t="inlineStr">
        <is>
          <t>06050691</t>
        </is>
      </c>
    </row>
    <row r="12347">
      <c r="A12347" t="inlineStr">
        <is>
          <t>青岛三聚成餐饮管理有限公司</t>
        </is>
      </c>
      <c r="B12347" t="inlineStr">
        <is>
          <t>CUT2661</t>
        </is>
      </c>
    </row>
    <row r="12348">
      <c r="A12348" t="inlineStr">
        <is>
          <t>青岛三顾麦卡餐饮管理有限公司</t>
        </is>
      </c>
      <c r="B12348" t="inlineStr">
        <is>
          <t>06010420</t>
        </is>
      </c>
    </row>
    <row r="12349">
      <c r="A12349" t="inlineStr">
        <is>
          <t>青岛世汇佳食品有限公司-刘伟东</t>
        </is>
      </c>
      <c r="B12349" t="inlineStr">
        <is>
          <t>012348</t>
        </is>
      </c>
    </row>
    <row r="12350">
      <c r="A12350" t="inlineStr">
        <is>
          <t>青岛东杭帮厨餐饮管理有限公司-刘建良-朱茂林</t>
        </is>
      </c>
      <c r="B12350" t="inlineStr">
        <is>
          <t>90010910</t>
        </is>
      </c>
    </row>
    <row r="12351">
      <c r="A12351" t="inlineStr">
        <is>
          <t>青岛东运德发食品贸易有限公司</t>
        </is>
      </c>
      <c r="B12351" t="inlineStr">
        <is>
          <t>06060714</t>
        </is>
      </c>
    </row>
    <row r="12352">
      <c r="A12352" t="inlineStr">
        <is>
          <t>青岛中偕商贸有限公司</t>
        </is>
      </c>
      <c r="B12352" t="inlineStr">
        <is>
          <t>3010093</t>
        </is>
      </c>
    </row>
    <row r="12353">
      <c r="A12353" t="inlineStr">
        <is>
          <t>青岛中凡食品有限公司</t>
        </is>
      </c>
      <c r="B12353" t="inlineStr">
        <is>
          <t>06053050</t>
        </is>
      </c>
    </row>
    <row r="12354">
      <c r="A12354" t="inlineStr">
        <is>
          <t>青岛中天盛源商贸有限公司-朱茂林</t>
        </is>
      </c>
      <c r="B12354" t="inlineStr">
        <is>
          <t>900109414</t>
        </is>
      </c>
    </row>
    <row r="12355">
      <c r="A12355" t="inlineStr">
        <is>
          <t>青岛中德餐饮有限公司</t>
        </is>
      </c>
      <c r="B12355" t="inlineStr">
        <is>
          <t>06050545</t>
        </is>
      </c>
    </row>
    <row r="12356">
      <c r="A12356" t="inlineStr">
        <is>
          <t>青岛中海川达科技发展有限公司-凯福基</t>
        </is>
      </c>
      <c r="B12356" t="inlineStr">
        <is>
          <t>06051366</t>
        </is>
      </c>
    </row>
    <row r="12357">
      <c r="A12357" t="inlineStr">
        <is>
          <t>青岛中盛源供应链有限公司  -王文强</t>
        </is>
      </c>
      <c r="B12357" t="inlineStr">
        <is>
          <t>90010759</t>
        </is>
      </c>
    </row>
    <row r="12358">
      <c r="A12358" t="inlineStr">
        <is>
          <t>青岛中盛源供应链有限公司-刘伟东</t>
        </is>
      </c>
      <c r="B12358" t="inlineStr">
        <is>
          <t>90010765</t>
        </is>
      </c>
    </row>
    <row r="12359">
      <c r="A12359" t="inlineStr">
        <is>
          <t>青岛中盛综合配送有限公司</t>
        </is>
      </c>
      <c r="B12359" t="inlineStr">
        <is>
          <t>010585</t>
        </is>
      </c>
    </row>
    <row r="12360">
      <c r="A12360" t="inlineStr">
        <is>
          <t>青岛中谐商贸有限公司</t>
        </is>
      </c>
      <c r="B12360" t="inlineStr">
        <is>
          <t>06051660</t>
        </is>
      </c>
    </row>
    <row r="12361">
      <c r="A12361" t="inlineStr">
        <is>
          <t>青岛中青泽贸易有限公司</t>
        </is>
      </c>
      <c r="B12361" t="inlineStr">
        <is>
          <t>90010849</t>
        </is>
      </c>
    </row>
    <row r="12362">
      <c r="A12362" t="inlineStr">
        <is>
          <t>青岛丰农食品配送有限公司-朱茂林</t>
        </is>
      </c>
      <c r="B12362" t="inlineStr">
        <is>
          <t>9001192001906</t>
        </is>
      </c>
    </row>
    <row r="12363">
      <c r="A12363" t="inlineStr">
        <is>
          <t>青岛丰粮禾秀商贸有限公司-戈文波-孙海波</t>
        </is>
      </c>
      <c r="B12363" t="inlineStr">
        <is>
          <t>CUST0603</t>
        </is>
      </c>
    </row>
    <row r="12364">
      <c r="A12364" t="inlineStr">
        <is>
          <t>青岛乔氏实业发展集团有限公司-刘建良-朱茂林</t>
        </is>
      </c>
      <c r="B12364" t="inlineStr">
        <is>
          <t>CUST1004</t>
        </is>
      </c>
    </row>
    <row r="12365">
      <c r="A12365" t="inlineStr">
        <is>
          <t>青岛九兴福商贸有限公司</t>
        </is>
      </c>
      <c r="B12365" t="inlineStr">
        <is>
          <t>CUST2041</t>
        </is>
      </c>
    </row>
    <row r="12366">
      <c r="A12366" t="inlineStr">
        <is>
          <t>青岛九牛商贸</t>
        </is>
      </c>
      <c r="B12366" t="inlineStr">
        <is>
          <t>CUST0132</t>
        </is>
      </c>
    </row>
    <row r="12367">
      <c r="A12367" t="inlineStr">
        <is>
          <t>青岛九联集团股份有限公司</t>
        </is>
      </c>
      <c r="B12367" t="inlineStr">
        <is>
          <t>011449</t>
        </is>
      </c>
    </row>
    <row r="12368">
      <c r="A12368" t="inlineStr">
        <is>
          <t>青岛书香米供应链管理有限公司</t>
        </is>
      </c>
      <c r="B12368" t="inlineStr">
        <is>
          <t>010563</t>
        </is>
      </c>
    </row>
    <row r="12369">
      <c r="A12369" t="inlineStr">
        <is>
          <t>青岛书香米供应链管理有限公司-徐新春</t>
        </is>
      </c>
      <c r="B12369" t="inlineStr">
        <is>
          <t>CUST1347</t>
        </is>
      </c>
    </row>
    <row r="12370">
      <c r="A12370" t="inlineStr">
        <is>
          <t>青岛买吉世通国际贸易有限公司</t>
        </is>
      </c>
      <c r="B12370" t="inlineStr">
        <is>
          <t>06051707</t>
        </is>
      </c>
    </row>
    <row r="12371">
      <c r="A12371" t="inlineStr">
        <is>
          <t>青岛五刚食品有限公司</t>
        </is>
      </c>
      <c r="B12371" t="inlineStr">
        <is>
          <t>0013283</t>
        </is>
      </c>
    </row>
    <row r="12372">
      <c r="A12372" t="inlineStr">
        <is>
          <t>青岛亚鲁特食品有限公司-王鑫</t>
        </is>
      </c>
      <c r="B12372" t="inlineStr">
        <is>
          <t>90010100</t>
        </is>
      </c>
    </row>
    <row r="12373">
      <c r="A12373" t="inlineStr">
        <is>
          <t>青岛亨元顺供应链管理有限公司-刘建良-朱茂林</t>
        </is>
      </c>
      <c r="B12373" t="inlineStr">
        <is>
          <t>CUST0879</t>
        </is>
      </c>
    </row>
    <row r="12374">
      <c r="A12374" t="inlineStr">
        <is>
          <t>青岛亨利德餐饮管理有限公司</t>
        </is>
      </c>
      <c r="B12374" t="inlineStr">
        <is>
          <t>020027</t>
        </is>
      </c>
    </row>
    <row r="12375">
      <c r="A12375" t="inlineStr">
        <is>
          <t>青岛亨利德餐饮管理有限公司苗岭餐厅</t>
        </is>
      </c>
      <c r="B12375" t="inlineStr">
        <is>
          <t>020026</t>
        </is>
      </c>
    </row>
    <row r="12376">
      <c r="A12376" t="inlineStr">
        <is>
          <t>青岛亿家鑫食材供应链有限公司-刘建良-朱茂林</t>
        </is>
      </c>
      <c r="B12376" t="inlineStr">
        <is>
          <t>CUST1114</t>
        </is>
      </c>
    </row>
    <row r="12377">
      <c r="A12377" t="inlineStr">
        <is>
          <t>青岛亿源万兆商贸有限公司</t>
        </is>
      </c>
      <c r="B12377" t="inlineStr">
        <is>
          <t>90010660</t>
        </is>
      </c>
    </row>
    <row r="12378">
      <c r="A12378" t="inlineStr">
        <is>
          <t>青岛仙草堂商贸有限公司</t>
        </is>
      </c>
      <c r="B12378" t="inlineStr">
        <is>
          <t>06051803</t>
        </is>
      </c>
    </row>
    <row r="12379">
      <c r="A12379" t="inlineStr">
        <is>
          <t>青岛众诚优品商贸有限公司-徐新春</t>
        </is>
      </c>
      <c r="B12379" t="inlineStr">
        <is>
          <t>CUST1134</t>
        </is>
      </c>
    </row>
    <row r="12380">
      <c r="A12380" t="inlineStr">
        <is>
          <t>青岛优厨艺餐饮服务管理有限公司</t>
        </is>
      </c>
      <c r="B12380" t="inlineStr">
        <is>
          <t>06050476</t>
        </is>
      </c>
    </row>
    <row r="12381">
      <c r="A12381" t="inlineStr">
        <is>
          <t>青岛优尼特尚品食品有限公司</t>
        </is>
      </c>
      <c r="B12381" t="inlineStr">
        <is>
          <t>0013162</t>
        </is>
      </c>
    </row>
    <row r="12382">
      <c r="A12382" t="inlineStr">
        <is>
          <t>青岛优特购投资有限公司</t>
        </is>
      </c>
      <c r="B12382" t="inlineStr">
        <is>
          <t>06058568</t>
        </is>
      </c>
    </row>
    <row r="12383">
      <c r="A12383" t="inlineStr">
        <is>
          <t>青岛优鲜益家果蔬专业合作社</t>
        </is>
      </c>
      <c r="B12383" t="inlineStr">
        <is>
          <t>0013155</t>
        </is>
      </c>
    </row>
    <row r="12384">
      <c r="A12384" t="inlineStr">
        <is>
          <t>青岛佳农盛源生肉蔬菜配送有限公司-朱茂林</t>
        </is>
      </c>
      <c r="B12384" t="inlineStr">
        <is>
          <t>CUST1662</t>
        </is>
      </c>
    </row>
    <row r="12385">
      <c r="A12385" t="inlineStr">
        <is>
          <t>青岛佳合盛商贸有限公司</t>
        </is>
      </c>
      <c r="B12385" t="inlineStr">
        <is>
          <t>90010674</t>
        </is>
      </c>
    </row>
    <row r="12386">
      <c r="A12386" t="inlineStr">
        <is>
          <t>青岛佳妍餐饮配送有限公司</t>
        </is>
      </c>
      <c r="B12386" t="inlineStr">
        <is>
          <t>90010649</t>
        </is>
      </c>
    </row>
    <row r="12387">
      <c r="A12387" t="inlineStr">
        <is>
          <t>青岛佳汇农产品有限公司-徐新春</t>
        </is>
      </c>
      <c r="B12387" t="inlineStr">
        <is>
          <t>06050983</t>
        </is>
      </c>
    </row>
    <row r="12388">
      <c r="A12388" t="inlineStr">
        <is>
          <t>青岛佳苗蔬菜配送有限公司</t>
        </is>
      </c>
      <c r="B12388" t="inlineStr">
        <is>
          <t>0013290</t>
        </is>
      </c>
    </row>
    <row r="12389">
      <c r="A12389" t="inlineStr">
        <is>
          <t>青岛佳阳希望餐饮管理有限公司</t>
        </is>
      </c>
      <c r="B12389" t="inlineStr">
        <is>
          <t>010544</t>
        </is>
      </c>
    </row>
    <row r="12390">
      <c r="A12390" t="inlineStr">
        <is>
          <t>青岛佳青禾食品有限公司-刘洋</t>
        </is>
      </c>
      <c r="B12390" t="inlineStr">
        <is>
          <t>CUST1155</t>
        </is>
      </c>
    </row>
    <row r="12391">
      <c r="A12391" t="inlineStr">
        <is>
          <t>青岛信为民商贸有限公司</t>
        </is>
      </c>
      <c r="B12391" t="inlineStr">
        <is>
          <t>06060792</t>
        </is>
      </c>
    </row>
    <row r="12392">
      <c r="A12392" t="inlineStr">
        <is>
          <t>青岛信为民商贸有限公司.</t>
        </is>
      </c>
      <c r="B12392" t="inlineStr">
        <is>
          <t>900109410</t>
        </is>
      </c>
    </row>
    <row r="12393">
      <c r="A12393" t="inlineStr">
        <is>
          <t>青岛信得药业有限公司-温总</t>
        </is>
      </c>
      <c r="B12393" t="inlineStr">
        <is>
          <t>06032581</t>
        </is>
      </c>
    </row>
    <row r="12394">
      <c r="A12394" t="inlineStr">
        <is>
          <t>青岛信德元生物科技有限公司-郭伟君</t>
        </is>
      </c>
      <c r="B12394" t="inlineStr">
        <is>
          <t>1200104</t>
        </is>
      </c>
    </row>
    <row r="12395">
      <c r="A12395" t="inlineStr">
        <is>
          <t>青岛健高贸易有限公司</t>
        </is>
      </c>
      <c r="B12395" t="inlineStr">
        <is>
          <t>06050513</t>
        </is>
      </c>
    </row>
    <row r="12396">
      <c r="A12396" t="inlineStr">
        <is>
          <t>青岛储鑫肉制品有限公司</t>
        </is>
      </c>
      <c r="B12396" t="inlineStr">
        <is>
          <t>06053221</t>
        </is>
      </c>
    </row>
    <row r="12397">
      <c r="A12397" t="inlineStr">
        <is>
          <t>青岛允能食品科技有限责任公司</t>
        </is>
      </c>
      <c r="B12397" t="inlineStr">
        <is>
          <t>CUST0582</t>
        </is>
      </c>
    </row>
    <row r="12398">
      <c r="A12398" t="inlineStr">
        <is>
          <t>青岛元晨包装制品有限公司</t>
        </is>
      </c>
      <c r="B12398" t="inlineStr">
        <is>
          <t>CUT2861</t>
        </is>
      </c>
    </row>
    <row r="12399">
      <c r="A12399" t="inlineStr">
        <is>
          <t>青岛元金玉宠物食品有限公司--刘伟东</t>
        </is>
      </c>
      <c r="B12399" t="inlineStr">
        <is>
          <t>90010046</t>
        </is>
      </c>
    </row>
    <row r="12400">
      <c r="A12400" t="inlineStr">
        <is>
          <t>青岛全福林供应链有限公司</t>
        </is>
      </c>
      <c r="B12400" t="inlineStr">
        <is>
          <t>0013313</t>
        </is>
      </c>
    </row>
    <row r="12401">
      <c r="A12401" t="inlineStr">
        <is>
          <t>青岛六和国际贸易有限公司</t>
        </is>
      </c>
      <c r="B12401" t="inlineStr">
        <is>
          <t>06051480</t>
        </is>
      </c>
    </row>
    <row r="12402">
      <c r="A12402" t="inlineStr">
        <is>
          <t>青岛六和国际贸易有限公司城阳分公司-刘洋</t>
        </is>
      </c>
      <c r="B12402" t="inlineStr">
        <is>
          <t>06052173</t>
        </is>
      </c>
    </row>
    <row r="12403">
      <c r="A12403" t="inlineStr">
        <is>
          <t>青岛六禾谷严选配送有限公司</t>
        </is>
      </c>
      <c r="B12403" t="inlineStr">
        <is>
          <t>CUST2023</t>
        </is>
      </c>
    </row>
    <row r="12404">
      <c r="A12404" t="inlineStr">
        <is>
          <t>青岛兴和万家商贸有限公司</t>
        </is>
      </c>
      <c r="B12404" t="inlineStr">
        <is>
          <t>06052190</t>
        </is>
      </c>
    </row>
    <row r="12405">
      <c r="A12405" t="inlineStr">
        <is>
          <t>青岛兴和万家商贸有限公司-戈文波-孙海波</t>
        </is>
      </c>
      <c r="B12405" t="inlineStr">
        <is>
          <t>CUST0708</t>
        </is>
      </c>
    </row>
    <row r="12406">
      <c r="A12406" t="inlineStr">
        <is>
          <t>青岛兵创商贸有限公司-朱茂林</t>
        </is>
      </c>
      <c r="B12406" t="inlineStr">
        <is>
          <t>CUST1641</t>
        </is>
      </c>
    </row>
    <row r="12407">
      <c r="A12407" t="inlineStr">
        <is>
          <t>青岛冲满科技有限公司</t>
        </is>
      </c>
      <c r="B12407" t="inlineStr">
        <is>
          <t>30450078</t>
        </is>
      </c>
    </row>
    <row r="12408">
      <c r="A12408" t="inlineStr">
        <is>
          <t>青岛凯裕利商贸有限公司</t>
        </is>
      </c>
      <c r="B12408" t="inlineStr">
        <is>
          <t>06050842</t>
        </is>
      </c>
    </row>
    <row r="12409">
      <c r="A12409" t="inlineStr">
        <is>
          <t>青岛初心严选供应链有限公司</t>
        </is>
      </c>
      <c r="B12409" t="inlineStr">
        <is>
          <t>06051114</t>
        </is>
      </c>
    </row>
    <row r="12410">
      <c r="A12410" t="inlineStr">
        <is>
          <t>青岛利拓国际供应链管理有限公司</t>
        </is>
      </c>
      <c r="B12410" t="inlineStr">
        <is>
          <t>06051736</t>
        </is>
      </c>
    </row>
    <row r="12411">
      <c r="A12411" t="inlineStr">
        <is>
          <t>青岛北冥国际贸易有限公司</t>
        </is>
      </c>
      <c r="B12411" t="inlineStr">
        <is>
          <t>0013469</t>
        </is>
      </c>
    </row>
    <row r="12412">
      <c r="A12412" t="inlineStr">
        <is>
          <t>青岛区-刘建良-青岛食佳食美餐饮管理有限公司-李扬</t>
        </is>
      </c>
      <c r="B12412" t="inlineStr">
        <is>
          <t>110038</t>
        </is>
      </c>
    </row>
    <row r="12413">
      <c r="A12413" t="inlineStr">
        <is>
          <t>青岛区-威海多隆食品有限公司-王仁磊</t>
        </is>
      </c>
      <c r="B12413" t="inlineStr">
        <is>
          <t>012643</t>
        </is>
      </c>
    </row>
    <row r="12414">
      <c r="A12414" t="inlineStr">
        <is>
          <t>青岛区—青岛海诗蔓餐饮管理有限公司 —于斌</t>
        </is>
      </c>
      <c r="B12414" t="inlineStr">
        <is>
          <t>06050461</t>
        </is>
      </c>
    </row>
    <row r="12415">
      <c r="A12415" t="inlineStr">
        <is>
          <t>青岛区—青岛聚香坊食品有限公司—王仁磊</t>
        </is>
      </c>
      <c r="B12415" t="inlineStr">
        <is>
          <t>06050363</t>
        </is>
      </c>
    </row>
    <row r="12416">
      <c r="A12416" t="inlineStr">
        <is>
          <t>青岛区域-烟台味本佳食品有限公司—王仁磊-刘洋</t>
        </is>
      </c>
      <c r="B12416" t="inlineStr">
        <is>
          <t>06050843</t>
        </is>
      </c>
    </row>
    <row r="12417">
      <c r="A12417" t="inlineStr">
        <is>
          <t>青岛区域-莱州孙国平--王仁磊</t>
        </is>
      </c>
      <c r="B12417" t="inlineStr">
        <is>
          <t>06050180</t>
        </is>
      </c>
    </row>
    <row r="12418">
      <c r="A12418" t="inlineStr">
        <is>
          <t>青岛区域-青岛瑞得亿商贸有限公司-王仁磊</t>
        </is>
      </c>
      <c r="B12418" t="inlineStr">
        <is>
          <t>06050214</t>
        </is>
      </c>
    </row>
    <row r="12419">
      <c r="A12419" t="inlineStr">
        <is>
          <t>青岛区域—青岛海云龙工贸有限公司—王仁磊</t>
        </is>
      </c>
      <c r="B12419" t="inlineStr">
        <is>
          <t>06050377</t>
        </is>
      </c>
    </row>
    <row r="12420">
      <c r="A12420" t="inlineStr">
        <is>
          <t>青岛千钰禾餐饮管理有限公司</t>
        </is>
      </c>
      <c r="B12420" t="inlineStr">
        <is>
          <t>CUT2359</t>
        </is>
      </c>
    </row>
    <row r="12421">
      <c r="A12421" t="inlineStr">
        <is>
          <t>青岛华宠食品有限公司-王鑫</t>
        </is>
      </c>
      <c r="B12421" t="inlineStr">
        <is>
          <t>CUST0628</t>
        </is>
      </c>
    </row>
    <row r="12422">
      <c r="A12422" t="inlineStr">
        <is>
          <t>青岛华晟智链科技有限公司</t>
        </is>
      </c>
      <c r="B12422" t="inlineStr">
        <is>
          <t>06051397</t>
        </is>
      </c>
    </row>
    <row r="12423">
      <c r="A12423" t="inlineStr">
        <is>
          <t>青岛华牧畜禽养殖专业合作社</t>
        </is>
      </c>
      <c r="B12423" t="inlineStr">
        <is>
          <t>1220004</t>
        </is>
      </c>
    </row>
    <row r="12424">
      <c r="A12424" t="inlineStr">
        <is>
          <t>青岛华认联国际供应链管理有限公司</t>
        </is>
      </c>
      <c r="B12424" t="inlineStr">
        <is>
          <t>06051105</t>
        </is>
      </c>
    </row>
    <row r="12425">
      <c r="A12425" t="inlineStr">
        <is>
          <t>青岛华谊优品智能家居有限公司</t>
        </is>
      </c>
      <c r="B12425" t="inlineStr">
        <is>
          <t>0013</t>
        </is>
      </c>
    </row>
    <row r="12426">
      <c r="A12426" t="inlineStr">
        <is>
          <t>青岛博丰大酒店有限公司</t>
        </is>
      </c>
      <c r="B12426" t="inlineStr">
        <is>
          <t>CUT2704</t>
        </is>
      </c>
    </row>
    <row r="12427">
      <c r="A12427" t="inlineStr">
        <is>
          <t>青岛博翔酒店服务有限公司-刘建良-朱茂林</t>
        </is>
      </c>
      <c r="B12427" t="inlineStr">
        <is>
          <t>CUST1078</t>
        </is>
      </c>
    </row>
    <row r="12428">
      <c r="A12428" t="inlineStr">
        <is>
          <t>青岛博轩天奕商贸有限公司</t>
        </is>
      </c>
      <c r="B12428" t="inlineStr">
        <is>
          <t>CUT2662</t>
        </is>
      </c>
    </row>
    <row r="12429">
      <c r="A12429" t="inlineStr">
        <is>
          <t>青岛厨香居食品有限公司</t>
        </is>
      </c>
      <c r="B12429" t="inlineStr">
        <is>
          <t>CUST2198</t>
        </is>
      </c>
    </row>
    <row r="12430">
      <c r="A12430" t="inlineStr">
        <is>
          <t>青岛友康贸易有限公司</t>
        </is>
      </c>
      <c r="B12430" t="inlineStr">
        <is>
          <t>CUST0753</t>
        </is>
      </c>
    </row>
    <row r="12431">
      <c r="A12431" t="inlineStr">
        <is>
          <t>青岛双维食品有限公司-刘洋</t>
        </is>
      </c>
      <c r="B12431" t="inlineStr">
        <is>
          <t>CUST0837</t>
        </is>
      </c>
    </row>
    <row r="12432">
      <c r="A12432" t="inlineStr">
        <is>
          <t>青岛双顺福达餐饮有限公司</t>
        </is>
      </c>
      <c r="B12432" t="inlineStr">
        <is>
          <t>0013246</t>
        </is>
      </c>
    </row>
    <row r="12433">
      <c r="A12433" t="inlineStr">
        <is>
          <t>青岛双顺福达餐饮有限公司高新区分公司</t>
        </is>
      </c>
      <c r="B12433" t="inlineStr">
        <is>
          <t>0013154</t>
        </is>
      </c>
    </row>
    <row r="12434">
      <c r="A12434" t="inlineStr">
        <is>
          <t>青岛叮叮供应链管理有限公司</t>
        </is>
      </c>
      <c r="B12434" t="inlineStr">
        <is>
          <t>06051151</t>
        </is>
      </c>
    </row>
    <row r="12435">
      <c r="A12435" t="inlineStr">
        <is>
          <t>青岛可力美克实业有限公司</t>
        </is>
      </c>
      <c r="B12435" t="inlineStr">
        <is>
          <t>06100062</t>
        </is>
      </c>
    </row>
    <row r="12436">
      <c r="A12436" t="inlineStr">
        <is>
          <t>青岛吉利来商贸有限公司-刘洋</t>
        </is>
      </c>
      <c r="B12436" t="inlineStr">
        <is>
          <t>90010597</t>
        </is>
      </c>
    </row>
    <row r="12437">
      <c r="A12437" t="inlineStr">
        <is>
          <t>青岛吉刻食品科技有限公司</t>
        </is>
      </c>
      <c r="B12437" t="inlineStr">
        <is>
          <t>0013300</t>
        </is>
      </c>
    </row>
    <row r="12438">
      <c r="A12438" t="inlineStr">
        <is>
          <t>青岛吉和天润国际贸易有限公司</t>
        </is>
      </c>
      <c r="B12438" t="inlineStr">
        <is>
          <t>06051137</t>
        </is>
      </c>
    </row>
    <row r="12439">
      <c r="A12439" t="inlineStr">
        <is>
          <t>青岛同心食品配送服务有限公司-徐新春</t>
        </is>
      </c>
      <c r="B12439" t="inlineStr">
        <is>
          <t>06050862</t>
        </is>
      </c>
    </row>
    <row r="12440">
      <c r="A12440" t="inlineStr">
        <is>
          <t>青岛君之源食品有限公司-刘洋</t>
        </is>
      </c>
      <c r="B12440" t="inlineStr">
        <is>
          <t>CUST0861</t>
        </is>
      </c>
    </row>
    <row r="12441">
      <c r="A12441" t="inlineStr">
        <is>
          <t>青岛君奕福食品有限公司</t>
        </is>
      </c>
      <c r="B12441" t="inlineStr">
        <is>
          <t>CUST2281</t>
        </is>
      </c>
    </row>
    <row r="12442">
      <c r="A12442" t="inlineStr">
        <is>
          <t>青岛君旺皓达商贸有限公司</t>
        </is>
      </c>
      <c r="B12442" t="inlineStr">
        <is>
          <t>CUT3040</t>
        </is>
      </c>
    </row>
    <row r="12443">
      <c r="A12443" t="inlineStr">
        <is>
          <t>青岛味来优选商贸有限公司</t>
        </is>
      </c>
      <c r="B12443" t="inlineStr">
        <is>
          <t>CUST2339</t>
        </is>
      </c>
    </row>
    <row r="12444">
      <c r="A12444" t="inlineStr">
        <is>
          <t>青岛味煌尚食品科技有限公司-刘颖</t>
        </is>
      </c>
      <c r="B12444" t="inlineStr">
        <is>
          <t>012099</t>
        </is>
      </c>
    </row>
    <row r="12445">
      <c r="A12445" t="inlineStr">
        <is>
          <t>青岛和光同尘餐饮管理有限公司</t>
        </is>
      </c>
      <c r="B12445" t="inlineStr">
        <is>
          <t>06051410</t>
        </is>
      </c>
    </row>
    <row r="12446">
      <c r="A12446" t="inlineStr">
        <is>
          <t>青岛和泓食品科技有限公司</t>
        </is>
      </c>
      <c r="B12446" t="inlineStr">
        <is>
          <t>010536</t>
        </is>
      </c>
    </row>
    <row r="12447">
      <c r="A12447" t="inlineStr">
        <is>
          <t>青岛和盛兴食品有限公司</t>
        </is>
      </c>
      <c r="B12447" t="inlineStr">
        <is>
          <t>06050204</t>
        </is>
      </c>
    </row>
    <row r="12448">
      <c r="A12448" t="inlineStr">
        <is>
          <t>青岛和福记食品有限公司</t>
        </is>
      </c>
      <c r="B12448" t="inlineStr">
        <is>
          <t>06050203</t>
        </is>
      </c>
    </row>
    <row r="12449">
      <c r="A12449" t="inlineStr">
        <is>
          <t>青岛和福记食品有限公司-刘洋</t>
        </is>
      </c>
      <c r="B12449" t="inlineStr">
        <is>
          <t>06051022</t>
        </is>
      </c>
    </row>
    <row r="12450">
      <c r="A12450" t="inlineStr">
        <is>
          <t>青岛和鑫源盛国际贸易有限公司</t>
        </is>
      </c>
      <c r="B12450" t="inlineStr">
        <is>
          <t>06051699</t>
        </is>
      </c>
    </row>
    <row r="12451">
      <c r="A12451" t="inlineStr">
        <is>
          <t>青岛和食源食品有限公司</t>
        </is>
      </c>
      <c r="B12451" t="inlineStr">
        <is>
          <t>011718</t>
        </is>
      </c>
    </row>
    <row r="12452">
      <c r="A12452" t="inlineStr">
        <is>
          <t>青岛品好依客餐饮管理有限公司</t>
        </is>
      </c>
      <c r="B12452" t="inlineStr">
        <is>
          <t>06050213</t>
        </is>
      </c>
    </row>
    <row r="12453">
      <c r="A12453" t="inlineStr">
        <is>
          <t>青岛品意食品有限公司-徐新春</t>
        </is>
      </c>
      <c r="B12453" t="inlineStr">
        <is>
          <t>06051997</t>
        </is>
      </c>
    </row>
    <row r="12454">
      <c r="A12454" t="inlineStr">
        <is>
          <t>青岛品瀚晟商贸有限公司</t>
        </is>
      </c>
      <c r="B12454" t="inlineStr">
        <is>
          <t>213092</t>
        </is>
      </c>
    </row>
    <row r="12455">
      <c r="A12455" t="inlineStr">
        <is>
          <t>青岛唐龙兄弟食品有限公司-徐新春</t>
        </is>
      </c>
      <c r="B12455" t="inlineStr">
        <is>
          <t>06050989</t>
        </is>
      </c>
    </row>
    <row r="12456">
      <c r="A12456" t="inlineStr">
        <is>
          <t>青岛喜宏胜餐饮中心(有限合伙)</t>
        </is>
      </c>
      <c r="B12456" t="inlineStr">
        <is>
          <t>CUST0564</t>
        </is>
      </c>
    </row>
    <row r="12457">
      <c r="A12457" t="inlineStr">
        <is>
          <t>青岛喜晟达餐饮中心（有限合伙）</t>
        </is>
      </c>
      <c r="B12457" t="inlineStr">
        <is>
          <t>CUST0565</t>
        </is>
      </c>
    </row>
    <row r="12458">
      <c r="A12458" t="inlineStr">
        <is>
          <t>青岛嘉祥永昌商贸有限公司-刘建良-朱茂林</t>
        </is>
      </c>
      <c r="B12458" t="inlineStr">
        <is>
          <t>CUST0962</t>
        </is>
      </c>
    </row>
    <row r="12459">
      <c r="A12459" t="inlineStr">
        <is>
          <t>青岛国和基业国际贸易有限公司-张晗</t>
        </is>
      </c>
      <c r="B12459" t="inlineStr">
        <is>
          <t>06051423</t>
        </is>
      </c>
    </row>
    <row r="12460">
      <c r="A12460" t="inlineStr">
        <is>
          <t>青岛国林环保科技股份有限公司</t>
        </is>
      </c>
      <c r="B12460" t="inlineStr">
        <is>
          <t>06050472</t>
        </is>
      </c>
    </row>
    <row r="12461">
      <c r="A12461" t="inlineStr">
        <is>
          <t>青岛国林科技集团股份有限公司-徐新春</t>
        </is>
      </c>
      <c r="B12461" t="inlineStr">
        <is>
          <t>06051253</t>
        </is>
      </c>
    </row>
    <row r="12462">
      <c r="A12462" t="inlineStr">
        <is>
          <t>青岛土大力快餐有限公司</t>
        </is>
      </c>
      <c r="B12462" t="inlineStr">
        <is>
          <t>011990</t>
        </is>
      </c>
    </row>
    <row r="12463">
      <c r="A12463" t="inlineStr">
        <is>
          <t>青岛土大力快餐有限公司郑州分公司-王鑫</t>
        </is>
      </c>
      <c r="B12463" t="inlineStr">
        <is>
          <t>06050822</t>
        </is>
      </c>
    </row>
    <row r="12464">
      <c r="A12464" t="inlineStr">
        <is>
          <t>青岛地利人和供应链科技有限公司</t>
        </is>
      </c>
      <c r="B12464" t="inlineStr">
        <is>
          <t>06051758</t>
        </is>
      </c>
    </row>
    <row r="12465">
      <c r="A12465" t="inlineStr">
        <is>
          <t>青岛城言生物科技有限公司</t>
        </is>
      </c>
      <c r="B12465" t="inlineStr">
        <is>
          <t>06051726</t>
        </is>
      </c>
    </row>
    <row r="12466">
      <c r="A12466" t="inlineStr">
        <is>
          <t>青岛大味唐朝餐饮管理有限公司-徐新春</t>
        </is>
      </c>
      <c r="B12466" t="inlineStr">
        <is>
          <t>06051050</t>
        </is>
      </c>
    </row>
    <row r="12467">
      <c r="A12467" t="inlineStr">
        <is>
          <t>青岛大綦栗香园贸易有限公司-刘洋</t>
        </is>
      </c>
      <c r="B12467" t="inlineStr">
        <is>
          <t>06050888</t>
        </is>
      </c>
    </row>
    <row r="12468">
      <c r="A12468" t="inlineStr">
        <is>
          <t>青岛天使香气食品有限公司</t>
        </is>
      </c>
      <c r="B12468" t="inlineStr">
        <is>
          <t>06050288</t>
        </is>
      </c>
    </row>
    <row r="12469">
      <c r="A12469" t="inlineStr">
        <is>
          <t>青岛天天阳光餐饮管理有限公司-朱茂林</t>
        </is>
      </c>
      <c r="B12469" t="inlineStr">
        <is>
          <t>CUST0451</t>
        </is>
      </c>
    </row>
    <row r="12470">
      <c r="A12470" t="inlineStr">
        <is>
          <t>青岛天源御香缘食品有限公司</t>
        </is>
      </c>
      <c r="B12470" t="inlineStr">
        <is>
          <t>CUST2050</t>
        </is>
      </c>
    </row>
    <row r="12471">
      <c r="A12471" t="inlineStr">
        <is>
          <t>青岛天源御香缘食品有限公司李沧分公司-朱茂林</t>
        </is>
      </c>
      <c r="B12471" t="inlineStr">
        <is>
          <t>CUST1673</t>
        </is>
      </c>
    </row>
    <row r="12472">
      <c r="A12472" t="inlineStr">
        <is>
          <t>青岛太阳家布车餐饮有限公司</t>
        </is>
      </c>
      <c r="B12472" t="inlineStr">
        <is>
          <t>CUST1923</t>
        </is>
      </c>
    </row>
    <row r="12473">
      <c r="A12473" t="inlineStr">
        <is>
          <t>青岛太阳草食品有限公司</t>
        </is>
      </c>
      <c r="B12473" t="inlineStr">
        <is>
          <t>0013143</t>
        </is>
      </c>
    </row>
    <row r="12474">
      <c r="A12474" t="inlineStr">
        <is>
          <t>青岛奇华餐饮管理有限公司</t>
        </is>
      </c>
      <c r="B12474" t="inlineStr">
        <is>
          <t>06051637</t>
        </is>
      </c>
    </row>
    <row r="12475">
      <c r="A12475" t="inlineStr">
        <is>
          <t>青岛奕昌源食品有限公司-朱茂林</t>
        </is>
      </c>
      <c r="B12475" t="inlineStr">
        <is>
          <t>900109413</t>
        </is>
      </c>
    </row>
    <row r="12476">
      <c r="A12476" t="inlineStr">
        <is>
          <t>青岛好优特食品科技有限公司</t>
        </is>
      </c>
      <c r="B12476" t="inlineStr">
        <is>
          <t>06051212</t>
        </is>
      </c>
    </row>
    <row r="12477">
      <c r="A12477" t="inlineStr">
        <is>
          <t>青岛好优特食品科技有限公司-朱茂林</t>
        </is>
      </c>
      <c r="B12477" t="inlineStr">
        <is>
          <t>CUST1686</t>
        </is>
      </c>
    </row>
    <row r="12478">
      <c r="A12478" t="inlineStr">
        <is>
          <t>青岛好口福餐饮配送有限公司-朱茂林</t>
        </is>
      </c>
      <c r="B12478" t="inlineStr">
        <is>
          <t>CUST1636</t>
        </is>
      </c>
    </row>
    <row r="12479">
      <c r="A12479" t="inlineStr">
        <is>
          <t>青岛姜伟</t>
        </is>
      </c>
      <c r="B12479" t="inlineStr">
        <is>
          <t>06050332</t>
        </is>
      </c>
    </row>
    <row r="12480">
      <c r="A12480" t="inlineStr">
        <is>
          <t>青岛姜北餐饮管理有限公司 -徐新春</t>
        </is>
      </c>
      <c r="B12480" t="inlineStr">
        <is>
          <t>06051102</t>
        </is>
      </c>
    </row>
    <row r="12481">
      <c r="A12481" t="inlineStr">
        <is>
          <t>青岛学之膳食品有限公司</t>
        </is>
      </c>
      <c r="B12481" t="inlineStr">
        <is>
          <t>0013307</t>
        </is>
      </c>
    </row>
    <row r="12482">
      <c r="A12482" t="inlineStr">
        <is>
          <t>青岛安泰科气体有限公司</t>
        </is>
      </c>
      <c r="B12482" t="inlineStr">
        <is>
          <t>0009</t>
        </is>
      </c>
    </row>
    <row r="12483">
      <c r="A12483" t="inlineStr">
        <is>
          <t>青岛安泰科气体有限公司-郭伟君</t>
        </is>
      </c>
      <c r="B12483" t="inlineStr">
        <is>
          <t>900109431</t>
        </is>
      </c>
    </row>
    <row r="12484">
      <c r="A12484" t="inlineStr">
        <is>
          <t>青岛安泰科气体科技有限公司</t>
        </is>
      </c>
      <c r="B12484" t="inlineStr">
        <is>
          <t>10002</t>
        </is>
      </c>
    </row>
    <row r="12485">
      <c r="A12485" t="inlineStr">
        <is>
          <t>青岛宏佳旺商贸有限公司</t>
        </is>
      </c>
      <c r="B12485" t="inlineStr">
        <is>
          <t>0013242</t>
        </is>
      </c>
    </row>
    <row r="12486">
      <c r="A12486" t="inlineStr">
        <is>
          <t>青岛宏客硕食食品配送有限公司</t>
        </is>
      </c>
      <c r="B12486" t="inlineStr">
        <is>
          <t>CUST2116</t>
        </is>
      </c>
    </row>
    <row r="12487">
      <c r="A12487" t="inlineStr">
        <is>
          <t>青岛宏恩源商贸有限公司</t>
        </is>
      </c>
      <c r="B12487" t="inlineStr">
        <is>
          <t>06051400</t>
        </is>
      </c>
    </row>
    <row r="12488">
      <c r="A12488" t="inlineStr">
        <is>
          <t>青岛宏雪娇食品有限公司</t>
        </is>
      </c>
      <c r="B12488" t="inlineStr">
        <is>
          <t>0013127</t>
        </is>
      </c>
    </row>
    <row r="12489">
      <c r="A12489" t="inlineStr">
        <is>
          <t>青岛宜佳兴餐饮管理有限公司</t>
        </is>
      </c>
      <c r="B12489" t="inlineStr">
        <is>
          <t>0013240</t>
        </is>
      </c>
    </row>
    <row r="12490">
      <c r="A12490" t="inlineStr">
        <is>
          <t>青岛客来食府餐饮管理有限公司</t>
        </is>
      </c>
      <c r="B12490" t="inlineStr">
        <is>
          <t>CUT2615</t>
        </is>
      </c>
    </row>
    <row r="12491">
      <c r="A12491" t="inlineStr">
        <is>
          <t>青岛家和渔村酒店管理有限公司</t>
        </is>
      </c>
      <c r="B12491" t="inlineStr">
        <is>
          <t>CUST2347</t>
        </is>
      </c>
    </row>
    <row r="12492">
      <c r="A12492" t="inlineStr">
        <is>
          <t>青岛尊海餐饮管理有限公司</t>
        </is>
      </c>
      <c r="B12492" t="inlineStr">
        <is>
          <t>0013131</t>
        </is>
      </c>
    </row>
    <row r="12493">
      <c r="A12493" t="inlineStr">
        <is>
          <t>青岛尚众源</t>
        </is>
      </c>
      <c r="B12493" t="inlineStr">
        <is>
          <t>06050416</t>
        </is>
      </c>
    </row>
    <row r="12494">
      <c r="A12494" t="inlineStr">
        <is>
          <t>青岛山佳经贸有限公司-王鑫</t>
        </is>
      </c>
      <c r="B12494" t="inlineStr">
        <is>
          <t>06050821</t>
        </is>
      </c>
    </row>
    <row r="12495">
      <c r="A12495" t="inlineStr">
        <is>
          <t>青岛崂矿健康产业有限公司-刘团结</t>
        </is>
      </c>
      <c r="B12495" t="inlineStr">
        <is>
          <t>06050848</t>
        </is>
      </c>
    </row>
    <row r="12496">
      <c r="A12496" t="inlineStr">
        <is>
          <t>青岛巅峰味觉食品有限公司</t>
        </is>
      </c>
      <c r="B12496" t="inlineStr">
        <is>
          <t>06051738</t>
        </is>
      </c>
    </row>
    <row r="12497">
      <c r="A12497" t="inlineStr">
        <is>
          <t>青岛市乐依清真食品有限公司</t>
        </is>
      </c>
      <c r="B12497" t="inlineStr">
        <is>
          <t>0011922</t>
        </is>
      </c>
    </row>
    <row r="12498">
      <c r="A12498" t="inlineStr">
        <is>
          <t>青岛市华测检测技术有限公司</t>
        </is>
      </c>
      <c r="B12498" t="inlineStr">
        <is>
          <t>06051854</t>
        </is>
      </c>
    </row>
    <row r="12499">
      <c r="A12499" t="inlineStr">
        <is>
          <t>青岛市崂山区第十一中学食堂</t>
        </is>
      </c>
      <c r="B12499" t="inlineStr">
        <is>
          <t>010562</t>
        </is>
      </c>
    </row>
    <row r="12500">
      <c r="A12500" t="inlineStr">
        <is>
          <t>青岛市市北区启明星幼儿班</t>
        </is>
      </c>
      <c r="B12500" t="inlineStr">
        <is>
          <t>06050458</t>
        </is>
      </c>
    </row>
    <row r="12501">
      <c r="A12501" t="inlineStr">
        <is>
          <t>青岛市汇宝食品有限公司</t>
        </is>
      </c>
      <c r="B12501" t="inlineStr">
        <is>
          <t>0013287</t>
        </is>
      </c>
    </row>
    <row r="12502">
      <c r="A12502" t="inlineStr">
        <is>
          <t>青岛市羽毛球游泳运动管理中心食堂</t>
        </is>
      </c>
      <c r="B12502" t="inlineStr">
        <is>
          <t>06050589</t>
        </is>
      </c>
    </row>
    <row r="12503">
      <c r="A12503" t="inlineStr">
        <is>
          <t>青岛市黄岛区福洲和盛食品行</t>
        </is>
      </c>
      <c r="B12503" t="inlineStr">
        <is>
          <t>CUT2806</t>
        </is>
      </c>
    </row>
    <row r="12504">
      <c r="A12504" t="inlineStr">
        <is>
          <t>青岛帮丽华贸易有限公司</t>
        </is>
      </c>
      <c r="B12504" t="inlineStr">
        <is>
          <t>06051790</t>
        </is>
      </c>
    </row>
    <row r="12505">
      <c r="A12505" t="inlineStr">
        <is>
          <t>青岛平度-韩盛泰-王鑫</t>
        </is>
      </c>
      <c r="B12505" t="inlineStr">
        <is>
          <t>06050993</t>
        </is>
      </c>
    </row>
    <row r="12506">
      <c r="A12506" t="inlineStr">
        <is>
          <t>青岛平度九联食品有限公司</t>
        </is>
      </c>
      <c r="B12506" t="inlineStr">
        <is>
          <t>06050560</t>
        </is>
      </c>
    </row>
    <row r="12507">
      <c r="A12507" t="inlineStr">
        <is>
          <t>青岛平食餐饮服务有限公司-戈文波-孙海波</t>
        </is>
      </c>
      <c r="B12507" t="inlineStr">
        <is>
          <t>CUST1035</t>
        </is>
      </c>
    </row>
    <row r="12508">
      <c r="A12508" t="inlineStr">
        <is>
          <t>青岛幸福农场企业管理有限公司</t>
        </is>
      </c>
      <c r="B12508" t="inlineStr">
        <is>
          <t>06032577</t>
        </is>
      </c>
    </row>
    <row r="12509">
      <c r="A12509" t="inlineStr">
        <is>
          <t>青岛广业铭源食品有限公司-刘建良-朱茂林</t>
        </is>
      </c>
      <c r="B12509" t="inlineStr">
        <is>
          <t>CUST0918</t>
        </is>
      </c>
    </row>
    <row r="12510">
      <c r="A12510" t="inlineStr">
        <is>
          <t>青岛广联传媒科技有限公司</t>
        </is>
      </c>
      <c r="B12510" t="inlineStr">
        <is>
          <t>CUST0436</t>
        </is>
      </c>
    </row>
    <row r="12511">
      <c r="A12511" t="inlineStr">
        <is>
          <t>青岛康大食品有限公司</t>
        </is>
      </c>
      <c r="B12511" t="inlineStr">
        <is>
          <t>06051473</t>
        </is>
      </c>
    </row>
    <row r="12512">
      <c r="A12512" t="inlineStr">
        <is>
          <t>青岛康禾园绿色食品有限公司-徐新春</t>
        </is>
      </c>
      <c r="B12512" t="inlineStr">
        <is>
          <t>06050963</t>
        </is>
      </c>
    </row>
    <row r="12513">
      <c r="A12513" t="inlineStr">
        <is>
          <t>青岛康美信餐饮管理有限公司</t>
        </is>
      </c>
      <c r="B12513" t="inlineStr">
        <is>
          <t>06051802</t>
        </is>
      </c>
    </row>
    <row r="12514">
      <c r="A12514" t="inlineStr">
        <is>
          <t>青岛开店无忧供应链管理有限公司</t>
        </is>
      </c>
      <c r="B12514" t="inlineStr">
        <is>
          <t>06051558</t>
        </is>
      </c>
    </row>
    <row r="12515">
      <c r="A12515" t="inlineStr">
        <is>
          <t>青岛张翠芳-徐新春</t>
        </is>
      </c>
      <c r="B12515" t="inlineStr">
        <is>
          <t>CUST1142</t>
        </is>
      </c>
    </row>
    <row r="12516">
      <c r="A12516" t="inlineStr">
        <is>
          <t>青岛张鑫蕾食品有限公司-朱茂林</t>
        </is>
      </c>
      <c r="B12516" t="inlineStr">
        <is>
          <t>CUST1647</t>
        </is>
      </c>
    </row>
    <row r="12517">
      <c r="A12517" t="inlineStr">
        <is>
          <t>青岛徐兵胜商贸有限公司</t>
        </is>
      </c>
      <c r="B12517" t="inlineStr">
        <is>
          <t>06051198</t>
        </is>
      </c>
    </row>
    <row r="12518">
      <c r="A12518" t="inlineStr">
        <is>
          <t>青岛御喜棠餐饮管理有限公司-刘建良-朱茂林</t>
        </is>
      </c>
      <c r="B12518" t="inlineStr">
        <is>
          <t>CUST1133</t>
        </is>
      </c>
    </row>
    <row r="12519">
      <c r="A12519" t="inlineStr">
        <is>
          <t>青岛御奇宠物食品有限公司-刘洋</t>
        </is>
      </c>
      <c r="B12519" t="inlineStr">
        <is>
          <t>CUST1392</t>
        </is>
      </c>
    </row>
    <row r="12520">
      <c r="A12520" t="inlineStr">
        <is>
          <t>青岛德客佳商贸有限公司</t>
        </is>
      </c>
      <c r="B12520" t="inlineStr">
        <is>
          <t>06051768</t>
        </is>
      </c>
    </row>
    <row r="12521">
      <c r="A12521" t="inlineStr">
        <is>
          <t>青岛德州扒鸡有限公司</t>
        </is>
      </c>
      <c r="B12521" t="inlineStr">
        <is>
          <t>06050201</t>
        </is>
      </c>
    </row>
    <row r="12522">
      <c r="A12522" t="inlineStr">
        <is>
          <t>青岛德润兴商贸有限公司</t>
        </is>
      </c>
      <c r="B12522" t="inlineStr">
        <is>
          <t>CUST2270</t>
        </is>
      </c>
    </row>
    <row r="12523">
      <c r="A12523" t="inlineStr">
        <is>
          <t>青岛德润森成商贸有限公司-刘建良-朱茂林</t>
        </is>
      </c>
      <c r="B12523" t="inlineStr">
        <is>
          <t>CUST0970</t>
        </is>
      </c>
    </row>
    <row r="12524">
      <c r="A12524" t="inlineStr">
        <is>
          <t>青岛德润泰达商贸有限公司</t>
        </is>
      </c>
      <c r="B12524" t="inlineStr">
        <is>
          <t>06050595</t>
        </is>
      </c>
    </row>
    <row r="12525">
      <c r="A12525" t="inlineStr">
        <is>
          <t>青岛德润泰达果蔬配送有限公司</t>
        </is>
      </c>
      <c r="B12525" t="inlineStr">
        <is>
          <t>CUST0362</t>
        </is>
      </c>
    </row>
    <row r="12526">
      <c r="A12526" t="inlineStr">
        <is>
          <t>青岛德润裕霖供应链有限公司</t>
        </is>
      </c>
      <c r="B12526" t="inlineStr">
        <is>
          <t>CUT2571</t>
        </is>
      </c>
    </row>
    <row r="12527">
      <c r="A12527" t="inlineStr">
        <is>
          <t>青岛德润裕霖供应链有限公司（调熟）</t>
        </is>
      </c>
      <c r="B12527" t="inlineStr">
        <is>
          <t>CUT2744</t>
        </is>
      </c>
    </row>
    <row r="12528">
      <c r="A12528" t="inlineStr">
        <is>
          <t>青岛德润裕霖商贸有限公司</t>
        </is>
      </c>
      <c r="B12528" t="inlineStr">
        <is>
          <t>90010931</t>
        </is>
      </c>
    </row>
    <row r="12529">
      <c r="A12529" t="inlineStr">
        <is>
          <t>青岛德润裕霖商贸有限公司-朱茂林</t>
        </is>
      </c>
      <c r="B12529" t="inlineStr">
        <is>
          <t>06051098</t>
        </is>
      </c>
    </row>
    <row r="12530">
      <c r="A12530" t="inlineStr">
        <is>
          <t>青岛德百丰食品有限公司</t>
        </is>
      </c>
      <c r="B12530" t="inlineStr">
        <is>
          <t>06051521</t>
        </is>
      </c>
    </row>
    <row r="12531">
      <c r="A12531" t="inlineStr">
        <is>
          <t>青岛德隆贝轩商贸有限公司</t>
        </is>
      </c>
      <c r="B12531" t="inlineStr">
        <is>
          <t>06050514</t>
        </is>
      </c>
    </row>
    <row r="12532">
      <c r="A12532" t="inlineStr">
        <is>
          <t>青岛德顺盛供应链有限公司</t>
        </is>
      </c>
      <c r="B12532" t="inlineStr">
        <is>
          <t>CUST0153</t>
        </is>
      </c>
    </row>
    <row r="12533">
      <c r="A12533" t="inlineStr">
        <is>
          <t>青岛志海欣咏商贸有限公司</t>
        </is>
      </c>
      <c r="B12533" t="inlineStr">
        <is>
          <t>CUT2845</t>
        </is>
      </c>
    </row>
    <row r="12534">
      <c r="A12534" t="inlineStr">
        <is>
          <t>青岛恒福兴餐饮管理有限公司</t>
        </is>
      </c>
      <c r="B12534" t="inlineStr">
        <is>
          <t>06051385</t>
        </is>
      </c>
    </row>
    <row r="12535">
      <c r="A12535" t="inlineStr">
        <is>
          <t>青岛恒福源食品有限公司</t>
        </is>
      </c>
      <c r="B12535" t="inlineStr">
        <is>
          <t>06050828</t>
        </is>
      </c>
    </row>
    <row r="12536">
      <c r="A12536" t="inlineStr">
        <is>
          <t>青岛恒福源食品有限公司.</t>
        </is>
      </c>
      <c r="B12536" t="inlineStr">
        <is>
          <t>CUST0469</t>
        </is>
      </c>
    </row>
    <row r="12537">
      <c r="A12537" t="inlineStr">
        <is>
          <t>青岛恒福物业管理有限公司</t>
        </is>
      </c>
      <c r="B12537" t="inlineStr">
        <is>
          <t>CUT2877</t>
        </is>
      </c>
    </row>
    <row r="12538">
      <c r="A12538" t="inlineStr">
        <is>
          <t>青岛恒辉泰和照明科技有限公司</t>
        </is>
      </c>
      <c r="B12538" t="inlineStr">
        <is>
          <t>011392</t>
        </is>
      </c>
    </row>
    <row r="12539">
      <c r="A12539" t="inlineStr">
        <is>
          <t>青岛恒阳盛商贸有限公司</t>
        </is>
      </c>
      <c r="B12539" t="inlineStr">
        <is>
          <t>06050373</t>
        </is>
      </c>
    </row>
    <row r="12540">
      <c r="A12540" t="inlineStr">
        <is>
          <t>青岛惠群商贸有限公司</t>
        </is>
      </c>
      <c r="B12540" t="inlineStr">
        <is>
          <t>06050207</t>
        </is>
      </c>
    </row>
    <row r="12541">
      <c r="A12541" t="inlineStr">
        <is>
          <t>青岛拍拖宝贝食品有限公司-徐新春</t>
        </is>
      </c>
      <c r="B12541" t="inlineStr">
        <is>
          <t>06051043</t>
        </is>
      </c>
    </row>
    <row r="12542">
      <c r="A12542" t="inlineStr">
        <is>
          <t>青岛拓江宠物食品有限公司</t>
        </is>
      </c>
      <c r="B12542" t="inlineStr">
        <is>
          <t>010566</t>
        </is>
      </c>
    </row>
    <row r="12543">
      <c r="A12543" t="inlineStr">
        <is>
          <t>青岛拓江宠物食品有限公司-王鑫</t>
        </is>
      </c>
      <c r="B12543" t="inlineStr">
        <is>
          <t>90010846</t>
        </is>
      </c>
    </row>
    <row r="12544">
      <c r="A12544" t="inlineStr">
        <is>
          <t>青岛振瀚后勤</t>
        </is>
      </c>
      <c r="B12544" t="inlineStr">
        <is>
          <t>06050495</t>
        </is>
      </c>
    </row>
    <row r="12545">
      <c r="A12545" t="inlineStr">
        <is>
          <t>青岛振瀚后勤服务有限公司</t>
        </is>
      </c>
      <c r="B12545" t="inlineStr">
        <is>
          <t>010584</t>
        </is>
      </c>
    </row>
    <row r="12546">
      <c r="A12546" t="inlineStr">
        <is>
          <t>青岛新万福食品有限公司</t>
        </is>
      </c>
      <c r="B12546" t="inlineStr">
        <is>
          <t>90010621</t>
        </is>
      </c>
    </row>
    <row r="12547">
      <c r="A12547" t="inlineStr">
        <is>
          <t>青岛新三统万福食品有限公司</t>
        </is>
      </c>
      <c r="B12547" t="inlineStr">
        <is>
          <t>CUST0305</t>
        </is>
      </c>
    </row>
    <row r="12548">
      <c r="A12548" t="inlineStr">
        <is>
          <t>青岛新叶阳光工贸有限公司</t>
        </is>
      </c>
      <c r="B12548" t="inlineStr">
        <is>
          <t>CUT2667</t>
        </is>
      </c>
    </row>
    <row r="12549">
      <c r="A12549" t="inlineStr">
        <is>
          <t>青岛新和润食品有限公司</t>
        </is>
      </c>
      <c r="B12549" t="inlineStr">
        <is>
          <t>011937</t>
        </is>
      </c>
    </row>
    <row r="12550">
      <c r="A12550" t="inlineStr">
        <is>
          <t>青岛新和润食品有限公司-刘伟东</t>
        </is>
      </c>
      <c r="B12550" t="inlineStr">
        <is>
          <t>90010150</t>
        </is>
      </c>
    </row>
    <row r="12551">
      <c r="A12551" t="inlineStr">
        <is>
          <t>青岛新和润食品有限公司-王鑫</t>
        </is>
      </c>
      <c r="B12551" t="inlineStr">
        <is>
          <t>CUST0526</t>
        </is>
      </c>
    </row>
    <row r="12552">
      <c r="A12552" t="inlineStr">
        <is>
          <t>青岛新国瑄肉类食品有限公司-刘建良-朱茂林</t>
        </is>
      </c>
      <c r="B12552" t="inlineStr">
        <is>
          <t>CUST1209</t>
        </is>
      </c>
    </row>
    <row r="12553">
      <c r="A12553" t="inlineStr">
        <is>
          <t>青岛新天地商务有限公司-王鑫</t>
        </is>
      </c>
      <c r="B12553" t="inlineStr">
        <is>
          <t>06052139</t>
        </is>
      </c>
    </row>
    <row r="12554">
      <c r="A12554" t="inlineStr">
        <is>
          <t>青岛新快进出口有限公司</t>
        </is>
      </c>
      <c r="B12554" t="inlineStr">
        <is>
          <t>06051763</t>
        </is>
      </c>
    </row>
    <row r="12555">
      <c r="A12555" t="inlineStr">
        <is>
          <t>青岛新时代大酒店有限公司-徐新春</t>
        </is>
      </c>
      <c r="B12555" t="inlineStr">
        <is>
          <t>06050489</t>
        </is>
      </c>
    </row>
    <row r="12556">
      <c r="A12556" t="inlineStr">
        <is>
          <t>青岛新时代大酒店有限公司市北分公司-朱茂林</t>
        </is>
      </c>
      <c r="B12556" t="inlineStr">
        <is>
          <t>06050540</t>
        </is>
      </c>
    </row>
    <row r="12557">
      <c r="A12557" t="inlineStr">
        <is>
          <t>青岛新益展食品有限公司</t>
        </is>
      </c>
      <c r="B12557" t="inlineStr">
        <is>
          <t>06011886</t>
        </is>
      </c>
    </row>
    <row r="12558">
      <c r="A12558" t="inlineStr">
        <is>
          <t>青岛新盛佳源生肉蔬菜配送有限公司</t>
        </is>
      </c>
      <c r="B12558" t="inlineStr">
        <is>
          <t>CUST1760</t>
        </is>
      </c>
    </row>
    <row r="12559">
      <c r="A12559" t="inlineStr">
        <is>
          <t>青岛新维弘科技有限公司</t>
        </is>
      </c>
      <c r="B12559" t="inlineStr">
        <is>
          <t>CUST1982</t>
        </is>
      </c>
    </row>
    <row r="12560">
      <c r="A12560" t="inlineStr">
        <is>
          <t>青岛新顺旺食品有限公司</t>
        </is>
      </c>
      <c r="B12560" t="inlineStr">
        <is>
          <t>CUT2532</t>
        </is>
      </c>
    </row>
    <row r="12561">
      <c r="A12561" t="inlineStr">
        <is>
          <t>青岛新顺旺食品有限公司 -王鑫</t>
        </is>
      </c>
      <c r="B12561" t="inlineStr">
        <is>
          <t>CUST1040</t>
        </is>
      </c>
    </row>
    <row r="12562">
      <c r="A12562" t="inlineStr">
        <is>
          <t>青岛新鲁纺纺织机械有限公司-周宏亮</t>
        </is>
      </c>
      <c r="B12562" t="inlineStr">
        <is>
          <t>90010677</t>
        </is>
      </c>
    </row>
    <row r="12563">
      <c r="A12563" t="inlineStr">
        <is>
          <t>青岛方安捷蔬果配送有限公司</t>
        </is>
      </c>
      <c r="B12563" t="inlineStr">
        <is>
          <t>CUST2126</t>
        </is>
      </c>
    </row>
    <row r="12564">
      <c r="A12564" t="inlineStr">
        <is>
          <t>青岛方润祥商贸有限公司-徐新春</t>
        </is>
      </c>
      <c r="B12564" t="inlineStr">
        <is>
          <t>900109408</t>
        </is>
      </c>
    </row>
    <row r="12565">
      <c r="A12565" t="inlineStr">
        <is>
          <t>青岛明德昌盛食品有限公司-刘伟东</t>
        </is>
      </c>
      <c r="B12565" t="inlineStr">
        <is>
          <t>012405</t>
        </is>
      </c>
    </row>
    <row r="12566">
      <c r="A12566" t="inlineStr">
        <is>
          <t>青岛昕德熙商贸有限公司</t>
        </is>
      </c>
      <c r="B12566" t="inlineStr">
        <is>
          <t>CUT2364</t>
        </is>
      </c>
    </row>
    <row r="12567">
      <c r="A12567" t="inlineStr">
        <is>
          <t>青岛昱旺包装印刷有限公司</t>
        </is>
      </c>
      <c r="B12567" t="inlineStr">
        <is>
          <t>06051135</t>
        </is>
      </c>
    </row>
    <row r="12568">
      <c r="A12568" t="inlineStr">
        <is>
          <t>青岛晓艺炫商贸有限公司</t>
        </is>
      </c>
      <c r="B12568" t="inlineStr">
        <is>
          <t>06061119</t>
        </is>
      </c>
    </row>
    <row r="12569">
      <c r="A12569" t="inlineStr">
        <is>
          <t>青岛晟合嘉杰商贸有限公司</t>
        </is>
      </c>
      <c r="B12569" t="inlineStr">
        <is>
          <t>060501700</t>
        </is>
      </c>
    </row>
    <row r="12570">
      <c r="A12570" t="inlineStr">
        <is>
          <t>青岛晟润泽副食品有限公司</t>
        </is>
      </c>
      <c r="B12570" t="inlineStr">
        <is>
          <t>0013156</t>
        </is>
      </c>
    </row>
    <row r="12571">
      <c r="A12571" t="inlineStr">
        <is>
          <t>青岛晟润通达供应链管理有限公司</t>
        </is>
      </c>
      <c r="B12571" t="inlineStr">
        <is>
          <t>060625554</t>
        </is>
      </c>
    </row>
    <row r="12572">
      <c r="A12572" t="inlineStr">
        <is>
          <t>青岛景丰园食品有限公司</t>
        </is>
      </c>
      <c r="B12572" t="inlineStr">
        <is>
          <t>06051616</t>
        </is>
      </c>
    </row>
    <row r="12573">
      <c r="A12573" t="inlineStr">
        <is>
          <t>青岛景园假日酒店有限公司</t>
        </is>
      </c>
      <c r="B12573" t="inlineStr">
        <is>
          <t>CUST1986</t>
        </is>
      </c>
    </row>
    <row r="12574">
      <c r="A12574" t="inlineStr">
        <is>
          <t>青岛景源仓储配送有限公司-王文强</t>
        </is>
      </c>
      <c r="B12574" t="inlineStr">
        <is>
          <t>90010758</t>
        </is>
      </c>
    </row>
    <row r="12575">
      <c r="A12575" t="inlineStr">
        <is>
          <t>青岛智可佳餐饮有限公司-朱茂林</t>
        </is>
      </c>
      <c r="B12575" t="inlineStr">
        <is>
          <t>CUST1678</t>
        </is>
      </c>
    </row>
    <row r="12576">
      <c r="A12576" t="inlineStr">
        <is>
          <t>青岛智尚阳光餐饮管理有限公司</t>
        </is>
      </c>
      <c r="B12576" t="inlineStr">
        <is>
          <t>0013666</t>
        </is>
      </c>
    </row>
    <row r="12577">
      <c r="A12577" t="inlineStr">
        <is>
          <t>青岛朗萨食品有限公司</t>
        </is>
      </c>
      <c r="B12577" t="inlineStr">
        <is>
          <t>06050351</t>
        </is>
      </c>
    </row>
    <row r="12578">
      <c r="A12578" t="inlineStr">
        <is>
          <t>青岛李泰阳餐饮有限公司</t>
        </is>
      </c>
      <c r="B12578" t="inlineStr">
        <is>
          <t>0013216</t>
        </is>
      </c>
    </row>
    <row r="12579">
      <c r="A12579" t="inlineStr">
        <is>
          <t>青岛杨德鑫-刘洋</t>
        </is>
      </c>
      <c r="B12579" t="inlineStr">
        <is>
          <t>CUST1205</t>
        </is>
      </c>
    </row>
    <row r="12580">
      <c r="A12580" t="inlineStr">
        <is>
          <t>青岛极鲜物语商贸有限公司</t>
        </is>
      </c>
      <c r="B12580" t="inlineStr">
        <is>
          <t>60501459</t>
        </is>
      </c>
    </row>
    <row r="12581">
      <c r="A12581" t="inlineStr">
        <is>
          <t>青岛林双木商贸有限公司</t>
        </is>
      </c>
      <c r="B12581" t="inlineStr">
        <is>
          <t>CUST2027</t>
        </is>
      </c>
    </row>
    <row r="12582">
      <c r="A12582" t="inlineStr">
        <is>
          <t>青岛格瑞特宠物用品有限公司--刘伟东</t>
        </is>
      </c>
      <c r="B12582" t="inlineStr">
        <is>
          <t>06051416</t>
        </is>
      </c>
    </row>
    <row r="12583">
      <c r="A12583" t="inlineStr">
        <is>
          <t>青岛桦树林冷冻食品有限公司-崔云河</t>
        </is>
      </c>
      <c r="B12583" t="inlineStr">
        <is>
          <t>012269</t>
        </is>
      </c>
    </row>
    <row r="12584">
      <c r="A12584" t="inlineStr">
        <is>
          <t>青岛正大有限公司</t>
        </is>
      </c>
      <c r="B12584" t="inlineStr">
        <is>
          <t>011771</t>
        </is>
      </c>
    </row>
    <row r="12585">
      <c r="A12585" t="inlineStr">
        <is>
          <t>青岛正大有限公司 dk</t>
        </is>
      </c>
      <c r="B12585" t="inlineStr">
        <is>
          <t>02010002</t>
        </is>
      </c>
    </row>
    <row r="12586">
      <c r="A12586" t="inlineStr">
        <is>
          <t>青岛毓丰居餐饮有限公司</t>
        </is>
      </c>
      <c r="B12586" t="inlineStr">
        <is>
          <t>0013198</t>
        </is>
      </c>
    </row>
    <row r="12587">
      <c r="A12587" t="inlineStr">
        <is>
          <t>青岛毛姐姐食品有限公司-刘洋</t>
        </is>
      </c>
      <c r="B12587" t="inlineStr">
        <is>
          <t>CUST1351</t>
        </is>
      </c>
    </row>
    <row r="12588">
      <c r="A12588" t="inlineStr">
        <is>
          <t>青岛民联大酒店有限公司凯旋酒店-徐新春</t>
        </is>
      </c>
      <c r="B12588" t="inlineStr">
        <is>
          <t>06050953</t>
        </is>
      </c>
    </row>
    <row r="12589">
      <c r="A12589" t="inlineStr">
        <is>
          <t>青岛永润达国际贸易有限公司</t>
        </is>
      </c>
      <c r="B12589" t="inlineStr">
        <is>
          <t>90010900</t>
        </is>
      </c>
    </row>
    <row r="12590">
      <c r="A12590" t="inlineStr">
        <is>
          <t>青岛永源顺商贸有限公司</t>
        </is>
      </c>
      <c r="B12590" t="inlineStr">
        <is>
          <t>06051351</t>
        </is>
      </c>
    </row>
    <row r="12591">
      <c r="A12591" t="inlineStr">
        <is>
          <t>青岛汇农佳品商贸有限公司-徐新春</t>
        </is>
      </c>
      <c r="B12591" t="inlineStr">
        <is>
          <t>CUST1638</t>
        </is>
      </c>
    </row>
    <row r="12592">
      <c r="A12592" t="inlineStr">
        <is>
          <t>青岛汇力鑫餐饮管理有限公司</t>
        </is>
      </c>
      <c r="B12592" t="inlineStr">
        <is>
          <t>CUST1436</t>
        </is>
      </c>
    </row>
    <row r="12593">
      <c r="A12593" t="inlineStr">
        <is>
          <t>青岛汇极鲜餐饮管理有限公司</t>
        </is>
      </c>
      <c r="B12593" t="inlineStr">
        <is>
          <t>CUT3042</t>
        </is>
      </c>
    </row>
    <row r="12594">
      <c r="A12594" t="inlineStr">
        <is>
          <t>青岛汉卓新派酒店有限公司-朱茂林</t>
        </is>
      </c>
      <c r="B12594" t="inlineStr">
        <is>
          <t>CUST1774</t>
        </is>
      </c>
    </row>
    <row r="12595">
      <c r="A12595" t="inlineStr">
        <is>
          <t>青岛汉家餐饮管理有限公司-朱茂林</t>
        </is>
      </c>
      <c r="B12595" t="inlineStr">
        <is>
          <t>CUST1680</t>
        </is>
      </c>
    </row>
    <row r="12596">
      <c r="A12596" t="inlineStr">
        <is>
          <t>青岛汉莎天厨</t>
        </is>
      </c>
      <c r="B12596" t="inlineStr">
        <is>
          <t>06050543</t>
        </is>
      </c>
    </row>
    <row r="12597">
      <c r="A12597" t="inlineStr">
        <is>
          <t>青岛沃土大地生物科技有限公司</t>
        </is>
      </c>
      <c r="B12597" t="inlineStr">
        <is>
          <t>06032598</t>
        </is>
      </c>
    </row>
    <row r="12598">
      <c r="A12598" t="inlineStr">
        <is>
          <t>青岛沣惠泽供应链有限公司</t>
        </is>
      </c>
      <c r="B12598" t="inlineStr">
        <is>
          <t>06051723</t>
        </is>
      </c>
    </row>
    <row r="12599">
      <c r="A12599" t="inlineStr">
        <is>
          <t>青岛波尼亚食品有限公司</t>
        </is>
      </c>
      <c r="B12599" t="inlineStr">
        <is>
          <t>010530</t>
        </is>
      </c>
    </row>
    <row r="12600">
      <c r="A12600" t="inlineStr">
        <is>
          <t>青岛泰王食品有限公司-王文强</t>
        </is>
      </c>
      <c r="B12600" t="inlineStr">
        <is>
          <t>06051984</t>
        </is>
      </c>
    </row>
    <row r="12601">
      <c r="A12601" t="inlineStr">
        <is>
          <t>青岛泰诺利斯商贸有限公司-刘建良-朱茂林</t>
        </is>
      </c>
      <c r="B12601" t="inlineStr">
        <is>
          <t>06051195</t>
        </is>
      </c>
    </row>
    <row r="12602">
      <c r="A12602" t="inlineStr">
        <is>
          <t>青岛泽盛源商贸有限公司</t>
        </is>
      </c>
      <c r="B12602" t="inlineStr">
        <is>
          <t>CUST2103</t>
        </is>
      </c>
    </row>
    <row r="12603">
      <c r="A12603" t="inlineStr">
        <is>
          <t>青岛洪冰-徐新春</t>
        </is>
      </c>
      <c r="B12603" t="inlineStr">
        <is>
          <t>CUST1684</t>
        </is>
      </c>
    </row>
    <row r="12604">
      <c r="A12604" t="inlineStr">
        <is>
          <t>青岛派酷客工贸有限公司-刘洋</t>
        </is>
      </c>
      <c r="B12604" t="inlineStr">
        <is>
          <t>CUST1527</t>
        </is>
      </c>
    </row>
    <row r="12605">
      <c r="A12605" t="inlineStr">
        <is>
          <t>青岛浩忠园食品有限公司</t>
        </is>
      </c>
      <c r="B12605" t="inlineStr">
        <is>
          <t>06051270</t>
        </is>
      </c>
    </row>
    <row r="12606">
      <c r="A12606" t="inlineStr">
        <is>
          <t>青岛浩有名食品有限公司</t>
        </is>
      </c>
      <c r="B12606" t="inlineStr">
        <is>
          <t>CUST1159</t>
        </is>
      </c>
    </row>
    <row r="12607">
      <c r="A12607" t="inlineStr">
        <is>
          <t>青岛浩有名食品有限公司-刘伟东</t>
        </is>
      </c>
      <c r="B12607" t="inlineStr">
        <is>
          <t>06060797</t>
        </is>
      </c>
    </row>
    <row r="12608">
      <c r="A12608" t="inlineStr">
        <is>
          <t>青岛浩涛食品有限公司</t>
        </is>
      </c>
      <c r="B12608" t="inlineStr">
        <is>
          <t>0013249</t>
        </is>
      </c>
    </row>
    <row r="12609">
      <c r="A12609" t="inlineStr">
        <is>
          <t>青岛海参山总</t>
        </is>
      </c>
      <c r="B12609" t="inlineStr">
        <is>
          <t>213032</t>
        </is>
      </c>
    </row>
    <row r="12610">
      <c r="A12610" t="inlineStr">
        <is>
          <t>青岛海汇隆食品有限公司-杜艳伟</t>
        </is>
      </c>
      <c r="B12610" t="inlineStr">
        <is>
          <t>CUST0391</t>
        </is>
      </c>
    </row>
    <row r="12611">
      <c r="A12611" t="inlineStr">
        <is>
          <t>青岛海益华丰生鲜配送有限公司-朱茂林</t>
        </is>
      </c>
      <c r="B12611" t="inlineStr">
        <is>
          <t>90011912914</t>
        </is>
      </c>
    </row>
    <row r="12612">
      <c r="A12612" t="inlineStr">
        <is>
          <t>青岛海美蓝商贸有限公司</t>
        </is>
      </c>
      <c r="B12612" t="inlineStr">
        <is>
          <t>06051396</t>
        </is>
      </c>
    </row>
    <row r="12613">
      <c r="A12613" t="inlineStr">
        <is>
          <t>青岛海鑫盈福商贸有限公司</t>
        </is>
      </c>
      <c r="B12613" t="inlineStr">
        <is>
          <t>06051733</t>
        </is>
      </c>
    </row>
    <row r="12614">
      <c r="A12614" t="inlineStr">
        <is>
          <t>青岛海顺德商贸有限公司-刘建良-朱茂林</t>
        </is>
      </c>
      <c r="B12614" t="inlineStr">
        <is>
          <t>CUST0907</t>
        </is>
      </c>
    </row>
    <row r="12615">
      <c r="A12615" t="inlineStr">
        <is>
          <t>青岛润博特生物科技有限公司</t>
        </is>
      </c>
      <c r="B12615" t="inlineStr">
        <is>
          <t>12200079</t>
        </is>
      </c>
    </row>
    <row r="12616">
      <c r="A12616" t="inlineStr">
        <is>
          <t>青岛润吉鸿泰冷链有限公司</t>
        </is>
      </c>
      <c r="B12616" t="inlineStr">
        <is>
          <t>CUST2038</t>
        </is>
      </c>
    </row>
    <row r="12617">
      <c r="A12617" t="inlineStr">
        <is>
          <t>青岛润园配餐有限公司</t>
        </is>
      </c>
      <c r="B12617" t="inlineStr">
        <is>
          <t>06050331</t>
        </is>
      </c>
    </row>
    <row r="12618">
      <c r="A12618" t="inlineStr">
        <is>
          <t>青岛润惠福食品有限公司</t>
        </is>
      </c>
      <c r="B12618" t="inlineStr">
        <is>
          <t>CUT2913</t>
        </is>
      </c>
    </row>
    <row r="12619">
      <c r="A12619" t="inlineStr">
        <is>
          <t>青岛润泰事业有限公司沈阳分公司</t>
        </is>
      </c>
      <c r="B12619" t="inlineStr">
        <is>
          <t>06030374</t>
        </is>
      </c>
    </row>
    <row r="12620">
      <c r="A12620" t="inlineStr">
        <is>
          <t>青岛润浩佳源商贸有限公司</t>
        </is>
      </c>
      <c r="B12620" t="inlineStr">
        <is>
          <t>0013220</t>
        </is>
      </c>
    </row>
    <row r="12621">
      <c r="A12621" t="inlineStr">
        <is>
          <t>青岛润蚨龙商贸有限公司</t>
        </is>
      </c>
      <c r="B12621" t="inlineStr">
        <is>
          <t>010558</t>
        </is>
      </c>
    </row>
    <row r="12622">
      <c r="A12622" t="inlineStr">
        <is>
          <t>青岛涵岛食品有限公司</t>
        </is>
      </c>
      <c r="B12622" t="inlineStr">
        <is>
          <t>06051479</t>
        </is>
      </c>
    </row>
    <row r="12623">
      <c r="A12623" t="inlineStr">
        <is>
          <t>青岛源凯鑫食品有限公司</t>
        </is>
      </c>
      <c r="B12623" t="inlineStr">
        <is>
          <t>06050378</t>
        </is>
      </c>
    </row>
    <row r="12624">
      <c r="A12624" t="inlineStr">
        <is>
          <t>青岛源凯鑫食品有限公司-朱茂林</t>
        </is>
      </c>
      <c r="B12624" t="inlineStr">
        <is>
          <t>CUST1667</t>
        </is>
      </c>
    </row>
    <row r="12625">
      <c r="A12625" t="inlineStr">
        <is>
          <t>青岛溢德丰食品有限公司-朱茂林</t>
        </is>
      </c>
      <c r="B12625" t="inlineStr">
        <is>
          <t>90011912918</t>
        </is>
      </c>
    </row>
    <row r="12626">
      <c r="A12626" t="inlineStr">
        <is>
          <t>青岛潘家烤鸡有限公司</t>
        </is>
      </c>
      <c r="B12626" t="inlineStr">
        <is>
          <t>010554</t>
        </is>
      </c>
    </row>
    <row r="12627">
      <c r="A12627" t="inlineStr">
        <is>
          <t>青岛潮九传餐饮服务有限公司</t>
        </is>
      </c>
      <c r="B12627" t="inlineStr">
        <is>
          <t>CUT3010</t>
        </is>
      </c>
    </row>
    <row r="12628">
      <c r="A12628" t="inlineStr">
        <is>
          <t>青岛火车头食品供应链有限公司</t>
        </is>
      </c>
      <c r="B12628" t="inlineStr">
        <is>
          <t>CUT2595</t>
        </is>
      </c>
    </row>
    <row r="12629">
      <c r="A12629" t="inlineStr">
        <is>
          <t>青岛灿宇食品有限公司</t>
        </is>
      </c>
      <c r="B12629" t="inlineStr">
        <is>
          <t>90010645</t>
        </is>
      </c>
    </row>
    <row r="12630">
      <c r="A12630" t="inlineStr">
        <is>
          <t>青岛煜安嘉农产品有限公司-朱茂林</t>
        </is>
      </c>
      <c r="B12630" t="inlineStr">
        <is>
          <t>900109388</t>
        </is>
      </c>
    </row>
    <row r="12631">
      <c r="A12631" t="inlineStr">
        <is>
          <t>青岛爱味滋食品有限公司</t>
        </is>
      </c>
      <c r="B12631" t="inlineStr">
        <is>
          <t>06051162</t>
        </is>
      </c>
    </row>
    <row r="12632">
      <c r="A12632" t="inlineStr">
        <is>
          <t>青岛爱海餐饮服务有限公司</t>
        </is>
      </c>
      <c r="B12632" t="inlineStr">
        <is>
          <t>0013205</t>
        </is>
      </c>
    </row>
    <row r="12633">
      <c r="A12633" t="inlineStr">
        <is>
          <t>青岛牧野天成畜牧发展有限公司</t>
        </is>
      </c>
      <c r="B12633" t="inlineStr">
        <is>
          <t>1220042</t>
        </is>
      </c>
    </row>
    <row r="12634">
      <c r="A12634" t="inlineStr">
        <is>
          <t>青岛玉鑫恒通商贸有限公司</t>
        </is>
      </c>
      <c r="B12634" t="inlineStr">
        <is>
          <t>06051694</t>
        </is>
      </c>
    </row>
    <row r="12635">
      <c r="A12635" t="inlineStr">
        <is>
          <t>青岛王倩倩</t>
        </is>
      </c>
      <c r="B12635" t="inlineStr">
        <is>
          <t>CUT2890</t>
        </is>
      </c>
    </row>
    <row r="12636">
      <c r="A12636" t="inlineStr">
        <is>
          <t>青岛王倩倩-徐新春</t>
        </is>
      </c>
      <c r="B12636" t="inlineStr">
        <is>
          <t>CUST1374</t>
        </is>
      </c>
    </row>
    <row r="12637">
      <c r="A12637" t="inlineStr">
        <is>
          <t>青岛王姐食品有限公司-徐新春</t>
        </is>
      </c>
      <c r="B12637" t="inlineStr">
        <is>
          <t>06050481</t>
        </is>
      </c>
    </row>
    <row r="12638">
      <c r="A12638" t="inlineStr">
        <is>
          <t>青岛王子美味食品有限公司</t>
        </is>
      </c>
      <c r="B12638" t="inlineStr">
        <is>
          <t>0013325</t>
        </is>
      </c>
    </row>
    <row r="12639">
      <c r="A12639" t="inlineStr">
        <is>
          <t>青岛环山生物科技有限公司</t>
        </is>
      </c>
      <c r="B12639" t="inlineStr">
        <is>
          <t>12200062</t>
        </is>
      </c>
    </row>
    <row r="12640">
      <c r="A12640" t="inlineStr">
        <is>
          <t>青岛珠山康全食品贸易有限公司</t>
        </is>
      </c>
      <c r="B12640" t="inlineStr">
        <is>
          <t>06050218</t>
        </is>
      </c>
    </row>
    <row r="12641">
      <c r="A12641" t="inlineStr">
        <is>
          <t>青岛瑞盛隆食品有限公司</t>
        </is>
      </c>
      <c r="B12641" t="inlineStr">
        <is>
          <t>10005</t>
        </is>
      </c>
    </row>
    <row r="12642">
      <c r="A12642" t="inlineStr">
        <is>
          <t>青岛瑞驰清真餐饮有限公司-王文强</t>
        </is>
      </c>
      <c r="B12642" t="inlineStr">
        <is>
          <t>90010141</t>
        </is>
      </c>
    </row>
    <row r="12643">
      <c r="A12643" t="inlineStr">
        <is>
          <t>青岛田润食品有限公司</t>
        </is>
      </c>
      <c r="B12643" t="inlineStr">
        <is>
          <t>06050452</t>
        </is>
      </c>
    </row>
    <row r="12644">
      <c r="A12644" t="inlineStr">
        <is>
          <t>青岛田润食品有限公司-刘伟东</t>
        </is>
      </c>
      <c r="B12644" t="inlineStr">
        <is>
          <t>06050356</t>
        </is>
      </c>
    </row>
    <row r="12645">
      <c r="A12645" t="inlineStr">
        <is>
          <t>青岛田润食品有限公司-马龙</t>
        </is>
      </c>
      <c r="B12645" t="inlineStr">
        <is>
          <t>011999</t>
        </is>
      </c>
    </row>
    <row r="12646">
      <c r="A12646" t="inlineStr">
        <is>
          <t>青岛田福运来商贸有限公司</t>
        </is>
      </c>
      <c r="B12646" t="inlineStr">
        <is>
          <t>CUT2367</t>
        </is>
      </c>
    </row>
    <row r="12647">
      <c r="A12647" t="inlineStr">
        <is>
          <t>青岛田赐湾商贸有限公司</t>
        </is>
      </c>
      <c r="B12647" t="inlineStr">
        <is>
          <t>07011254</t>
        </is>
      </c>
    </row>
    <row r="12648">
      <c r="A12648" t="inlineStr">
        <is>
          <t>青岛田赐湾商贸有限公司-朱茂林</t>
        </is>
      </c>
      <c r="B12648" t="inlineStr">
        <is>
          <t>CUST1663</t>
        </is>
      </c>
    </row>
    <row r="12649">
      <c r="A12649" t="inlineStr">
        <is>
          <t>青岛登波食品有限公司</t>
        </is>
      </c>
      <c r="B12649" t="inlineStr">
        <is>
          <t>06050202</t>
        </is>
      </c>
    </row>
    <row r="12650">
      <c r="A12650" t="inlineStr">
        <is>
          <t>青岛百信畜禽有限公司</t>
        </is>
      </c>
      <c r="B12650" t="inlineStr">
        <is>
          <t>211034</t>
        </is>
      </c>
    </row>
    <row r="12651">
      <c r="A12651" t="inlineStr">
        <is>
          <t>青岛百信畜禽有限公司第二养殖场</t>
        </is>
      </c>
      <c r="B12651" t="inlineStr">
        <is>
          <t>211047</t>
        </is>
      </c>
    </row>
    <row r="12652">
      <c r="A12652" t="inlineStr">
        <is>
          <t>青岛百利鑫达商贸有限公司</t>
        </is>
      </c>
      <c r="B12652" t="inlineStr">
        <is>
          <t>0013187</t>
        </is>
      </c>
    </row>
    <row r="12653">
      <c r="A12653" t="inlineStr">
        <is>
          <t>青岛百汇和商贸有限公司</t>
        </is>
      </c>
      <c r="B12653" t="inlineStr">
        <is>
          <t>0013237</t>
        </is>
      </c>
    </row>
    <row r="12654">
      <c r="A12654" t="inlineStr">
        <is>
          <t>青岛皓煜食品有限公司</t>
        </is>
      </c>
      <c r="B12654" t="inlineStr">
        <is>
          <t>06051702</t>
        </is>
      </c>
    </row>
    <row r="12655">
      <c r="A12655" t="inlineStr">
        <is>
          <t>青岛皓翔餐饮有限公司</t>
        </is>
      </c>
      <c r="B12655" t="inlineStr">
        <is>
          <t>012674</t>
        </is>
      </c>
    </row>
    <row r="12656">
      <c r="A12656" t="inlineStr">
        <is>
          <t>青岛益品源水产食品有限公司诸城分公司</t>
        </is>
      </c>
      <c r="B12656" t="inlineStr">
        <is>
          <t>06030343</t>
        </is>
      </c>
    </row>
    <row r="12657">
      <c r="A12657" t="inlineStr">
        <is>
          <t>青岛益牧源动物保健品有限公司</t>
        </is>
      </c>
      <c r="B12657" t="inlineStr">
        <is>
          <t>12200020</t>
        </is>
      </c>
    </row>
    <row r="12658">
      <c r="A12658" t="inlineStr">
        <is>
          <t>青岛益福康商贸有限公司</t>
        </is>
      </c>
      <c r="B12658" t="inlineStr">
        <is>
          <t>0013253</t>
        </is>
      </c>
    </row>
    <row r="12659">
      <c r="A12659" t="inlineStr">
        <is>
          <t>青岛盒马生鲜</t>
        </is>
      </c>
      <c r="B12659" t="inlineStr">
        <is>
          <t>012972</t>
        </is>
      </c>
    </row>
    <row r="12660">
      <c r="A12660" t="inlineStr">
        <is>
          <t>青岛盛美晟食品有限公司-朱茂林</t>
        </is>
      </c>
      <c r="B12660" t="inlineStr">
        <is>
          <t>90011912935</t>
        </is>
      </c>
    </row>
    <row r="12661">
      <c r="A12661" t="inlineStr">
        <is>
          <t>青岛盟江食品有限公司</t>
        </is>
      </c>
      <c r="B12661" t="inlineStr">
        <is>
          <t>06050336</t>
        </is>
      </c>
    </row>
    <row r="12662">
      <c r="A12662" t="inlineStr">
        <is>
          <t>青岛真清百之汇生鲜食品有限公司</t>
        </is>
      </c>
      <c r="B12662" t="inlineStr">
        <is>
          <t>0013159</t>
        </is>
      </c>
    </row>
    <row r="12663">
      <c r="A12663" t="inlineStr">
        <is>
          <t>青岛碧海鲜源商贸有限公司</t>
        </is>
      </c>
      <c r="B12663" t="inlineStr">
        <is>
          <t>0013185</t>
        </is>
      </c>
    </row>
    <row r="12664">
      <c r="A12664" t="inlineStr">
        <is>
          <t>青岛神丰牧业有限公司</t>
        </is>
      </c>
      <c r="B12664" t="inlineStr">
        <is>
          <t>012111</t>
        </is>
      </c>
    </row>
    <row r="12665">
      <c r="A12665" t="inlineStr">
        <is>
          <t>青岛祥瑞康贸易有限公司</t>
        </is>
      </c>
      <c r="B12665" t="inlineStr">
        <is>
          <t>010575</t>
        </is>
      </c>
    </row>
    <row r="12666">
      <c r="A12666" t="inlineStr">
        <is>
          <t>青岛福兴顺达商贸有限公司</t>
        </is>
      </c>
      <c r="B12666" t="inlineStr">
        <is>
          <t>CUST2295</t>
        </is>
      </c>
    </row>
    <row r="12667">
      <c r="A12667" t="inlineStr">
        <is>
          <t>青岛福满囤城市配送有限公司-朱茂林</t>
        </is>
      </c>
      <c r="B12667" t="inlineStr">
        <is>
          <t>CUST1629</t>
        </is>
      </c>
    </row>
    <row r="12668">
      <c r="A12668" t="inlineStr">
        <is>
          <t>青岛福记农场食品有限公司</t>
        </is>
      </c>
      <c r="B12668" t="inlineStr">
        <is>
          <t>CUST1965</t>
        </is>
      </c>
    </row>
    <row r="12669">
      <c r="A12669" t="inlineStr">
        <is>
          <t>青岛福贝佳食品有限公司</t>
        </is>
      </c>
      <c r="B12669" t="inlineStr">
        <is>
          <t>90010930</t>
        </is>
      </c>
    </row>
    <row r="12670">
      <c r="A12670" t="inlineStr">
        <is>
          <t>青岛禾泰源餐饮管理有限公司</t>
        </is>
      </c>
      <c r="B12670" t="inlineStr">
        <is>
          <t>900109420</t>
        </is>
      </c>
    </row>
    <row r="12671">
      <c r="A12671" t="inlineStr">
        <is>
          <t>青岛禾禧嘉食品有限公司-刘洋</t>
        </is>
      </c>
      <c r="B12671" t="inlineStr">
        <is>
          <t>CUST1508</t>
        </is>
      </c>
    </row>
    <row r="12672">
      <c r="A12672" t="inlineStr">
        <is>
          <t>青岛程嘉赟商贸有限公司-刘建良-朱茂林</t>
        </is>
      </c>
      <c r="B12672" t="inlineStr">
        <is>
          <t>CUST0815</t>
        </is>
      </c>
    </row>
    <row r="12673">
      <c r="A12673" t="inlineStr">
        <is>
          <t>青岛立阳喜悦商贸有限公司-孙海波</t>
        </is>
      </c>
      <c r="B12673" t="inlineStr">
        <is>
          <t>CUST1655</t>
        </is>
      </c>
    </row>
    <row r="12674">
      <c r="A12674" t="inlineStr">
        <is>
          <t>青岛笑天农副产品有限公司</t>
        </is>
      </c>
      <c r="B12674" t="inlineStr">
        <is>
          <t>0113109</t>
        </is>
      </c>
    </row>
    <row r="12675">
      <c r="A12675" t="inlineStr">
        <is>
          <t>青岛笑洋洋食品有限公司</t>
        </is>
      </c>
      <c r="B12675" t="inlineStr">
        <is>
          <t>23141321</t>
        </is>
      </c>
    </row>
    <row r="12676">
      <c r="A12676" t="inlineStr">
        <is>
          <t>青岛米霖泰思餐饮管理有限公司</t>
        </is>
      </c>
      <c r="B12676" t="inlineStr">
        <is>
          <t>06050212</t>
        </is>
      </c>
    </row>
    <row r="12677">
      <c r="A12677" t="inlineStr">
        <is>
          <t>青岛粉嘟嘟餐饮管理有限公司</t>
        </is>
      </c>
      <c r="B12677" t="inlineStr">
        <is>
          <t>CUT3038</t>
        </is>
      </c>
    </row>
    <row r="12678">
      <c r="A12678" t="inlineStr">
        <is>
          <t>青岛给力商贸有限公司</t>
        </is>
      </c>
      <c r="B12678" t="inlineStr">
        <is>
          <t>06051327</t>
        </is>
      </c>
    </row>
    <row r="12679">
      <c r="A12679" t="inlineStr">
        <is>
          <t>青岛维泓创业投资基金合伙企业（有限公司）</t>
        </is>
      </c>
      <c r="B12679" t="inlineStr">
        <is>
          <t>0011</t>
        </is>
      </c>
    </row>
    <row r="12680">
      <c r="A12680" t="inlineStr">
        <is>
          <t>青岛维莱客餐饮管理有限公司</t>
        </is>
      </c>
      <c r="B12680" t="inlineStr">
        <is>
          <t>06050216</t>
        </is>
      </c>
    </row>
    <row r="12681">
      <c r="A12681" t="inlineStr">
        <is>
          <t>青岛绿野禾风贸易有限公司-徐新春</t>
        </is>
      </c>
      <c r="B12681" t="inlineStr">
        <is>
          <t>CUST0593</t>
        </is>
      </c>
    </row>
    <row r="12682">
      <c r="A12682" t="inlineStr">
        <is>
          <t>青岛缘味食品有限公司</t>
        </is>
      </c>
      <c r="B12682" t="inlineStr">
        <is>
          <t>CUST1956</t>
        </is>
      </c>
    </row>
    <row r="12683">
      <c r="A12683" t="inlineStr">
        <is>
          <t>青岛美佳美餐饮有限公司</t>
        </is>
      </c>
      <c r="B12683" t="inlineStr">
        <is>
          <t>CUST1920</t>
        </is>
      </c>
    </row>
    <row r="12684">
      <c r="A12684" t="inlineStr">
        <is>
          <t>青岛老满圆餐饮有限公司市南分公司-刘建良-朱茂林</t>
        </is>
      </c>
      <c r="B12684" t="inlineStr">
        <is>
          <t>CUST0687</t>
        </is>
      </c>
    </row>
    <row r="12685">
      <c r="A12685" t="inlineStr">
        <is>
          <t>青岛聚和诚商贸有限公司</t>
        </is>
      </c>
      <c r="B12685" t="inlineStr">
        <is>
          <t>011462</t>
        </is>
      </c>
    </row>
    <row r="12686">
      <c r="A12686" t="inlineStr">
        <is>
          <t>青岛聚福盛源肉食有限公司</t>
        </is>
      </c>
      <c r="B12686" t="inlineStr">
        <is>
          <t>0013214</t>
        </is>
      </c>
    </row>
    <row r="12687">
      <c r="A12687" t="inlineStr">
        <is>
          <t>青岛肆名园贸易发展有限公司</t>
        </is>
      </c>
      <c r="B12687" t="inlineStr">
        <is>
          <t>CUST2283</t>
        </is>
      </c>
    </row>
    <row r="12688">
      <c r="A12688" t="inlineStr">
        <is>
          <t>青岛肯德基有限公司</t>
        </is>
      </c>
      <c r="B12688" t="inlineStr">
        <is>
          <t>020025</t>
        </is>
      </c>
    </row>
    <row r="12689">
      <c r="A12689" t="inlineStr">
        <is>
          <t>青岛肯德基有限公司济南分公司</t>
        </is>
      </c>
      <c r="B12689" t="inlineStr">
        <is>
          <t>020024</t>
        </is>
      </c>
    </row>
    <row r="12690">
      <c r="A12690" t="inlineStr">
        <is>
          <t>青岛肯派食品有限公司</t>
        </is>
      </c>
      <c r="B12690" t="inlineStr">
        <is>
          <t>06050210</t>
        </is>
      </c>
    </row>
    <row r="12691">
      <c r="A12691" t="inlineStr">
        <is>
          <t>青岛胜杰恒食品有限公司-朱茂林</t>
        </is>
      </c>
      <c r="B12691" t="inlineStr">
        <is>
          <t>CUST1645</t>
        </is>
      </c>
    </row>
    <row r="12692">
      <c r="A12692" t="inlineStr">
        <is>
          <t>青岛膳生三食食品有限公司</t>
        </is>
      </c>
      <c r="B12692" t="inlineStr">
        <is>
          <t>CUST1968</t>
        </is>
      </c>
    </row>
    <row r="12693">
      <c r="A12693" t="inlineStr">
        <is>
          <t>青岛臻食惠供应链管理有限公司</t>
        </is>
      </c>
      <c r="B12693" t="inlineStr">
        <is>
          <t>06051557</t>
        </is>
      </c>
    </row>
    <row r="12694">
      <c r="A12694" t="inlineStr">
        <is>
          <t>青岛航康贸易发展有限公司</t>
        </is>
      </c>
      <c r="B12694" t="inlineStr">
        <is>
          <t>0013206</t>
        </is>
      </c>
    </row>
    <row r="12695">
      <c r="A12695" t="inlineStr">
        <is>
          <t>青岛良食尚品供应链有限公司</t>
        </is>
      </c>
      <c r="B12695" t="inlineStr">
        <is>
          <t>06050486</t>
        </is>
      </c>
    </row>
    <row r="12696">
      <c r="A12696" t="inlineStr">
        <is>
          <t>青岛良食尚品供应链有限公司*</t>
        </is>
      </c>
      <c r="B12696" t="inlineStr">
        <is>
          <t>30450006</t>
        </is>
      </c>
    </row>
    <row r="12697">
      <c r="A12697" t="inlineStr">
        <is>
          <t>青岛艾维食品有限公司-徐新春</t>
        </is>
      </c>
      <c r="B12697" t="inlineStr">
        <is>
          <t>CUST1128</t>
        </is>
      </c>
    </row>
    <row r="12698">
      <c r="A12698" t="inlineStr">
        <is>
          <t>青岛英检国际供应链管理有限公司</t>
        </is>
      </c>
      <c r="B12698" t="inlineStr">
        <is>
          <t>900109438</t>
        </is>
      </c>
    </row>
    <row r="12699">
      <c r="A12699" t="inlineStr">
        <is>
          <t>青岛茂富源泉商贸有限公司-徐新春</t>
        </is>
      </c>
      <c r="B12699" t="inlineStr">
        <is>
          <t>06050946</t>
        </is>
      </c>
    </row>
    <row r="12700">
      <c r="A12700" t="inlineStr">
        <is>
          <t>青岛荣庆达商贸有限公司 -徐新春</t>
        </is>
      </c>
      <c r="B12700" t="inlineStr">
        <is>
          <t>90010763</t>
        </is>
      </c>
    </row>
    <row r="12701">
      <c r="A12701" t="inlineStr">
        <is>
          <t>青岛荷香食品配料有限公司</t>
        </is>
      </c>
      <c r="B12701" t="inlineStr">
        <is>
          <t>0013213</t>
        </is>
      </c>
    </row>
    <row r="12702">
      <c r="A12702" t="inlineStr">
        <is>
          <t>青岛莱州国平美食</t>
        </is>
      </c>
      <c r="B12702" t="inlineStr">
        <is>
          <t>06050321</t>
        </is>
      </c>
    </row>
    <row r="12703">
      <c r="A12703" t="inlineStr">
        <is>
          <t>青岛莱西九联食品有限公司</t>
        </is>
      </c>
      <c r="B12703" t="inlineStr">
        <is>
          <t>012695</t>
        </is>
      </c>
    </row>
    <row r="12704">
      <c r="A12704" t="inlineStr">
        <is>
          <t>青岛萌芝琪食品有限公司</t>
        </is>
      </c>
      <c r="B12704" t="inlineStr">
        <is>
          <t>CUT2679</t>
        </is>
      </c>
    </row>
    <row r="12705">
      <c r="A12705" t="inlineStr">
        <is>
          <t>青岛蒋志宏</t>
        </is>
      </c>
      <c r="B12705" t="inlineStr">
        <is>
          <t>06050208</t>
        </is>
      </c>
    </row>
    <row r="12706">
      <c r="A12706" t="inlineStr">
        <is>
          <t>青岛蓝海大饭店有限公司</t>
        </is>
      </c>
      <c r="B12706" t="inlineStr">
        <is>
          <t>06051371</t>
        </is>
      </c>
    </row>
    <row r="12707">
      <c r="A12707" t="inlineStr">
        <is>
          <t>青岛蕴福食品有限公司</t>
        </is>
      </c>
      <c r="B12707" t="inlineStr">
        <is>
          <t>30080004</t>
        </is>
      </c>
    </row>
    <row r="12708">
      <c r="A12708" t="inlineStr">
        <is>
          <t>青岛蜂腾</t>
        </is>
      </c>
      <c r="B12708" t="inlineStr">
        <is>
          <t>21000005</t>
        </is>
      </c>
    </row>
    <row r="12709">
      <c r="A12709" t="inlineStr">
        <is>
          <t>青岛蜂腾物流科技有限公司</t>
        </is>
      </c>
      <c r="B12709" t="inlineStr">
        <is>
          <t>30450053</t>
        </is>
      </c>
    </row>
    <row r="12710">
      <c r="A12710" t="inlineStr">
        <is>
          <t>青岛融健生物科技有限公司</t>
        </is>
      </c>
      <c r="B12710" t="inlineStr">
        <is>
          <t>06051128</t>
        </is>
      </c>
    </row>
    <row r="12711">
      <c r="A12711" t="inlineStr">
        <is>
          <t>青岛裕凯餐饮管理有限公司</t>
        </is>
      </c>
      <c r="B12711" t="inlineStr">
        <is>
          <t>CUT3050</t>
        </is>
      </c>
    </row>
    <row r="12712">
      <c r="A12712" t="inlineStr">
        <is>
          <t>青岛西海岸政通商贸有限公司</t>
        </is>
      </c>
      <c r="B12712" t="inlineStr">
        <is>
          <t>010572</t>
        </is>
      </c>
    </row>
    <row r="12713">
      <c r="A12713" t="inlineStr">
        <is>
          <t>青岛西海岸政通商贸有限公司-王鑫</t>
        </is>
      </c>
      <c r="B12713" t="inlineStr">
        <is>
          <t>06052135</t>
        </is>
      </c>
    </row>
    <row r="12714">
      <c r="A12714" t="inlineStr">
        <is>
          <t>青岛觐邻供应链有限公司</t>
        </is>
      </c>
      <c r="B12714" t="inlineStr">
        <is>
          <t>30450048</t>
        </is>
      </c>
    </row>
    <row r="12715">
      <c r="A12715" t="inlineStr">
        <is>
          <t>青岛诺千食品有限公司</t>
        </is>
      </c>
      <c r="B12715" t="inlineStr">
        <is>
          <t>0013277</t>
        </is>
      </c>
    </row>
    <row r="12716">
      <c r="A12716" t="inlineStr">
        <is>
          <t>青岛谢记食品有限公司-朱茂林</t>
        </is>
      </c>
      <c r="B12716" t="inlineStr">
        <is>
          <t>900109426</t>
        </is>
      </c>
    </row>
    <row r="12717">
      <c r="A12717" t="inlineStr">
        <is>
          <t>青岛谷岳禾欣农产品有限公司-徐新春</t>
        </is>
      </c>
      <c r="B12717" t="inlineStr">
        <is>
          <t>06050991</t>
        </is>
      </c>
    </row>
    <row r="12718">
      <c r="A12718" t="inlineStr">
        <is>
          <t>青岛贡海食品有限公司-徐新春</t>
        </is>
      </c>
      <c r="B12718" t="inlineStr">
        <is>
          <t>900119200189</t>
        </is>
      </c>
    </row>
    <row r="12719">
      <c r="A12719" t="inlineStr">
        <is>
          <t>青岛贤参堂生物科技有限公司</t>
        </is>
      </c>
      <c r="B12719" t="inlineStr">
        <is>
          <t>213028</t>
        </is>
      </c>
    </row>
    <row r="12720">
      <c r="A12720" t="inlineStr">
        <is>
          <t>青岛赫嘉睿供应链管理有限公司</t>
        </is>
      </c>
      <c r="B12720" t="inlineStr">
        <is>
          <t>CUT3059</t>
        </is>
      </c>
    </row>
    <row r="12721">
      <c r="A12721" t="inlineStr">
        <is>
          <t>青岛超凡新州商贸有限公司</t>
        </is>
      </c>
      <c r="B12721" t="inlineStr">
        <is>
          <t>06051438</t>
        </is>
      </c>
    </row>
    <row r="12722">
      <c r="A12722" t="inlineStr">
        <is>
          <t>青岛轩浩食品配送有限公司</t>
        </is>
      </c>
      <c r="B12722" t="inlineStr">
        <is>
          <t>CUT2494</t>
        </is>
      </c>
    </row>
    <row r="12723">
      <c r="A12723" t="inlineStr">
        <is>
          <t>青岛辉煌德风堡酒店管理有限公司</t>
        </is>
      </c>
      <c r="B12723" t="inlineStr">
        <is>
          <t>06050505</t>
        </is>
      </c>
    </row>
    <row r="12724">
      <c r="A12724" t="inlineStr">
        <is>
          <t>青岛达汇昌贸易有限公司</t>
        </is>
      </c>
      <c r="B12724" t="inlineStr">
        <is>
          <t>010532</t>
        </is>
      </c>
    </row>
    <row r="12725">
      <c r="A12725" t="inlineStr">
        <is>
          <t>青岛远佳饲料有限公司</t>
        </is>
      </c>
      <c r="B12725" t="inlineStr">
        <is>
          <t>CUST0987</t>
        </is>
      </c>
    </row>
    <row r="12726">
      <c r="A12726" t="inlineStr">
        <is>
          <t>青岛远飞宠物食品有限公司--刘洋</t>
        </is>
      </c>
      <c r="B12726" t="inlineStr">
        <is>
          <t>CUST1413</t>
        </is>
      </c>
    </row>
    <row r="12727">
      <c r="A12727" t="inlineStr">
        <is>
          <t>青岛远飞宠物食品有限公司-刘洋</t>
        </is>
      </c>
      <c r="B12727" t="inlineStr">
        <is>
          <t>06052110</t>
        </is>
      </c>
    </row>
    <row r="12728">
      <c r="A12728" t="inlineStr">
        <is>
          <t>青岛邦瑞克贸易有限公司</t>
        </is>
      </c>
      <c r="B12728" t="inlineStr">
        <is>
          <t>010529</t>
        </is>
      </c>
    </row>
    <row r="12729">
      <c r="A12729" t="inlineStr">
        <is>
          <t>青岛邦瑞克食品科技有限公司</t>
        </is>
      </c>
      <c r="B12729" t="inlineStr">
        <is>
          <t>06051130</t>
        </is>
      </c>
    </row>
    <row r="12730">
      <c r="A12730" t="inlineStr">
        <is>
          <t>青岛邬佰亿食品有限公司-刘建良-朱茂林</t>
        </is>
      </c>
      <c r="B12730" t="inlineStr">
        <is>
          <t>CUST0953</t>
        </is>
      </c>
    </row>
    <row r="12731">
      <c r="A12731" t="inlineStr">
        <is>
          <t>青岛邴记和合生鲜食品有限公司</t>
        </is>
      </c>
      <c r="B12731" t="inlineStr">
        <is>
          <t>06051157</t>
        </is>
      </c>
    </row>
    <row r="12732">
      <c r="A12732" t="inlineStr">
        <is>
          <t>青岛金冬丰物流配送有限公司</t>
        </is>
      </c>
      <c r="B12732" t="inlineStr">
        <is>
          <t>CUST0390</t>
        </is>
      </c>
    </row>
    <row r="12733">
      <c r="A12733" t="inlineStr">
        <is>
          <t>青岛金宏祥商贸有限公司</t>
        </is>
      </c>
      <c r="B12733" t="inlineStr">
        <is>
          <t>06050428</t>
        </is>
      </c>
    </row>
    <row r="12734">
      <c r="A12734" t="inlineStr">
        <is>
          <t>青岛金旺鸿商贸有限公司</t>
        </is>
      </c>
      <c r="B12734" t="inlineStr">
        <is>
          <t>06051149</t>
        </is>
      </c>
    </row>
    <row r="12735">
      <c r="A12735" t="inlineStr">
        <is>
          <t>青岛金腾源食品有限公司-刘建良-朱茂林</t>
        </is>
      </c>
      <c r="B12735" t="inlineStr">
        <is>
          <t>06051166</t>
        </is>
      </c>
    </row>
    <row r="12736">
      <c r="A12736" t="inlineStr">
        <is>
          <t>青岛鑫乐顺餐饮有限公司-刘建良-朱茂林</t>
        </is>
      </c>
      <c r="B12736" t="inlineStr">
        <is>
          <t>CUST1263</t>
        </is>
      </c>
    </row>
    <row r="12737">
      <c r="A12737" t="inlineStr">
        <is>
          <t>青岛鑫仁盛商贸有限公司</t>
        </is>
      </c>
      <c r="B12737" t="inlineStr">
        <is>
          <t>CUT2982</t>
        </is>
      </c>
    </row>
    <row r="12738">
      <c r="A12738" t="inlineStr">
        <is>
          <t>青岛鑫和泓食品科技有限公司</t>
        </is>
      </c>
      <c r="B12738" t="inlineStr">
        <is>
          <t>90010923</t>
        </is>
      </c>
    </row>
    <row r="12739">
      <c r="A12739" t="inlineStr">
        <is>
          <t>青岛鑫嘉润贸易有限公司</t>
        </is>
      </c>
      <c r="B12739" t="inlineStr">
        <is>
          <t>06051635</t>
        </is>
      </c>
    </row>
    <row r="12740">
      <c r="A12740" t="inlineStr">
        <is>
          <t>青岛鑫康惠餐饮服务有限公司</t>
        </is>
      </c>
      <c r="B12740" t="inlineStr">
        <is>
          <t>010580</t>
        </is>
      </c>
    </row>
    <row r="12741">
      <c r="A12741" t="inlineStr">
        <is>
          <t>青岛鑫康裕蔬菜食品配送有限公司</t>
        </is>
      </c>
      <c r="B12741" t="inlineStr">
        <is>
          <t>06051383</t>
        </is>
      </c>
    </row>
    <row r="12742">
      <c r="A12742" t="inlineStr">
        <is>
          <t>青岛鑫康裕蔬菜食品配送有限公司潍坊峡山分公司</t>
        </is>
      </c>
      <c r="B12742" t="inlineStr">
        <is>
          <t>90010630</t>
        </is>
      </c>
    </row>
    <row r="12743">
      <c r="A12743" t="inlineStr">
        <is>
          <t>青岛鑫旺永平商贸有限公司</t>
        </is>
      </c>
      <c r="B12743" t="inlineStr">
        <is>
          <t>06050494</t>
        </is>
      </c>
    </row>
    <row r="12744">
      <c r="A12744" t="inlineStr">
        <is>
          <t>青岛鑫达生物科技有限公司</t>
        </is>
      </c>
      <c r="B12744" t="inlineStr">
        <is>
          <t>010579</t>
        </is>
      </c>
    </row>
    <row r="12745">
      <c r="A12745" t="inlineStr">
        <is>
          <t>青岛鑫达生物科技有限公司-刘洋</t>
        </is>
      </c>
      <c r="B12745" t="inlineStr">
        <is>
          <t>90010096</t>
        </is>
      </c>
    </row>
    <row r="12746">
      <c r="A12746" t="inlineStr">
        <is>
          <t>青岛鑫高呈宠物食品有限公司</t>
        </is>
      </c>
      <c r="B12746" t="inlineStr">
        <is>
          <t>0013293</t>
        </is>
      </c>
    </row>
    <row r="12747">
      <c r="A12747" t="inlineStr">
        <is>
          <t>青岛钟灵迪升贸易有限公司</t>
        </is>
      </c>
      <c r="B12747" t="inlineStr">
        <is>
          <t>011855</t>
        </is>
      </c>
    </row>
    <row r="12748">
      <c r="A12748" t="inlineStr">
        <is>
          <t>青岛银海峰贸易有限公司-王鑫</t>
        </is>
      </c>
      <c r="B12748" t="inlineStr">
        <is>
          <t>06052154</t>
        </is>
      </c>
    </row>
    <row r="12749">
      <c r="A12749" t="inlineStr">
        <is>
          <t>青岛铸德堂商贸有限公司</t>
        </is>
      </c>
      <c r="B12749" t="inlineStr">
        <is>
          <t>06051199</t>
        </is>
      </c>
    </row>
    <row r="12750">
      <c r="A12750" t="inlineStr">
        <is>
          <t>青岛锐智智能装备科技有限公司工会委员会</t>
        </is>
      </c>
      <c r="B12750" t="inlineStr">
        <is>
          <t>0036</t>
        </is>
      </c>
    </row>
    <row r="12751">
      <c r="A12751" t="inlineStr">
        <is>
          <t>青岛锐智智能装备科技股份有限公司</t>
        </is>
      </c>
      <c r="B12751" t="inlineStr">
        <is>
          <t>06051145</t>
        </is>
      </c>
    </row>
    <row r="12752">
      <c r="A12752" t="inlineStr">
        <is>
          <t>青岛锦上供应链</t>
        </is>
      </c>
      <c r="B12752" t="inlineStr">
        <is>
          <t>06050524</t>
        </is>
      </c>
    </row>
    <row r="12753">
      <c r="A12753" t="inlineStr">
        <is>
          <t>青岛锦味康食品科技有限公司 -刘洋</t>
        </is>
      </c>
      <c r="B12753" t="inlineStr">
        <is>
          <t>CUST0958</t>
        </is>
      </c>
    </row>
    <row r="12754">
      <c r="A12754" t="inlineStr">
        <is>
          <t>青岛锦硕蔬菜配送有限公司-刘建良-朱茂林</t>
        </is>
      </c>
      <c r="B12754" t="inlineStr">
        <is>
          <t>CUST1215</t>
        </is>
      </c>
    </row>
    <row r="12755">
      <c r="A12755" t="inlineStr">
        <is>
          <t>青岛锦程鸿运商贸有限公司-白绪亮-刘团结</t>
        </is>
      </c>
      <c r="B12755" t="inlineStr">
        <is>
          <t>012431</t>
        </is>
      </c>
    </row>
    <row r="12756">
      <c r="A12756" t="inlineStr">
        <is>
          <t>青岛闽乐佳食品有限公司</t>
        </is>
      </c>
      <c r="B12756" t="inlineStr">
        <is>
          <t>CUT2733</t>
        </is>
      </c>
    </row>
    <row r="12757">
      <c r="A12757" t="inlineStr">
        <is>
          <t>青岛阁丰食品有限公司-刘建良-朱茂林</t>
        </is>
      </c>
      <c r="B12757" t="inlineStr">
        <is>
          <t>CUST1005</t>
        </is>
      </c>
    </row>
    <row r="12758">
      <c r="A12758" t="inlineStr">
        <is>
          <t>青岛阿缇可餐饮管理有限公司</t>
        </is>
      </c>
      <c r="B12758" t="inlineStr">
        <is>
          <t>06051127</t>
        </is>
      </c>
    </row>
    <row r="12759">
      <c r="A12759" t="inlineStr">
        <is>
          <t>青岛隅恬供应链管理有限公司</t>
        </is>
      </c>
      <c r="B12759" t="inlineStr">
        <is>
          <t>CUT2743</t>
        </is>
      </c>
    </row>
    <row r="12760">
      <c r="A12760" t="inlineStr">
        <is>
          <t>青岛青教餐饮管理配送有限公司</t>
        </is>
      </c>
      <c r="B12760" t="inlineStr">
        <is>
          <t>0013521</t>
        </is>
      </c>
    </row>
    <row r="12761">
      <c r="A12761" t="inlineStr">
        <is>
          <t>青岛青木瓜餐饮管理有限公司-刘建良-朱茂林</t>
        </is>
      </c>
      <c r="B12761" t="inlineStr">
        <is>
          <t>CUST1265</t>
        </is>
      </c>
    </row>
    <row r="12762">
      <c r="A12762" t="inlineStr">
        <is>
          <t>青岛韵泽园食品有限公司</t>
        </is>
      </c>
      <c r="B12762" t="inlineStr">
        <is>
          <t>CUST0468</t>
        </is>
      </c>
    </row>
    <row r="12763">
      <c r="A12763" t="inlineStr">
        <is>
          <t>青岛韵泽园食品有限公司（冻鲜）</t>
        </is>
      </c>
      <c r="B12763" t="inlineStr">
        <is>
          <t>06052144</t>
        </is>
      </c>
    </row>
    <row r="12764">
      <c r="A12764" t="inlineStr">
        <is>
          <t>青岛顶盛餐饮管理有限公司</t>
        </is>
      </c>
      <c r="B12764" t="inlineStr">
        <is>
          <t>06051150</t>
        </is>
      </c>
    </row>
    <row r="12765">
      <c r="A12765" t="inlineStr">
        <is>
          <t>青岛顺园达冷链仓储物流有限公司</t>
        </is>
      </c>
      <c r="B12765" t="inlineStr">
        <is>
          <t>06052556</t>
        </is>
      </c>
    </row>
    <row r="12766">
      <c r="A12766" t="inlineStr">
        <is>
          <t>青岛顺宏翔工贸有限公司</t>
        </is>
      </c>
      <c r="B12766" t="inlineStr">
        <is>
          <t>06051136</t>
        </is>
      </c>
    </row>
    <row r="12767">
      <c r="A12767" t="inlineStr">
        <is>
          <t>青岛领海润通商贸有限公司-徐新春</t>
        </is>
      </c>
      <c r="B12767" t="inlineStr">
        <is>
          <t>CUST0592</t>
        </is>
      </c>
    </row>
    <row r="12768">
      <c r="A12768" t="inlineStr">
        <is>
          <t>青岛领驰食品有限公司</t>
        </is>
      </c>
      <c r="B12768" t="inlineStr">
        <is>
          <t>02070002</t>
        </is>
      </c>
    </row>
    <row r="12769">
      <c r="A12769" t="inlineStr">
        <is>
          <t>青岛颐和兴邦生物科技有限公司</t>
        </is>
      </c>
      <c r="B12769" t="inlineStr">
        <is>
          <t>06060803</t>
        </is>
      </c>
    </row>
    <row r="12770">
      <c r="A12770" t="inlineStr">
        <is>
          <t>青岛飞熊领鲜科技有限公司</t>
        </is>
      </c>
      <c r="B12770" t="inlineStr">
        <is>
          <t>CUST1979</t>
        </is>
      </c>
    </row>
    <row r="12771">
      <c r="A12771" t="inlineStr">
        <is>
          <t>青岛食为天佑商贸有限公司</t>
        </is>
      </c>
      <c r="B12771" t="inlineStr">
        <is>
          <t>06050401</t>
        </is>
      </c>
    </row>
    <row r="12772">
      <c r="A12772" t="inlineStr">
        <is>
          <t>青岛食味缘商贸有限公司</t>
        </is>
      </c>
      <c r="B12772" t="inlineStr">
        <is>
          <t>06050692</t>
        </is>
      </c>
    </row>
    <row r="12773">
      <c r="A12773" t="inlineStr">
        <is>
          <t>青岛食尚家食品有限公司-王鑫</t>
        </is>
      </c>
      <c r="B12773" t="inlineStr">
        <is>
          <t>06032595</t>
        </is>
      </c>
    </row>
    <row r="12774">
      <c r="A12774" t="inlineStr">
        <is>
          <t>青岛食联网科技有限公司</t>
        </is>
      </c>
      <c r="B12774" t="inlineStr">
        <is>
          <t>CUST1943</t>
        </is>
      </c>
    </row>
    <row r="12775">
      <c r="A12775" t="inlineStr">
        <is>
          <t>青岛食运佳臻食品有限公司</t>
        </is>
      </c>
      <c r="B12775" t="inlineStr">
        <is>
          <t>CUST2288</t>
        </is>
      </c>
    </row>
    <row r="12776">
      <c r="A12776" t="inlineStr">
        <is>
          <t>青岛食道品配餐管理有限公司飞洋分公司</t>
        </is>
      </c>
      <c r="B12776" t="inlineStr">
        <is>
          <t>0013289</t>
        </is>
      </c>
    </row>
    <row r="12777">
      <c r="A12777" t="inlineStr">
        <is>
          <t>青岛食集餐饮文化传播有限公司-孙海波</t>
        </is>
      </c>
      <c r="B12777" t="inlineStr">
        <is>
          <t>CUST0906</t>
        </is>
      </c>
    </row>
    <row r="12778">
      <c r="A12778" t="inlineStr">
        <is>
          <t>青岛餐餐安餐饮管理有限公司</t>
        </is>
      </c>
      <c r="B12778" t="inlineStr">
        <is>
          <t>06051489</t>
        </is>
      </c>
    </row>
    <row r="12779">
      <c r="A12779" t="inlineStr">
        <is>
          <t>青岛馔香食品有限公司</t>
        </is>
      </c>
      <c r="B12779" t="inlineStr">
        <is>
          <t>06051965</t>
        </is>
      </c>
    </row>
    <row r="12780">
      <c r="A12780" t="inlineStr">
        <is>
          <t>青岛香飘九州商贸有限公司</t>
        </is>
      </c>
      <c r="B12780" t="inlineStr">
        <is>
          <t>010573</t>
        </is>
      </c>
    </row>
    <row r="12781">
      <c r="A12781" t="inlineStr">
        <is>
          <t>青岛香飘润达商贸有限公司</t>
        </is>
      </c>
      <c r="B12781" t="inlineStr">
        <is>
          <t>010574</t>
        </is>
      </c>
    </row>
    <row r="12782">
      <c r="A12782" t="inlineStr">
        <is>
          <t>青岛馨馨家园餐饮管理有限公司</t>
        </is>
      </c>
      <c r="B12782" t="inlineStr">
        <is>
          <t>010578</t>
        </is>
      </c>
    </row>
    <row r="12783">
      <c r="A12783" t="inlineStr">
        <is>
          <t>青岛高益食品有限公司</t>
        </is>
      </c>
      <c r="B12783" t="inlineStr">
        <is>
          <t>06051329</t>
        </is>
      </c>
    </row>
    <row r="12784">
      <c r="A12784" t="inlineStr">
        <is>
          <t>青岛高磊</t>
        </is>
      </c>
      <c r="B12784" t="inlineStr">
        <is>
          <t>06050553</t>
        </is>
      </c>
    </row>
    <row r="12785">
      <c r="A12785" t="inlineStr">
        <is>
          <t>青岛鸣润康达食品有限公司</t>
        </is>
      </c>
      <c r="B12785" t="inlineStr">
        <is>
          <t>90010933</t>
        </is>
      </c>
    </row>
    <row r="12786">
      <c r="A12786" t="inlineStr">
        <is>
          <t>青岛鸣菲源商贸有限公司--刘建良-朱茂林</t>
        </is>
      </c>
      <c r="B12786" t="inlineStr">
        <is>
          <t>90010922</t>
        </is>
      </c>
    </row>
    <row r="12787">
      <c r="A12787" t="inlineStr">
        <is>
          <t>青岛鸣菲源商贸有限公司-刘建良--朱茂林</t>
        </is>
      </c>
      <c r="B12787" t="inlineStr">
        <is>
          <t>90010921</t>
        </is>
      </c>
    </row>
    <row r="12788">
      <c r="A12788" t="inlineStr">
        <is>
          <t>青岛鸣菲源商贸有限公司-刘建良-朱茂林</t>
        </is>
      </c>
      <c r="B12788" t="inlineStr">
        <is>
          <t>90010920</t>
        </is>
      </c>
    </row>
    <row r="12789">
      <c r="A12789" t="inlineStr">
        <is>
          <t>青岛鸣菲源商贸有限公司-徐新春</t>
        </is>
      </c>
      <c r="B12789" t="inlineStr">
        <is>
          <t>CUST1370</t>
        </is>
      </c>
    </row>
    <row r="12790">
      <c r="A12790" t="inlineStr">
        <is>
          <t>青岛鸥提福供应链有限公司</t>
        </is>
      </c>
      <c r="B12790" t="inlineStr">
        <is>
          <t>06051823</t>
        </is>
      </c>
    </row>
    <row r="12791">
      <c r="A12791" t="inlineStr">
        <is>
          <t>青岛鸿升源商贸有限公司</t>
        </is>
      </c>
      <c r="B12791" t="inlineStr">
        <is>
          <t>010541</t>
        </is>
      </c>
    </row>
    <row r="12792">
      <c r="A12792" t="inlineStr">
        <is>
          <t>青岛鸿泰和食品配料有限公司-崔云河</t>
        </is>
      </c>
      <c r="B12792" t="inlineStr">
        <is>
          <t>012347</t>
        </is>
      </c>
    </row>
    <row r="12793">
      <c r="A12793" t="inlineStr">
        <is>
          <t>青岛鸿源昌信商贸有限公司</t>
        </is>
      </c>
      <c r="B12793" t="inlineStr">
        <is>
          <t>06050603</t>
        </is>
      </c>
    </row>
    <row r="12794">
      <c r="A12794" t="inlineStr">
        <is>
          <t>青岛鸿濛国际贸易有限公司</t>
        </is>
      </c>
      <c r="B12794" t="inlineStr">
        <is>
          <t>06051712</t>
        </is>
      </c>
    </row>
    <row r="12795">
      <c r="A12795" t="inlineStr">
        <is>
          <t>青岛鸿盛丰商贸有限公司-徐新春</t>
        </is>
      </c>
      <c r="B12795" t="inlineStr">
        <is>
          <t>CUST1315</t>
        </is>
      </c>
    </row>
    <row r="12796">
      <c r="A12796" t="inlineStr">
        <is>
          <t>青岛鸿祚尚源油脂科技有限公司-徐新春</t>
        </is>
      </c>
      <c r="B12796" t="inlineStr">
        <is>
          <t>06051104</t>
        </is>
      </c>
    </row>
    <row r="12797">
      <c r="A12797" t="inlineStr">
        <is>
          <t>青岛鸿飞</t>
        </is>
      </c>
      <c r="B12797" t="inlineStr">
        <is>
          <t>06050206</t>
        </is>
      </c>
    </row>
    <row r="12798">
      <c r="A12798" t="inlineStr">
        <is>
          <t>青岛麦健食品有限公司</t>
        </is>
      </c>
      <c r="B12798" t="inlineStr">
        <is>
          <t>06060814</t>
        </is>
      </c>
    </row>
    <row r="12799">
      <c r="A12799" t="inlineStr">
        <is>
          <t>青岛黄岛—陈常龙—高晓龙</t>
        </is>
      </c>
      <c r="B12799" t="inlineStr">
        <is>
          <t>06050624</t>
        </is>
      </c>
    </row>
    <row r="12800">
      <c r="A12800" t="inlineStr">
        <is>
          <t>青岛黄岛蓝海大饭店有限公司</t>
        </is>
      </c>
      <c r="B12800" t="inlineStr">
        <is>
          <t>06051369</t>
        </is>
      </c>
    </row>
    <row r="12801">
      <c r="A12801" t="inlineStr">
        <is>
          <t>青岛鼎升泰食品商贸有限公司</t>
        </is>
      </c>
      <c r="B12801" t="inlineStr">
        <is>
          <t>06050291</t>
        </is>
      </c>
    </row>
    <row r="12802">
      <c r="A12802" t="inlineStr">
        <is>
          <t>青岛鼎喜升贸易有限公司</t>
        </is>
      </c>
      <c r="B12802" t="inlineStr">
        <is>
          <t>0606666</t>
        </is>
      </c>
    </row>
    <row r="12803">
      <c r="A12803" t="inlineStr">
        <is>
          <t>青岛齐世佳食品科技有限公司</t>
        </is>
      </c>
      <c r="B12803" t="inlineStr">
        <is>
          <t>06051229</t>
        </is>
      </c>
    </row>
    <row r="12804">
      <c r="A12804" t="inlineStr">
        <is>
          <t>青岛龙歌火锅</t>
        </is>
      </c>
      <c r="B12804" t="inlineStr">
        <is>
          <t>90010689</t>
        </is>
      </c>
    </row>
    <row r="12805">
      <c r="A12805" t="inlineStr">
        <is>
          <t>青岛龙泉茂林食品有限公司-刘洋</t>
        </is>
      </c>
      <c r="B12805" t="inlineStr">
        <is>
          <t>90010161</t>
        </is>
      </c>
    </row>
    <row r="12806">
      <c r="A12806" t="inlineStr">
        <is>
          <t>青岛龙贝贝食品有限公司</t>
        </is>
      </c>
      <c r="B12806" t="inlineStr">
        <is>
          <t>CUT2921</t>
        </is>
      </c>
    </row>
    <row r="12807">
      <c r="A12807" t="inlineStr">
        <is>
          <t>青州-袁新春-周宏亮</t>
        </is>
      </c>
      <c r="B12807" t="inlineStr">
        <is>
          <t>011594</t>
        </is>
      </c>
    </row>
    <row r="12808">
      <c r="A12808" t="inlineStr">
        <is>
          <t>青州-袁新春-王文强</t>
        </is>
      </c>
      <c r="B12808" t="inlineStr">
        <is>
          <t>90010152</t>
        </is>
      </c>
    </row>
    <row r="12809">
      <c r="A12809" t="inlineStr">
        <is>
          <t>青州—丁国帅青州丁氏商贸有限公司—于洋</t>
        </is>
      </c>
      <c r="B12809" t="inlineStr">
        <is>
          <t>011513</t>
        </is>
      </c>
    </row>
    <row r="12810">
      <c r="A12810" t="inlineStr">
        <is>
          <t>青州—刘增彬—刘伟东</t>
        </is>
      </c>
      <c r="B12810" t="inlineStr">
        <is>
          <t>06050195</t>
        </is>
      </c>
    </row>
    <row r="12811">
      <c r="A12811" t="inlineStr">
        <is>
          <t>青州亚志和食品有限责任公司-王鑫</t>
        </is>
      </c>
      <c r="B12811" t="inlineStr">
        <is>
          <t>CUST1552</t>
        </is>
      </c>
    </row>
    <row r="12812">
      <c r="A12812" t="inlineStr">
        <is>
          <t>青州奥美食品</t>
        </is>
      </c>
      <c r="B12812" t="inlineStr">
        <is>
          <t>012730</t>
        </is>
      </c>
    </row>
    <row r="12813">
      <c r="A12813" t="inlineStr">
        <is>
          <t>青州孙冠华-王鑫</t>
        </is>
      </c>
      <c r="B12813" t="inlineStr">
        <is>
          <t>06051620</t>
        </is>
      </c>
    </row>
    <row r="12814">
      <c r="A12814" t="inlineStr">
        <is>
          <t>青州市九龙峪生态动物园有限公司</t>
        </is>
      </c>
      <c r="B12814" t="inlineStr">
        <is>
          <t>011940</t>
        </is>
      </c>
    </row>
    <row r="12815">
      <c r="A12815" t="inlineStr">
        <is>
          <t>青州市优嘉百货店</t>
        </is>
      </c>
      <c r="B12815" t="inlineStr">
        <is>
          <t>06051387</t>
        </is>
      </c>
    </row>
    <row r="12816">
      <c r="A12816" t="inlineStr">
        <is>
          <t>青州市博瑞食品有限公司</t>
        </is>
      </c>
      <c r="B12816" t="inlineStr">
        <is>
          <t>CUST2059</t>
        </is>
      </c>
    </row>
    <row r="12817">
      <c r="A12817" t="inlineStr">
        <is>
          <t>青州市家有良田商贸有限公司</t>
        </is>
      </c>
      <c r="B12817" t="inlineStr">
        <is>
          <t>CUST1704</t>
        </is>
      </c>
    </row>
    <row r="12818">
      <c r="A12818" t="inlineStr">
        <is>
          <t>青州市尚灏商贸中心</t>
        </is>
      </c>
      <c r="B12818" t="inlineStr">
        <is>
          <t>90010925</t>
        </is>
      </c>
    </row>
    <row r="12819">
      <c r="A12819" t="inlineStr">
        <is>
          <t>青州市正浩农牧有限公司</t>
        </is>
      </c>
      <c r="B12819" t="inlineStr">
        <is>
          <t>211096</t>
        </is>
      </c>
    </row>
    <row r="12820">
      <c r="A12820" t="inlineStr">
        <is>
          <t>青州市源德中西餐原料商行</t>
        </is>
      </c>
      <c r="B12820" t="inlineStr">
        <is>
          <t>06050339</t>
        </is>
      </c>
    </row>
    <row r="12821">
      <c r="A12821" t="inlineStr">
        <is>
          <t>青州市鑫鹏养殖专业合作社</t>
        </is>
      </c>
      <c r="B12821" t="inlineStr">
        <is>
          <t>211076</t>
        </is>
      </c>
    </row>
    <row r="12822">
      <c r="A12822" t="inlineStr">
        <is>
          <t>青州根源食品</t>
        </is>
      </c>
      <c r="B12822" t="inlineStr">
        <is>
          <t>011505</t>
        </is>
      </c>
    </row>
    <row r="12823">
      <c r="A12823" t="inlineStr">
        <is>
          <t>青州欣泰生物有限公司</t>
        </is>
      </c>
      <c r="B12823" t="inlineStr">
        <is>
          <t>010588</t>
        </is>
      </c>
    </row>
    <row r="12824">
      <c r="A12824" t="inlineStr">
        <is>
          <t>青州正大水产门市部</t>
        </is>
      </c>
      <c r="B12824" t="inlineStr">
        <is>
          <t>06051508</t>
        </is>
      </c>
    </row>
    <row r="12825">
      <c r="A12825" t="inlineStr">
        <is>
          <t>青州若宸佳品商贸有限公司</t>
        </is>
      </c>
      <c r="B12825" t="inlineStr">
        <is>
          <t>0073592</t>
        </is>
      </c>
    </row>
    <row r="12826">
      <c r="A12826" t="inlineStr">
        <is>
          <t>青州袁新春-王文强</t>
        </is>
      </c>
      <c r="B12826" t="inlineStr">
        <is>
          <t>06051490</t>
        </is>
      </c>
    </row>
    <row r="12827">
      <c r="A12827" t="inlineStr">
        <is>
          <t>青州陈静-王鑫</t>
        </is>
      </c>
      <c r="B12827" t="inlineStr">
        <is>
          <t>CUST0772</t>
        </is>
      </c>
    </row>
    <row r="12828">
      <c r="A12828" t="inlineStr">
        <is>
          <t>青州高培祯-周宏亮</t>
        </is>
      </c>
      <c r="B12828" t="inlineStr">
        <is>
          <t>06051433</t>
        </is>
      </c>
    </row>
    <row r="12829">
      <c r="A12829" t="inlineStr">
        <is>
          <t>青梅</t>
        </is>
      </c>
      <c r="B12829" t="inlineStr">
        <is>
          <t>06010393</t>
        </is>
      </c>
    </row>
    <row r="12830">
      <c r="A12830" t="inlineStr">
        <is>
          <t>青海-西宁-昊港水产经营部-刘团结</t>
        </is>
      </c>
      <c r="B12830" t="inlineStr">
        <is>
          <t>06060130</t>
        </is>
      </c>
    </row>
    <row r="12831">
      <c r="A12831" t="inlineStr">
        <is>
          <t>青海一家亲农产品有限公司</t>
        </is>
      </c>
      <c r="B12831" t="inlineStr">
        <is>
          <t>CUT2388</t>
        </is>
      </c>
    </row>
    <row r="12832">
      <c r="A12832" t="inlineStr">
        <is>
          <t>青海万品食品有限公司</t>
        </is>
      </c>
      <c r="B12832" t="inlineStr">
        <is>
          <t>0073478</t>
        </is>
      </c>
    </row>
    <row r="12833">
      <c r="A12833" t="inlineStr">
        <is>
          <t>青海傲特商贸有限公司-王鑫</t>
        </is>
      </c>
      <c r="B12833" t="inlineStr">
        <is>
          <t>06010155</t>
        </is>
      </c>
    </row>
    <row r="12834">
      <c r="A12834" t="inlineStr">
        <is>
          <t>青海永良商贸有限公司-王鑫</t>
        </is>
      </c>
      <c r="B12834" t="inlineStr">
        <is>
          <t>06060133</t>
        </is>
      </c>
    </row>
    <row r="12835">
      <c r="A12835" t="inlineStr">
        <is>
          <t>青海沃源配送服务有限公司</t>
        </is>
      </c>
      <c r="B12835" t="inlineStr">
        <is>
          <t>0013138</t>
        </is>
      </c>
    </row>
    <row r="12836">
      <c r="A12836" t="inlineStr">
        <is>
          <t>青海西宁-西宁华宝肉食品有限公司-刘伟东</t>
        </is>
      </c>
      <c r="B12836" t="inlineStr">
        <is>
          <t>011879</t>
        </is>
      </c>
    </row>
    <row r="12837">
      <c r="A12837" t="inlineStr">
        <is>
          <t>青海远信商贸有限公司-王鑫</t>
        </is>
      </c>
      <c r="B12837" t="inlineStr">
        <is>
          <t>90011992</t>
        </is>
      </c>
    </row>
    <row r="12838">
      <c r="A12838" t="inlineStr">
        <is>
          <t>青海远信李欣-王鑫</t>
        </is>
      </c>
      <c r="B12838" t="inlineStr">
        <is>
          <t>9001093301</t>
        </is>
      </c>
    </row>
    <row r="12839">
      <c r="A12839" t="inlineStr">
        <is>
          <t>青鑫康惠餐饮服务有限公司有限公司</t>
        </is>
      </c>
      <c r="B12839" t="inlineStr">
        <is>
          <t>010587</t>
        </is>
      </c>
    </row>
    <row r="12840">
      <c r="A12840" t="inlineStr">
        <is>
          <t>青龙满族自治县辣表姐鸡公煲店（个体工商户）</t>
        </is>
      </c>
      <c r="B12840" t="inlineStr">
        <is>
          <t>0033398</t>
        </is>
      </c>
    </row>
    <row r="12841">
      <c r="A12841" t="inlineStr">
        <is>
          <t>靖江市悠味食品有限公司-王鑫</t>
        </is>
      </c>
      <c r="B12841" t="inlineStr">
        <is>
          <t>CUST0954</t>
        </is>
      </c>
    </row>
    <row r="12842">
      <c r="A12842" t="inlineStr">
        <is>
          <t>靖江市第二食品厂</t>
        </is>
      </c>
      <c r="B12842" t="inlineStr">
        <is>
          <t>0603246</t>
        </is>
      </c>
    </row>
    <row r="12843">
      <c r="A12843" t="inlineStr">
        <is>
          <t>靖江市第二食品厂-徐明兴-孙海波</t>
        </is>
      </c>
      <c r="B12843" t="inlineStr">
        <is>
          <t>90010833</t>
        </is>
      </c>
    </row>
    <row r="12844">
      <c r="A12844" t="inlineStr">
        <is>
          <t>鞍山九股河纸业包装有限公司</t>
        </is>
      </c>
      <c r="B12844" t="inlineStr">
        <is>
          <t>CUST0189</t>
        </is>
      </c>
    </row>
    <row r="12845">
      <c r="A12845" t="inlineStr">
        <is>
          <t>鞍山供销一品阔田商贸连锁有限公司启虹分店</t>
        </is>
      </c>
      <c r="B12845" t="inlineStr">
        <is>
          <t>06081000</t>
        </is>
      </c>
    </row>
    <row r="12846">
      <c r="A12846" t="inlineStr">
        <is>
          <t>鞍山全都有超市有限公司</t>
        </is>
      </c>
      <c r="B12846" t="inlineStr">
        <is>
          <t>06100048</t>
        </is>
      </c>
    </row>
    <row r="12847">
      <c r="A12847" t="inlineStr">
        <is>
          <t>鞍山六和嘉好食品有限公司-</t>
        </is>
      </c>
      <c r="B12847" t="inlineStr">
        <is>
          <t>CUST0512</t>
        </is>
      </c>
    </row>
    <row r="12848">
      <c r="A12848" t="inlineStr">
        <is>
          <t>鞍山名优食品商贸有限公司</t>
        </is>
      </c>
      <c r="B12848" t="inlineStr">
        <is>
          <t>06060820</t>
        </is>
      </c>
    </row>
    <row r="12849">
      <c r="A12849" t="inlineStr">
        <is>
          <t>鞍山孔令超</t>
        </is>
      </c>
      <c r="B12849" t="inlineStr">
        <is>
          <t>06060216</t>
        </is>
      </c>
    </row>
    <row r="12850">
      <c r="A12850" t="inlineStr">
        <is>
          <t>鞍山市铁东区庄臣食品屋蛋糕店</t>
        </is>
      </c>
      <c r="B12850" t="inlineStr">
        <is>
          <t>0104</t>
        </is>
      </c>
    </row>
    <row r="12851">
      <c r="A12851" t="inlineStr">
        <is>
          <t>鞍山生缘菜篮子农业发展有限公司</t>
        </is>
      </c>
      <c r="B12851" t="inlineStr">
        <is>
          <t>06060719</t>
        </is>
      </c>
    </row>
    <row r="12852">
      <c r="A12852" t="inlineStr">
        <is>
          <t>鞍山经济开发区开瑞西餐调料行</t>
        </is>
      </c>
      <c r="B12852" t="inlineStr">
        <is>
          <t>06060711</t>
        </is>
      </c>
    </row>
    <row r="12853">
      <c r="A12853" t="inlineStr">
        <is>
          <t>鞍山赵玉明</t>
        </is>
      </c>
      <c r="B12853" t="inlineStr">
        <is>
          <t>06060726</t>
        </is>
      </c>
    </row>
    <row r="12854">
      <c r="A12854" t="inlineStr">
        <is>
          <t>鞍山银牛国际贸易有限公司</t>
        </is>
      </c>
      <c r="B12854" t="inlineStr">
        <is>
          <t>06100144</t>
        </is>
      </c>
    </row>
    <row r="12855">
      <c r="A12855" t="inlineStr">
        <is>
          <t>鞍山鸿立西餐孔令超</t>
        </is>
      </c>
      <c r="B12855" t="inlineStr">
        <is>
          <t>06010001</t>
        </is>
      </c>
    </row>
    <row r="12856">
      <c r="A12856" t="inlineStr">
        <is>
          <t>鞍山麦林信息科技有限公司</t>
        </is>
      </c>
      <c r="B12856" t="inlineStr">
        <is>
          <t>CUT2449</t>
        </is>
      </c>
    </row>
    <row r="12857">
      <c r="A12857" t="inlineStr">
        <is>
          <t>鞠友刚</t>
        </is>
      </c>
      <c r="B12857" t="inlineStr">
        <is>
          <t>12200064</t>
        </is>
      </c>
    </row>
    <row r="12858">
      <c r="A12858" t="inlineStr">
        <is>
          <t>鞠春玲</t>
        </is>
      </c>
      <c r="B12858" t="inlineStr">
        <is>
          <t>010330</t>
        </is>
      </c>
    </row>
    <row r="12859">
      <c r="A12859" t="inlineStr">
        <is>
          <t>鞠焕国</t>
        </is>
      </c>
      <c r="B12859" t="inlineStr">
        <is>
          <t>CUST2170</t>
        </is>
      </c>
    </row>
    <row r="12860">
      <c r="A12860" t="inlineStr">
        <is>
          <t>鞠金昌</t>
        </is>
      </c>
      <c r="B12860" t="inlineStr">
        <is>
          <t>CUT2401</t>
        </is>
      </c>
    </row>
    <row r="12861">
      <c r="A12861" t="inlineStr">
        <is>
          <t>韩伟杰</t>
        </is>
      </c>
      <c r="B12861" t="inlineStr">
        <is>
          <t>90010151</t>
        </is>
      </c>
    </row>
    <row r="12862">
      <c r="A12862" t="inlineStr">
        <is>
          <t>韩修强</t>
        </is>
      </c>
      <c r="B12862" t="inlineStr">
        <is>
          <t>010208</t>
        </is>
      </c>
    </row>
    <row r="12863">
      <c r="A12863" t="inlineStr">
        <is>
          <t>韩增敏</t>
        </is>
      </c>
      <c r="B12863" t="inlineStr">
        <is>
          <t>06051638</t>
        </is>
      </c>
    </row>
    <row r="12864">
      <c r="A12864" t="inlineStr">
        <is>
          <t>韩婧</t>
        </is>
      </c>
      <c r="B12864" t="inlineStr">
        <is>
          <t>06012700</t>
        </is>
      </c>
    </row>
    <row r="12865">
      <c r="A12865" t="inlineStr">
        <is>
          <t>韩学余</t>
        </is>
      </c>
      <c r="B12865" t="inlineStr">
        <is>
          <t>06060500</t>
        </is>
      </c>
    </row>
    <row r="12866">
      <c r="A12866" t="inlineStr">
        <is>
          <t>韩建伟</t>
        </is>
      </c>
      <c r="B12866" t="inlineStr">
        <is>
          <t>06100158</t>
        </is>
      </c>
    </row>
    <row r="12867">
      <c r="A12867" t="inlineStr">
        <is>
          <t>韩建海</t>
        </is>
      </c>
      <c r="B12867" t="inlineStr">
        <is>
          <t>CUST1948</t>
        </is>
      </c>
    </row>
    <row r="12868">
      <c r="A12868" t="inlineStr">
        <is>
          <t>韩成贺</t>
        </is>
      </c>
      <c r="B12868" t="inlineStr">
        <is>
          <t>06012411</t>
        </is>
      </c>
    </row>
    <row r="12869">
      <c r="A12869" t="inlineStr">
        <is>
          <t>韩旭超</t>
        </is>
      </c>
      <c r="B12869" t="inlineStr">
        <is>
          <t>06056102</t>
        </is>
      </c>
    </row>
    <row r="12870">
      <c r="A12870" t="inlineStr">
        <is>
          <t>韩晓</t>
        </is>
      </c>
      <c r="B12870" t="inlineStr">
        <is>
          <t>06021467</t>
        </is>
      </c>
    </row>
    <row r="12871">
      <c r="A12871" t="inlineStr">
        <is>
          <t>韩晗-刘洋</t>
        </is>
      </c>
      <c r="B12871" t="inlineStr">
        <is>
          <t>CUST1148</t>
        </is>
      </c>
    </row>
    <row r="12872">
      <c r="A12872" t="inlineStr">
        <is>
          <t>韩松</t>
        </is>
      </c>
      <c r="B12872" t="inlineStr">
        <is>
          <t>06013100</t>
        </is>
      </c>
    </row>
    <row r="12873">
      <c r="A12873" t="inlineStr">
        <is>
          <t>韩桂连</t>
        </is>
      </c>
      <c r="B12873" t="inlineStr">
        <is>
          <t>90010646</t>
        </is>
      </c>
    </row>
    <row r="12874">
      <c r="A12874" t="inlineStr">
        <is>
          <t>韩治环</t>
        </is>
      </c>
      <c r="B12874" t="inlineStr">
        <is>
          <t>0605D301</t>
        </is>
      </c>
    </row>
    <row r="12875">
      <c r="A12875" t="inlineStr">
        <is>
          <t>韩洪江</t>
        </is>
      </c>
      <c r="B12875" t="inlineStr">
        <is>
          <t>12200065</t>
        </is>
      </c>
    </row>
    <row r="12876">
      <c r="A12876" t="inlineStr">
        <is>
          <t>韩石平</t>
        </is>
      </c>
      <c r="B12876" t="inlineStr">
        <is>
          <t>0013166</t>
        </is>
      </c>
    </row>
    <row r="12877">
      <c r="A12877" t="inlineStr">
        <is>
          <t>韩秉成</t>
        </is>
      </c>
      <c r="B12877" t="inlineStr">
        <is>
          <t>CUST1171</t>
        </is>
      </c>
    </row>
    <row r="12878">
      <c r="A12878" t="inlineStr">
        <is>
          <t>韩良华</t>
        </is>
      </c>
      <c r="B12878" t="inlineStr">
        <is>
          <t>CUT2460</t>
        </is>
      </c>
    </row>
    <row r="12879">
      <c r="A12879" t="inlineStr">
        <is>
          <t>韩茂杰</t>
        </is>
      </c>
      <c r="B12879" t="inlineStr">
        <is>
          <t>010206</t>
        </is>
      </c>
    </row>
    <row r="12880">
      <c r="A12880" t="inlineStr">
        <is>
          <t>韩菲</t>
        </is>
      </c>
      <c r="B12880" t="inlineStr">
        <is>
          <t>CUST2105</t>
        </is>
      </c>
    </row>
    <row r="12881">
      <c r="A12881" t="inlineStr">
        <is>
          <t>韩迎波-刘洋</t>
        </is>
      </c>
      <c r="B12881" t="inlineStr">
        <is>
          <t>CUST1068</t>
        </is>
      </c>
    </row>
    <row r="12882">
      <c r="A12882" t="inlineStr">
        <is>
          <t>韶关市鑫品源餐饮管理有限公司</t>
        </is>
      </c>
      <c r="B12882" t="inlineStr">
        <is>
          <t>06080092</t>
        </is>
      </c>
    </row>
    <row r="12883">
      <c r="A12883" t="inlineStr">
        <is>
          <t>顶灿食品(上海)有限公司-杨建磊-孙海波</t>
        </is>
      </c>
      <c r="B12883" t="inlineStr">
        <is>
          <t>CUST0865</t>
        </is>
      </c>
    </row>
    <row r="12884">
      <c r="A12884" t="inlineStr">
        <is>
          <t>项广文</t>
        </is>
      </c>
      <c r="B12884" t="inlineStr">
        <is>
          <t>06060687</t>
        </is>
      </c>
    </row>
    <row r="12885">
      <c r="A12885" t="inlineStr">
        <is>
          <t>项延味</t>
        </is>
      </c>
      <c r="B12885" t="inlineStr">
        <is>
          <t>010948</t>
        </is>
      </c>
    </row>
    <row r="12886">
      <c r="A12886" t="inlineStr">
        <is>
          <t>项玲丽</t>
        </is>
      </c>
      <c r="B12886" t="inlineStr">
        <is>
          <t>06031207</t>
        </is>
      </c>
    </row>
    <row r="12887">
      <c r="A12887" t="inlineStr">
        <is>
          <t>项鑫</t>
        </is>
      </c>
      <c r="B12887" t="inlineStr">
        <is>
          <t>06014502</t>
        </is>
      </c>
    </row>
    <row r="12888">
      <c r="A12888" t="inlineStr">
        <is>
          <t>顺新晖（东莞）供应链管理有限公司</t>
        </is>
      </c>
      <c r="B12888" t="inlineStr">
        <is>
          <t>06020192</t>
        </is>
      </c>
    </row>
    <row r="12889">
      <c r="A12889" t="inlineStr">
        <is>
          <t>顾亚军-常熟市江南畜禽食品有限公司-刘伟东</t>
        </is>
      </c>
      <c r="B12889" t="inlineStr">
        <is>
          <t>06030192</t>
        </is>
      </c>
    </row>
    <row r="12890">
      <c r="A12890" t="inlineStr">
        <is>
          <t>顾亚军-江苏省-常州市鹏缘泰食品有限公司-孙海波</t>
        </is>
      </c>
      <c r="B12890" t="inlineStr">
        <is>
          <t>06030123</t>
        </is>
      </c>
    </row>
    <row r="12891">
      <c r="A12891" t="inlineStr">
        <is>
          <t>顾亚军-海盐县武原严家水产批发部-刘团结</t>
        </is>
      </c>
      <c r="B12891" t="inlineStr">
        <is>
          <t>06030120</t>
        </is>
      </c>
    </row>
    <row r="12892">
      <c r="A12892" t="inlineStr">
        <is>
          <t>顾亚军-湖州先峰农副产品配送有限公司-刘伟东</t>
        </is>
      </c>
      <c r="B12892" t="inlineStr">
        <is>
          <t>06030193</t>
        </is>
      </c>
    </row>
    <row r="12893">
      <c r="A12893" t="inlineStr">
        <is>
          <t>顾雪萍</t>
        </is>
      </c>
      <c r="B12893" t="inlineStr">
        <is>
          <t>06061901</t>
        </is>
      </c>
    </row>
    <row r="12894">
      <c r="A12894" t="inlineStr">
        <is>
          <t>顿剑</t>
        </is>
      </c>
      <c r="B12894" t="inlineStr">
        <is>
          <t>06092103</t>
        </is>
      </c>
    </row>
    <row r="12895">
      <c r="A12895" t="inlineStr">
        <is>
          <t>领驰食品发展（上海）有限公司</t>
        </is>
      </c>
      <c r="B12895" t="inlineStr">
        <is>
          <t>02070003</t>
        </is>
      </c>
    </row>
    <row r="12896">
      <c r="A12896" t="inlineStr">
        <is>
          <t>颜景胜</t>
        </is>
      </c>
      <c r="B12896" t="inlineStr">
        <is>
          <t>06050041</t>
        </is>
      </c>
    </row>
    <row r="12897">
      <c r="A12897" t="inlineStr">
        <is>
          <t>颜秀文</t>
        </is>
      </c>
      <c r="B12897" t="inlineStr">
        <is>
          <t>06060843</t>
        </is>
      </c>
    </row>
    <row r="12898">
      <c r="A12898" t="inlineStr">
        <is>
          <t>额敏县金星食品原料店</t>
        </is>
      </c>
      <c r="B12898" t="inlineStr">
        <is>
          <t>06060767</t>
        </is>
      </c>
    </row>
    <row r="12899">
      <c r="A12899" t="inlineStr">
        <is>
          <t>额敏永赫轩食品原料有限公司</t>
        </is>
      </c>
      <c r="B12899" t="inlineStr">
        <is>
          <t>06031021</t>
        </is>
      </c>
    </row>
    <row r="12900">
      <c r="A12900" t="inlineStr">
        <is>
          <t>食者道（辽宁）电子商务科技有限公司</t>
        </is>
      </c>
      <c r="B12900" t="inlineStr">
        <is>
          <t>06100028</t>
        </is>
      </c>
    </row>
    <row r="12901">
      <c r="A12901" t="inlineStr">
        <is>
          <t>饭香鸡</t>
        </is>
      </c>
      <c r="B12901" t="inlineStr">
        <is>
          <t>06052189</t>
        </is>
      </c>
    </row>
    <row r="12902">
      <c r="A12902" t="inlineStr">
        <is>
          <t>饶文强</t>
        </is>
      </c>
      <c r="B12902" t="inlineStr">
        <is>
          <t>90010625</t>
        </is>
      </c>
    </row>
    <row r="12903">
      <c r="A12903" t="inlineStr">
        <is>
          <t>饶河县家乐购超市有限责任公司</t>
        </is>
      </c>
      <c r="B12903" t="inlineStr">
        <is>
          <t>3010088</t>
        </is>
      </c>
    </row>
    <row r="12904">
      <c r="A12904" t="inlineStr">
        <is>
          <t>香江食品</t>
        </is>
      </c>
      <c r="B12904" t="inlineStr">
        <is>
          <t>011383</t>
        </is>
      </c>
    </row>
    <row r="12905">
      <c r="A12905" t="inlineStr">
        <is>
          <t>香河臻鲜贸易有限公司</t>
        </is>
      </c>
      <c r="B12905" t="inlineStr">
        <is>
          <t>0013200</t>
        </is>
      </c>
    </row>
    <row r="12906">
      <c r="A12906" t="inlineStr">
        <is>
          <t>香港安隆泰有限公司</t>
        </is>
      </c>
      <c r="B12906" t="inlineStr">
        <is>
          <t>0052</t>
        </is>
      </c>
    </row>
    <row r="12907">
      <c r="A12907" t="inlineStr">
        <is>
          <t>马上诺餐饮（上海）有限公司</t>
        </is>
      </c>
      <c r="B12907" t="inlineStr">
        <is>
          <t>02990017</t>
        </is>
      </c>
    </row>
    <row r="12908">
      <c r="A12908" t="inlineStr">
        <is>
          <t>马上诺（上海）食品有限公司</t>
        </is>
      </c>
      <c r="B12908" t="inlineStr">
        <is>
          <t>06070068</t>
        </is>
      </c>
    </row>
    <row r="12909">
      <c r="A12909" t="inlineStr">
        <is>
          <t>马中海</t>
        </is>
      </c>
      <c r="B12909" t="inlineStr">
        <is>
          <t>010456</t>
        </is>
      </c>
    </row>
    <row r="12910">
      <c r="A12910" t="inlineStr">
        <is>
          <t>马云龙</t>
        </is>
      </c>
      <c r="B12910" t="inlineStr">
        <is>
          <t>06010301</t>
        </is>
      </c>
    </row>
    <row r="12911">
      <c r="A12911" t="inlineStr">
        <is>
          <t>马保良</t>
        </is>
      </c>
      <c r="B12911" t="inlineStr">
        <is>
          <t>90010605</t>
        </is>
      </c>
    </row>
    <row r="12912">
      <c r="A12912" t="inlineStr">
        <is>
          <t>马兴瑞</t>
        </is>
      </c>
      <c r="B12912" t="inlineStr">
        <is>
          <t>1220031</t>
        </is>
      </c>
    </row>
    <row r="12913">
      <c r="A12913" t="inlineStr">
        <is>
          <t>马兴邦</t>
        </is>
      </c>
      <c r="B12913" t="inlineStr">
        <is>
          <t>012692</t>
        </is>
      </c>
    </row>
    <row r="12914">
      <c r="A12914" t="inlineStr">
        <is>
          <t>马喜</t>
        </is>
      </c>
      <c r="B12914" t="inlineStr">
        <is>
          <t>06050018</t>
        </is>
      </c>
    </row>
    <row r="12915">
      <c r="A12915" t="inlineStr">
        <is>
          <t>马如琴</t>
        </is>
      </c>
      <c r="B12915" t="inlineStr">
        <is>
          <t>CUST1808</t>
        </is>
      </c>
    </row>
    <row r="12916">
      <c r="A12916" t="inlineStr">
        <is>
          <t>马姗姗</t>
        </is>
      </c>
      <c r="B12916" t="inlineStr">
        <is>
          <t>1220040</t>
        </is>
      </c>
    </row>
    <row r="12917">
      <c r="A12917" t="inlineStr">
        <is>
          <t>马子娟-云南务实商贸有限责任公司-孙海波</t>
        </is>
      </c>
      <c r="B12917" t="inlineStr">
        <is>
          <t>06020426</t>
        </is>
      </c>
    </row>
    <row r="12918">
      <c r="A12918" t="inlineStr">
        <is>
          <t>马小贤</t>
        </is>
      </c>
      <c r="B12918" t="inlineStr">
        <is>
          <t>0013164</t>
        </is>
      </c>
    </row>
    <row r="12919">
      <c r="A12919" t="inlineStr">
        <is>
          <t>马少楠</t>
        </is>
      </c>
      <c r="B12919" t="inlineStr">
        <is>
          <t>06036100</t>
        </is>
      </c>
    </row>
    <row r="12920">
      <c r="A12920" t="inlineStr">
        <is>
          <t>马建国</t>
        </is>
      </c>
      <c r="B12920" t="inlineStr">
        <is>
          <t>010450</t>
        </is>
      </c>
    </row>
    <row r="12921">
      <c r="A12921" t="inlineStr">
        <is>
          <t>马建宾</t>
        </is>
      </c>
      <c r="B12921" t="inlineStr">
        <is>
          <t>90010774</t>
        </is>
      </c>
    </row>
    <row r="12922">
      <c r="A12922" t="inlineStr">
        <is>
          <t>马志圣</t>
        </is>
      </c>
      <c r="B12922" t="inlineStr">
        <is>
          <t>06051634</t>
        </is>
      </c>
    </row>
    <row r="12923">
      <c r="A12923" t="inlineStr">
        <is>
          <t>马成良</t>
        </is>
      </c>
      <c r="B12923" t="inlineStr">
        <is>
          <t>0050</t>
        </is>
      </c>
    </row>
    <row r="12924">
      <c r="A12924" t="inlineStr">
        <is>
          <t>马文泉</t>
        </is>
      </c>
      <c r="B12924" t="inlineStr">
        <is>
          <t>CUT2841</t>
        </is>
      </c>
    </row>
    <row r="12925">
      <c r="A12925" t="inlineStr">
        <is>
          <t>马新-朱茂林</t>
        </is>
      </c>
      <c r="B12925" t="inlineStr">
        <is>
          <t>CUST1202</t>
        </is>
      </c>
    </row>
    <row r="12926">
      <c r="A12926" t="inlineStr">
        <is>
          <t>马新华</t>
        </is>
      </c>
      <c r="B12926" t="inlineStr">
        <is>
          <t>211118</t>
        </is>
      </c>
    </row>
    <row r="12927">
      <c r="A12927" t="inlineStr">
        <is>
          <t>马新良-孙海波</t>
        </is>
      </c>
      <c r="B12927" t="inlineStr">
        <is>
          <t>CUST1573</t>
        </is>
      </c>
    </row>
    <row r="12928">
      <c r="A12928" t="inlineStr">
        <is>
          <t>马旭光</t>
        </is>
      </c>
      <c r="B12928" t="inlineStr">
        <is>
          <t>010453</t>
        </is>
      </c>
    </row>
    <row r="12929">
      <c r="A12929" t="inlineStr">
        <is>
          <t>马春光</t>
        </is>
      </c>
      <c r="B12929" t="inlineStr">
        <is>
          <t>010448</t>
        </is>
      </c>
    </row>
    <row r="12930">
      <c r="A12930" t="inlineStr">
        <is>
          <t>马本崇</t>
        </is>
      </c>
      <c r="B12930" t="inlineStr">
        <is>
          <t>06125612</t>
        </is>
      </c>
    </row>
    <row r="12931">
      <c r="A12931" t="inlineStr">
        <is>
          <t>马术凯（肆陆之间）</t>
        </is>
      </c>
      <c r="B12931" t="inlineStr">
        <is>
          <t>213023</t>
        </is>
      </c>
    </row>
    <row r="12932">
      <c r="A12932" t="inlineStr">
        <is>
          <t>马源</t>
        </is>
      </c>
      <c r="B12932" t="inlineStr">
        <is>
          <t>0033642</t>
        </is>
      </c>
    </row>
    <row r="12933">
      <c r="A12933" t="inlineStr">
        <is>
          <t>马燕</t>
        </is>
      </c>
      <c r="B12933" t="inlineStr">
        <is>
          <t>010454</t>
        </is>
      </c>
    </row>
    <row r="12934">
      <c r="A12934" t="inlineStr">
        <is>
          <t>马玉宝</t>
        </is>
      </c>
      <c r="B12934" t="inlineStr">
        <is>
          <t>010455</t>
        </is>
      </c>
    </row>
    <row r="12935">
      <c r="A12935" t="inlineStr">
        <is>
          <t>马瑞彬</t>
        </is>
      </c>
      <c r="B12935" t="inlineStr">
        <is>
          <t>06051537</t>
        </is>
      </c>
    </row>
    <row r="12936">
      <c r="A12936" t="inlineStr">
        <is>
          <t>马瑞英</t>
        </is>
      </c>
      <c r="B12936" t="inlineStr">
        <is>
          <t>06052367</t>
        </is>
      </c>
    </row>
    <row r="12937">
      <c r="A12937" t="inlineStr">
        <is>
          <t>马磊</t>
        </is>
      </c>
      <c r="B12937" t="inlineStr">
        <is>
          <t>06080086</t>
        </is>
      </c>
    </row>
    <row r="12938">
      <c r="A12938" t="inlineStr">
        <is>
          <t>马红霞</t>
        </is>
      </c>
      <c r="B12938" t="inlineStr">
        <is>
          <t>12200039</t>
        </is>
      </c>
    </row>
    <row r="12939">
      <c r="A12939" t="inlineStr">
        <is>
          <t>马耀</t>
        </is>
      </c>
      <c r="B12939" t="inlineStr">
        <is>
          <t>06060848</t>
        </is>
      </c>
    </row>
    <row r="12940">
      <c r="A12940" t="inlineStr">
        <is>
          <t>马金全-刘洋</t>
        </is>
      </c>
      <c r="B12940" t="inlineStr">
        <is>
          <t>CUST1055</t>
        </is>
      </c>
    </row>
    <row r="12941">
      <c r="A12941" t="inlineStr">
        <is>
          <t>马鑫</t>
        </is>
      </c>
      <c r="B12941" t="inlineStr">
        <is>
          <t>06080087</t>
        </is>
      </c>
    </row>
    <row r="12942">
      <c r="A12942" t="inlineStr">
        <is>
          <t>马铭</t>
        </is>
      </c>
      <c r="B12942" t="inlineStr">
        <is>
          <t>0043519</t>
        </is>
      </c>
    </row>
    <row r="12943">
      <c r="A12943" t="inlineStr">
        <is>
          <t>马长继</t>
        </is>
      </c>
      <c r="B12943" t="inlineStr">
        <is>
          <t>06064600</t>
        </is>
      </c>
    </row>
    <row r="12944">
      <c r="A12944" t="inlineStr">
        <is>
          <t>马雨晴</t>
        </is>
      </c>
      <c r="B12944" t="inlineStr">
        <is>
          <t>0113643</t>
        </is>
      </c>
    </row>
    <row r="12945">
      <c r="A12945" t="inlineStr">
        <is>
          <t>马鞍山市长信食品有限公司</t>
        </is>
      </c>
      <c r="B12945" t="inlineStr">
        <is>
          <t>90010465</t>
        </is>
      </c>
    </row>
    <row r="12946">
      <c r="A12946" t="inlineStr">
        <is>
          <t>马鹏翔</t>
        </is>
      </c>
      <c r="B12946" t="inlineStr">
        <is>
          <t>060600100</t>
        </is>
      </c>
    </row>
    <row r="12947">
      <c r="A12947" t="inlineStr">
        <is>
          <t>驰韩贸易（上海）有限公司</t>
        </is>
      </c>
      <c r="B12947" t="inlineStr">
        <is>
          <t>30160017</t>
        </is>
      </c>
    </row>
    <row r="12948">
      <c r="A12948" t="inlineStr">
        <is>
          <t>驻马店市汝舆商贸有限责任公司</t>
        </is>
      </c>
      <c r="B12948" t="inlineStr">
        <is>
          <t>CUT2582</t>
        </is>
      </c>
    </row>
    <row r="12949">
      <c r="A12949" t="inlineStr">
        <is>
          <t>驻马店市融冠商贸有限公司</t>
        </is>
      </c>
      <c r="B12949" t="inlineStr">
        <is>
          <t>06090147</t>
        </is>
      </c>
    </row>
    <row r="12950">
      <c r="A12950" t="inlineStr">
        <is>
          <t>驻马店市驿城区豫欢商贸有限公司</t>
        </is>
      </c>
      <c r="B12950" t="inlineStr">
        <is>
          <t>06090059</t>
        </is>
      </c>
    </row>
    <row r="12951">
      <c r="A12951" t="inlineStr">
        <is>
          <t>驾驭味来(北京)食品有限公司-孙海波</t>
        </is>
      </c>
      <c r="B12951" t="inlineStr">
        <is>
          <t>CUST1216</t>
        </is>
      </c>
    </row>
    <row r="12952">
      <c r="A12952" t="inlineStr">
        <is>
          <t>骐煜物流（上海）有限公司  dk</t>
        </is>
      </c>
      <c r="B12952" t="inlineStr">
        <is>
          <t>02990007</t>
        </is>
      </c>
    </row>
    <row r="12953">
      <c r="A12953" t="inlineStr">
        <is>
          <t>高中杰</t>
        </is>
      </c>
      <c r="B12953" t="inlineStr">
        <is>
          <t>12200023</t>
        </is>
      </c>
    </row>
    <row r="12954">
      <c r="A12954" t="inlineStr">
        <is>
          <t>高丽波</t>
        </is>
      </c>
      <c r="B12954" t="inlineStr">
        <is>
          <t>011268</t>
        </is>
      </c>
    </row>
    <row r="12955">
      <c r="A12955" t="inlineStr">
        <is>
          <t>高亮</t>
        </is>
      </c>
      <c r="B12955" t="inlineStr">
        <is>
          <t>12200037</t>
        </is>
      </c>
    </row>
    <row r="12956">
      <c r="A12956" t="inlineStr">
        <is>
          <t>高亮亮</t>
        </is>
      </c>
      <c r="B12956" t="inlineStr">
        <is>
          <t>0013133</t>
        </is>
      </c>
    </row>
    <row r="12957">
      <c r="A12957" t="inlineStr">
        <is>
          <t>高佳敏</t>
        </is>
      </c>
      <c r="B12957" t="inlineStr">
        <is>
          <t>CUST2118</t>
        </is>
      </c>
    </row>
    <row r="12958">
      <c r="A12958" t="inlineStr">
        <is>
          <t>高元辉</t>
        </is>
      </c>
      <c r="B12958" t="inlineStr">
        <is>
          <t>910009</t>
        </is>
      </c>
    </row>
    <row r="12959">
      <c r="A12959" t="inlineStr">
        <is>
          <t>高光霞-刘洋</t>
        </is>
      </c>
      <c r="B12959" t="inlineStr">
        <is>
          <t>CUST1558</t>
        </is>
      </c>
    </row>
    <row r="12960">
      <c r="A12960" t="inlineStr">
        <is>
          <t>高华建</t>
        </is>
      </c>
      <c r="B12960" t="inlineStr">
        <is>
          <t>06090139</t>
        </is>
      </c>
    </row>
    <row r="12961">
      <c r="A12961" t="inlineStr">
        <is>
          <t>高博闻</t>
        </is>
      </c>
      <c r="B12961" t="inlineStr">
        <is>
          <t>CUST2219</t>
        </is>
      </c>
    </row>
    <row r="12962">
      <c r="A12962" t="inlineStr">
        <is>
          <t>高唐陆港国际贸易有限公司</t>
        </is>
      </c>
      <c r="B12962" t="inlineStr">
        <is>
          <t>06051827</t>
        </is>
      </c>
    </row>
    <row r="12963">
      <c r="A12963" t="inlineStr">
        <is>
          <t>高学松</t>
        </is>
      </c>
      <c r="B12963" t="inlineStr">
        <is>
          <t>06070401</t>
        </is>
      </c>
    </row>
    <row r="12964">
      <c r="A12964" t="inlineStr">
        <is>
          <t>高密-卢金伟-周宏亮</t>
        </is>
      </c>
      <c r="B12964" t="inlineStr">
        <is>
          <t>06050300</t>
        </is>
      </c>
    </row>
    <row r="12965">
      <c r="A12965" t="inlineStr">
        <is>
          <t>高密-宋振蛟-王文强</t>
        </is>
      </c>
      <c r="B12965" t="inlineStr">
        <is>
          <t>06051947</t>
        </is>
      </c>
    </row>
    <row r="12966">
      <c r="A12966" t="inlineStr">
        <is>
          <t>高密-杨开强-刘洋</t>
        </is>
      </c>
      <c r="B12966" t="inlineStr">
        <is>
          <t>06051064</t>
        </is>
      </c>
    </row>
    <row r="12967">
      <c r="A12967" t="inlineStr">
        <is>
          <t>高密-栾萍萍-刘洋</t>
        </is>
      </c>
      <c r="B12967" t="inlineStr">
        <is>
          <t>90010782</t>
        </is>
      </c>
    </row>
    <row r="12968">
      <c r="A12968" t="inlineStr">
        <is>
          <t>高密-王兆辉-周宏亮</t>
        </is>
      </c>
      <c r="B12968" t="inlineStr">
        <is>
          <t>06050241</t>
        </is>
      </c>
    </row>
    <row r="12969">
      <c r="A12969" t="inlineStr">
        <is>
          <t>高密-王德奇-王鑫</t>
        </is>
      </c>
      <c r="B12969" t="inlineStr">
        <is>
          <t>06050712</t>
        </is>
      </c>
    </row>
    <row r="12970">
      <c r="A12970" t="inlineStr">
        <is>
          <t>高密-赵永康-高晓龙</t>
        </is>
      </c>
      <c r="B12970" t="inlineStr">
        <is>
          <t>06050756</t>
        </is>
      </c>
    </row>
    <row r="12971">
      <c r="A12971" t="inlineStr">
        <is>
          <t>高密-郭志敏-徐新春</t>
        </is>
      </c>
      <c r="B12971" t="inlineStr">
        <is>
          <t>06050841</t>
        </is>
      </c>
    </row>
    <row r="12972">
      <c r="A12972" t="inlineStr">
        <is>
          <t>高密-高密市和生食品厂-王鑫</t>
        </is>
      </c>
      <c r="B12972" t="inlineStr">
        <is>
          <t>010163</t>
        </is>
      </c>
    </row>
    <row r="12973">
      <c r="A12973" t="inlineStr">
        <is>
          <t>高密-高密田园食品-王鑫</t>
        </is>
      </c>
      <c r="B12973" t="inlineStr">
        <is>
          <t>010769</t>
        </is>
      </c>
    </row>
    <row r="12974">
      <c r="A12974" t="inlineStr">
        <is>
          <t>高密—任成勇—高晓龙</t>
        </is>
      </c>
      <c r="B12974" t="inlineStr">
        <is>
          <t>06050699</t>
        </is>
      </c>
    </row>
    <row r="12975">
      <c r="A12975" t="inlineStr">
        <is>
          <t>高密凤祺绿色食品有限公司</t>
        </is>
      </c>
      <c r="B12975" t="inlineStr">
        <is>
          <t>06051382</t>
        </is>
      </c>
    </row>
    <row r="12976">
      <c r="A12976" t="inlineStr">
        <is>
          <t>高密凯加养殖有限公司</t>
        </is>
      </c>
      <c r="B12976" t="inlineStr">
        <is>
          <t>211026</t>
        </is>
      </c>
    </row>
    <row r="12977">
      <c r="A12977" t="inlineStr">
        <is>
          <t>高密凯味佳商贸有限公司</t>
        </is>
      </c>
      <c r="B12977" t="inlineStr">
        <is>
          <t>060600188</t>
        </is>
      </c>
    </row>
    <row r="12978">
      <c r="A12978" t="inlineStr">
        <is>
          <t>高密南洋养殖有限公司</t>
        </is>
      </c>
      <c r="B12978" t="inlineStr">
        <is>
          <t>06050985</t>
        </is>
      </c>
    </row>
    <row r="12979">
      <c r="A12979" t="inlineStr">
        <is>
          <t>高密卢静-徐新春</t>
        </is>
      </c>
      <c r="B12979" t="inlineStr">
        <is>
          <t>CUST1336</t>
        </is>
      </c>
    </row>
    <row r="12980">
      <c r="A12980" t="inlineStr">
        <is>
          <t>高密嗨牧肉鸡养殖专业合作社</t>
        </is>
      </c>
      <c r="B12980" t="inlineStr">
        <is>
          <t>211031</t>
        </is>
      </c>
    </row>
    <row r="12981">
      <c r="A12981" t="inlineStr">
        <is>
          <t>高密嘉亨养殖有限公司</t>
        </is>
      </c>
      <c r="B12981" t="inlineStr">
        <is>
          <t>211043</t>
        </is>
      </c>
    </row>
    <row r="12982">
      <c r="A12982" t="inlineStr">
        <is>
          <t>高密嘉翔农业科技有限公司</t>
        </is>
      </c>
      <c r="B12982" t="inlineStr">
        <is>
          <t>1220009</t>
        </is>
      </c>
    </row>
    <row r="12983">
      <c r="A12983" t="inlineStr">
        <is>
          <t>高密夏鹏</t>
        </is>
      </c>
      <c r="B12983" t="inlineStr">
        <is>
          <t>06060502</t>
        </is>
      </c>
    </row>
    <row r="12984">
      <c r="A12984" t="inlineStr">
        <is>
          <t>高密奇聪综合商贸有限公司</t>
        </is>
      </c>
      <c r="B12984" t="inlineStr">
        <is>
          <t>0013233</t>
        </is>
      </c>
    </row>
    <row r="12985">
      <c r="A12985" t="inlineStr">
        <is>
          <t>高密市众诚肉鸡养殖专业合作社</t>
        </is>
      </c>
      <c r="B12985" t="inlineStr">
        <is>
          <t>1220010</t>
        </is>
      </c>
    </row>
    <row r="12986">
      <c r="A12986" t="inlineStr">
        <is>
          <t>高密市凯江生物科技有限公司-徐新春</t>
        </is>
      </c>
      <c r="B12986" t="inlineStr">
        <is>
          <t>CUST1387</t>
        </is>
      </c>
    </row>
    <row r="12987">
      <c r="A12987" t="inlineStr">
        <is>
          <t>高密市利杰纺织有限公司</t>
        </is>
      </c>
      <c r="B12987" t="inlineStr">
        <is>
          <t>06050315</t>
        </is>
      </c>
    </row>
    <row r="12988">
      <c r="A12988" t="inlineStr">
        <is>
          <t>高密市南洋食品有限公司</t>
        </is>
      </c>
      <c r="B12988" t="inlineStr">
        <is>
          <t>1200103</t>
        </is>
      </c>
    </row>
    <row r="12989">
      <c r="A12989" t="inlineStr">
        <is>
          <t>高密市和牧养殖专业合作社</t>
        </is>
      </c>
      <c r="B12989" t="inlineStr">
        <is>
          <t>90011024</t>
        </is>
      </c>
    </row>
    <row r="12990">
      <c r="A12990" t="inlineStr">
        <is>
          <t>高密市嘉鸿瑞思饲料店(个体工商户)</t>
        </is>
      </c>
      <c r="B12990" t="inlineStr">
        <is>
          <t>0013276</t>
        </is>
      </c>
    </row>
    <row r="12991">
      <c r="A12991" t="inlineStr">
        <is>
          <t>高密市康盛食品有限公司</t>
        </is>
      </c>
      <c r="B12991" t="inlineStr">
        <is>
          <t>CUST0484</t>
        </is>
      </c>
    </row>
    <row r="12992">
      <c r="A12992" t="inlineStr">
        <is>
          <t>高密市德福纺织工贸有限公司</t>
        </is>
      </c>
      <c r="B12992" t="inlineStr">
        <is>
          <t>06051781</t>
        </is>
      </c>
    </row>
    <row r="12993">
      <c r="A12993" t="inlineStr">
        <is>
          <t>高密市昊顺生物科技中心</t>
        </is>
      </c>
      <c r="B12993" t="inlineStr">
        <is>
          <t>1220054</t>
        </is>
      </c>
    </row>
    <row r="12994">
      <c r="A12994" t="inlineStr">
        <is>
          <t>高密市柴沟镇云峰肉食加工经营部</t>
        </is>
      </c>
      <c r="B12994" t="inlineStr">
        <is>
          <t>ChST1989</t>
        </is>
      </c>
    </row>
    <row r="12995">
      <c r="A12995" t="inlineStr">
        <is>
          <t>高密市泓怡佳冻品经营部</t>
        </is>
      </c>
      <c r="B12995" t="inlineStr">
        <is>
          <t>06051111</t>
        </is>
      </c>
    </row>
    <row r="12996">
      <c r="A12996" t="inlineStr">
        <is>
          <t>高密市润和食品有限公司</t>
        </is>
      </c>
      <c r="B12996" t="inlineStr">
        <is>
          <t>CUT3069</t>
        </is>
      </c>
    </row>
    <row r="12997">
      <c r="A12997" t="inlineStr">
        <is>
          <t>高密市福瑞杰食品有限公司</t>
        </is>
      </c>
      <c r="B12997" t="inlineStr">
        <is>
          <t>CUST0583</t>
        </is>
      </c>
    </row>
    <row r="12998">
      <c r="A12998" t="inlineStr">
        <is>
          <t>高密市羽丰牧业有限公司</t>
        </is>
      </c>
      <c r="B12998" t="inlineStr">
        <is>
          <t>1220053</t>
        </is>
      </c>
    </row>
    <row r="12999">
      <c r="A12999" t="inlineStr">
        <is>
          <t>高密市聚煜食品中心</t>
        </is>
      </c>
      <c r="B12999" t="inlineStr">
        <is>
          <t>0605E400</t>
        </is>
      </c>
    </row>
    <row r="13000">
      <c r="A13000" t="inlineStr">
        <is>
          <t>高密市至膳快餐服务店</t>
        </is>
      </c>
      <c r="B13000" t="inlineStr">
        <is>
          <t>0033500</t>
        </is>
      </c>
    </row>
    <row r="13001">
      <c r="A13001" t="inlineStr">
        <is>
          <t>高密市虹雅商贸有限公司</t>
        </is>
      </c>
      <c r="B13001" t="inlineStr">
        <is>
          <t>06051390</t>
        </is>
      </c>
    </row>
    <row r="13002">
      <c r="A13002" t="inlineStr">
        <is>
          <t>高密市鑫熠食品有限公司</t>
        </is>
      </c>
      <c r="B13002" t="inlineStr">
        <is>
          <t>06051812</t>
        </is>
      </c>
    </row>
    <row r="13003">
      <c r="A13003" t="inlineStr">
        <is>
          <t>高密市锦益塑编有限公司</t>
        </is>
      </c>
      <c r="B13003" t="inlineStr">
        <is>
          <t>012143</t>
        </is>
      </c>
    </row>
    <row r="13004">
      <c r="A13004" t="inlineStr">
        <is>
          <t>高密康大食品有限公司</t>
        </is>
      </c>
      <c r="B13004" t="inlineStr">
        <is>
          <t>011325</t>
        </is>
      </c>
    </row>
    <row r="13005">
      <c r="A13005" t="inlineStr">
        <is>
          <t>高密德汇肉类食品有限公司</t>
        </is>
      </c>
      <c r="B13005" t="inlineStr">
        <is>
          <t>012731</t>
        </is>
      </c>
    </row>
    <row r="13006">
      <c r="A13006" t="inlineStr">
        <is>
          <t>高密泓怡商贸有限公司</t>
        </is>
      </c>
      <c r="B13006" t="inlineStr">
        <is>
          <t>06050151</t>
        </is>
      </c>
    </row>
    <row r="13007">
      <c r="A13007" t="inlineStr">
        <is>
          <t>高密海和养殖有限公司</t>
        </is>
      </c>
      <c r="B13007" t="inlineStr">
        <is>
          <t>211083</t>
        </is>
      </c>
    </row>
    <row r="13008">
      <c r="A13008" t="inlineStr">
        <is>
          <t>高密王斌-刘洋</t>
        </is>
      </c>
      <c r="B13008" t="inlineStr">
        <is>
          <t>CUST1327</t>
        </is>
      </c>
    </row>
    <row r="13009">
      <c r="A13009" t="inlineStr">
        <is>
          <t>高密禾翔农业科技有限公司</t>
        </is>
      </c>
      <c r="B13009" t="inlineStr">
        <is>
          <t>12200109</t>
        </is>
      </c>
    </row>
    <row r="13010">
      <c r="A13010" t="inlineStr">
        <is>
          <t>高密绿洲</t>
        </is>
      </c>
      <c r="B13010" t="inlineStr">
        <is>
          <t>010162</t>
        </is>
      </c>
    </row>
    <row r="13011">
      <c r="A13011" t="inlineStr">
        <is>
          <t>高密锦佳王淑香-刘洋</t>
        </is>
      </c>
      <c r="B13011" t="inlineStr">
        <is>
          <t>06050976</t>
        </is>
      </c>
    </row>
    <row r="13012">
      <c r="A13012" t="inlineStr">
        <is>
          <t>高密黄金甲</t>
        </is>
      </c>
      <c r="B13012" t="inlineStr">
        <is>
          <t>06050175</t>
        </is>
      </c>
    </row>
    <row r="13013">
      <c r="A13013" t="inlineStr">
        <is>
          <t>高富国</t>
        </is>
      </c>
      <c r="B13013" t="inlineStr">
        <is>
          <t>CUT2495</t>
        </is>
      </c>
    </row>
    <row r="13014">
      <c r="A13014" t="inlineStr">
        <is>
          <t>高小华</t>
        </is>
      </c>
      <c r="B13014" t="inlineStr">
        <is>
          <t>06033612</t>
        </is>
      </c>
    </row>
    <row r="13015">
      <c r="A13015" t="inlineStr">
        <is>
          <t>高峰</t>
        </is>
      </c>
      <c r="B13015" t="inlineStr">
        <is>
          <t>06033502</t>
        </is>
      </c>
    </row>
    <row r="13016">
      <c r="A13016" t="inlineStr">
        <is>
          <t>高庆国</t>
        </is>
      </c>
      <c r="B13016" t="inlineStr">
        <is>
          <t>1220002</t>
        </is>
      </c>
    </row>
    <row r="13017">
      <c r="A13017" t="inlineStr">
        <is>
          <t>高德宝</t>
        </is>
      </c>
      <c r="B13017" t="inlineStr">
        <is>
          <t>06100200</t>
        </is>
      </c>
    </row>
    <row r="13018">
      <c r="A13018" t="inlineStr">
        <is>
          <t>高忠杰</t>
        </is>
      </c>
      <c r="B13018" t="inlineStr">
        <is>
          <t>12200057</t>
        </is>
      </c>
    </row>
    <row r="13019">
      <c r="A13019" t="inlineStr">
        <is>
          <t>高新区蔬桌摩欧客意式休闲餐厅(个体工商户)</t>
        </is>
      </c>
      <c r="B13019" t="inlineStr">
        <is>
          <t>CUT3087</t>
        </is>
      </c>
    </row>
    <row r="13020">
      <c r="A13020" t="inlineStr">
        <is>
          <t>高新区虾总管餐饮店</t>
        </is>
      </c>
      <c r="B13020" t="inlineStr">
        <is>
          <t>CUST1864</t>
        </is>
      </c>
    </row>
    <row r="13021">
      <c r="A13021" t="inlineStr">
        <is>
          <t>高新技术产业开发区优冻食品经营部</t>
        </is>
      </c>
      <c r="B13021" t="inlineStr">
        <is>
          <t>06092166</t>
        </is>
      </c>
    </row>
    <row r="13022">
      <c r="A13022" t="inlineStr">
        <is>
          <t>高新技术产业开发区千味寻食品经营部</t>
        </is>
      </c>
      <c r="B13022" t="inlineStr">
        <is>
          <t>0033342</t>
        </is>
      </c>
    </row>
    <row r="13023">
      <c r="A13023" t="inlineStr">
        <is>
          <t>高新技术产业开发区拉塔维摩欧客快餐店</t>
        </is>
      </c>
      <c r="B13023" t="inlineStr">
        <is>
          <t>CUT2686</t>
        </is>
      </c>
    </row>
    <row r="13024">
      <c r="A13024" t="inlineStr">
        <is>
          <t>高新技术产业开发区曦乐食品经营部</t>
        </is>
      </c>
      <c r="B13024" t="inlineStr">
        <is>
          <t>CUT2454</t>
        </is>
      </c>
    </row>
    <row r="13025">
      <c r="A13025" t="inlineStr">
        <is>
          <t>高新技术产业开发区艮妤食品商行</t>
        </is>
      </c>
      <c r="B13025" t="inlineStr">
        <is>
          <t>06092702</t>
        </is>
      </c>
    </row>
    <row r="13026">
      <c r="A13026" t="inlineStr">
        <is>
          <t>高景凤</t>
        </is>
      </c>
      <c r="B13026" t="inlineStr">
        <is>
          <t>CUT2923</t>
        </is>
      </c>
    </row>
    <row r="13027">
      <c r="A13027" t="inlineStr">
        <is>
          <t>高水香</t>
        </is>
      </c>
      <c r="B13027" t="inlineStr">
        <is>
          <t>06033606</t>
        </is>
      </c>
    </row>
    <row r="13028">
      <c r="A13028" t="inlineStr">
        <is>
          <t>高水香-王鑫</t>
        </is>
      </c>
      <c r="B13028" t="inlineStr">
        <is>
          <t>CUST1290</t>
        </is>
      </c>
    </row>
    <row r="13029">
      <c r="A13029" t="inlineStr">
        <is>
          <t>高玉英</t>
        </is>
      </c>
      <c r="B13029" t="inlineStr">
        <is>
          <t>06033616</t>
        </is>
      </c>
    </row>
    <row r="13030">
      <c r="A13030" t="inlineStr">
        <is>
          <t>高盛食品有限公司</t>
        </is>
      </c>
      <c r="B13030" t="inlineStr">
        <is>
          <t>90010042</t>
        </is>
      </c>
    </row>
    <row r="13031">
      <c r="A13031" t="inlineStr">
        <is>
          <t>高碧英</t>
        </is>
      </c>
      <c r="B13031" t="inlineStr">
        <is>
          <t>0073564</t>
        </is>
      </c>
    </row>
    <row r="13032">
      <c r="A13032" t="inlineStr">
        <is>
          <t>高虹颖</t>
        </is>
      </c>
      <c r="B13032" t="inlineStr">
        <is>
          <t>06010418</t>
        </is>
      </c>
    </row>
    <row r="13033">
      <c r="A13033" t="inlineStr">
        <is>
          <t>高西强</t>
        </is>
      </c>
      <c r="B13033" t="inlineStr">
        <is>
          <t>CUST1729</t>
        </is>
      </c>
    </row>
    <row r="13034">
      <c r="A13034" t="inlineStr">
        <is>
          <t>高邮市周巨兰干货批发部</t>
        </is>
      </c>
      <c r="B13034" t="inlineStr">
        <is>
          <t>30060003</t>
        </is>
      </c>
    </row>
    <row r="13035">
      <c r="A13035" t="inlineStr">
        <is>
          <t>高邮市好享易购生活广场临泽店</t>
        </is>
      </c>
      <c r="B13035" t="inlineStr">
        <is>
          <t>3010094</t>
        </is>
      </c>
    </row>
    <row r="13036">
      <c r="A13036" t="inlineStr">
        <is>
          <t>高闪闪</t>
        </is>
      </c>
      <c r="B13036" t="inlineStr">
        <is>
          <t>CUST2114</t>
        </is>
      </c>
    </row>
    <row r="13037">
      <c r="A13037" t="inlineStr">
        <is>
          <t>高雪</t>
        </is>
      </c>
      <c r="B13037" t="inlineStr">
        <is>
          <t>06062112</t>
        </is>
      </c>
    </row>
    <row r="13038">
      <c r="A13038" t="inlineStr">
        <is>
          <t>高雷</t>
        </is>
      </c>
      <c r="B13038" t="inlineStr">
        <is>
          <t>CUST2180</t>
        </is>
      </c>
    </row>
    <row r="13039">
      <c r="A13039" t="inlineStr">
        <is>
          <t>高青鲁之源饲料有限公司-王鑫</t>
        </is>
      </c>
      <c r="B13039" t="inlineStr">
        <is>
          <t>CUST0851</t>
        </is>
      </c>
    </row>
    <row r="13040">
      <c r="A13040" t="inlineStr">
        <is>
          <t>高静生</t>
        </is>
      </c>
      <c r="B13040" t="inlineStr">
        <is>
          <t>06050107</t>
        </is>
      </c>
    </row>
    <row r="13041">
      <c r="A13041" t="inlineStr">
        <is>
          <t>高静静</t>
        </is>
      </c>
      <c r="B13041" t="inlineStr">
        <is>
          <t>CUST1810</t>
        </is>
      </c>
    </row>
    <row r="13042">
      <c r="A13042" t="inlineStr">
        <is>
          <t>高鹏</t>
        </is>
      </c>
      <c r="B13042" t="inlineStr">
        <is>
          <t>06010900</t>
        </is>
      </c>
    </row>
    <row r="13043">
      <c r="A13043" t="inlineStr">
        <is>
          <t>魏丽</t>
        </is>
      </c>
      <c r="B13043" t="inlineStr">
        <is>
          <t>06010044</t>
        </is>
      </c>
    </row>
    <row r="13044">
      <c r="A13044" t="inlineStr">
        <is>
          <t>魏乐</t>
        </is>
      </c>
      <c r="B13044" t="inlineStr">
        <is>
          <t>06060334</t>
        </is>
      </c>
    </row>
    <row r="13045">
      <c r="A13045" t="inlineStr">
        <is>
          <t>魏光灿</t>
        </is>
      </c>
      <c r="B13045" t="inlineStr">
        <is>
          <t>06022153</t>
        </is>
      </c>
    </row>
    <row r="13046">
      <c r="A13046" t="inlineStr">
        <is>
          <t>魏加权</t>
        </is>
      </c>
      <c r="B13046" t="inlineStr">
        <is>
          <t>06070512</t>
        </is>
      </c>
    </row>
    <row r="13047">
      <c r="A13047" t="inlineStr">
        <is>
          <t>魏坤华</t>
        </is>
      </c>
      <c r="B13047" t="inlineStr">
        <is>
          <t>06051530</t>
        </is>
      </c>
    </row>
    <row r="13048">
      <c r="A13048" t="inlineStr">
        <is>
          <t>魏增杰-刘洋</t>
        </is>
      </c>
      <c r="B13048" t="inlineStr">
        <is>
          <t>CUST0877</t>
        </is>
      </c>
    </row>
    <row r="13049">
      <c r="A13049" t="inlineStr">
        <is>
          <t>魏富淦</t>
        </is>
      </c>
      <c r="B13049" t="inlineStr">
        <is>
          <t>06070511</t>
        </is>
      </c>
    </row>
    <row r="13050">
      <c r="A13050" t="inlineStr">
        <is>
          <t>魏峰</t>
        </is>
      </c>
      <c r="B13050" t="inlineStr">
        <is>
          <t>06035002</t>
        </is>
      </c>
    </row>
    <row r="13051">
      <c r="A13051" t="inlineStr">
        <is>
          <t>魏广林</t>
        </is>
      </c>
      <c r="B13051" t="inlineStr">
        <is>
          <t>12200045</t>
        </is>
      </c>
    </row>
    <row r="13052">
      <c r="A13052" t="inlineStr">
        <is>
          <t>魏广超</t>
        </is>
      </c>
      <c r="B13052" t="inlineStr">
        <is>
          <t>90010604</t>
        </is>
      </c>
    </row>
    <row r="13053">
      <c r="A13053" t="inlineStr">
        <is>
          <t>魏建国</t>
        </is>
      </c>
      <c r="B13053" t="inlineStr">
        <is>
          <t>12200025</t>
        </is>
      </c>
    </row>
    <row r="13054">
      <c r="A13054" t="inlineStr">
        <is>
          <t>魏效建</t>
        </is>
      </c>
      <c r="B13054" t="inlineStr">
        <is>
          <t>12200051</t>
        </is>
      </c>
    </row>
    <row r="13055">
      <c r="A13055" t="inlineStr">
        <is>
          <t>魏文通</t>
        </is>
      </c>
      <c r="B13055" t="inlineStr">
        <is>
          <t>CUST2289</t>
        </is>
      </c>
    </row>
    <row r="13056">
      <c r="A13056" t="inlineStr">
        <is>
          <t>魏新田</t>
        </is>
      </c>
      <c r="B13056" t="inlineStr">
        <is>
          <t>12200114</t>
        </is>
      </c>
    </row>
    <row r="13057">
      <c r="A13057" t="inlineStr">
        <is>
          <t>魏晗</t>
        </is>
      </c>
      <c r="B13057" t="inlineStr">
        <is>
          <t>06056300</t>
        </is>
      </c>
    </row>
    <row r="13058">
      <c r="A13058" t="inlineStr">
        <is>
          <t>魏永刚</t>
        </is>
      </c>
      <c r="B13058" t="inlineStr">
        <is>
          <t>06050362</t>
        </is>
      </c>
    </row>
    <row r="13059">
      <c r="A13059" t="inlineStr">
        <is>
          <t>魏波</t>
        </is>
      </c>
      <c r="B13059" t="inlineStr">
        <is>
          <t>CUST0326</t>
        </is>
      </c>
    </row>
    <row r="13060">
      <c r="A13060" t="inlineStr">
        <is>
          <t>魏立华</t>
        </is>
      </c>
      <c r="B13060" t="inlineStr">
        <is>
          <t>0013316</t>
        </is>
      </c>
    </row>
    <row r="13061">
      <c r="A13061" t="inlineStr">
        <is>
          <t>魏红梅</t>
        </is>
      </c>
      <c r="B13061" t="inlineStr">
        <is>
          <t>06016601</t>
        </is>
      </c>
    </row>
    <row r="13062">
      <c r="A13062" t="inlineStr">
        <is>
          <t>魏美玲</t>
        </is>
      </c>
      <c r="B13062" t="inlineStr">
        <is>
          <t>06032788</t>
        </is>
      </c>
    </row>
    <row r="13063">
      <c r="A13063" t="inlineStr">
        <is>
          <t>魏运成</t>
        </is>
      </c>
      <c r="B13063" t="inlineStr">
        <is>
          <t>010903</t>
        </is>
      </c>
    </row>
    <row r="13064">
      <c r="A13064" t="inlineStr">
        <is>
          <t>鲁仲良</t>
        </is>
      </c>
      <c r="B13064" t="inlineStr">
        <is>
          <t>211022</t>
        </is>
      </c>
    </row>
    <row r="13065">
      <c r="A13065" t="inlineStr">
        <is>
          <t>鲁兴基业（山东）农业科技有限公司</t>
        </is>
      </c>
      <c r="B13065" t="inlineStr">
        <is>
          <t>06051739</t>
        </is>
      </c>
    </row>
    <row r="13066">
      <c r="A13066" t="inlineStr">
        <is>
          <t>鲁豫食品</t>
        </is>
      </c>
      <c r="B13066" t="inlineStr">
        <is>
          <t>010434</t>
        </is>
      </c>
    </row>
    <row r="13067">
      <c r="A13067" t="inlineStr">
        <is>
          <t>鲍增杰</t>
        </is>
      </c>
      <c r="B13067" t="inlineStr">
        <is>
          <t>06110039</t>
        </is>
      </c>
    </row>
    <row r="13068">
      <c r="A13068" t="inlineStr">
        <is>
          <t>鲍金凤</t>
        </is>
      </c>
      <c r="B13068" t="inlineStr">
        <is>
          <t>06092008</t>
        </is>
      </c>
    </row>
    <row r="13069">
      <c r="A13069" t="inlineStr">
        <is>
          <t>鲜之久⻝品供应链(济南)有限公司</t>
        </is>
      </c>
      <c r="B13069" t="inlineStr">
        <is>
          <t>CUST2247</t>
        </is>
      </c>
    </row>
    <row r="13070">
      <c r="A13070" t="inlineStr">
        <is>
          <t>鲜又多柳青路店</t>
        </is>
      </c>
      <c r="B13070" t="inlineStr">
        <is>
          <t>30520005</t>
        </is>
      </c>
    </row>
    <row r="13071">
      <c r="A13071" t="inlineStr">
        <is>
          <t>鲜品三六五（上海）农产品有限公司</t>
        </is>
      </c>
      <c r="B13071" t="inlineStr">
        <is>
          <t>30490026</t>
        </is>
      </c>
    </row>
    <row r="13072">
      <c r="A13072" t="inlineStr">
        <is>
          <t>鲜汁道（王爱枝）</t>
        </is>
      </c>
      <c r="B13072" t="inlineStr">
        <is>
          <t>06060584</t>
        </is>
      </c>
    </row>
    <row r="13073">
      <c r="A13073" t="inlineStr">
        <is>
          <t>鲜罗纪食品发展有限公司</t>
        </is>
      </c>
      <c r="B13073" t="inlineStr">
        <is>
          <t>30750034</t>
        </is>
      </c>
    </row>
    <row r="13074">
      <c r="A13074" t="inlineStr">
        <is>
          <t>鲜食客供应链管理（昆明）有限公司</t>
        </is>
      </c>
      <c r="B13074" t="inlineStr">
        <is>
          <t>06010153</t>
        </is>
      </c>
    </row>
    <row r="13075">
      <c r="A13075" t="inlineStr">
        <is>
          <t>鸡毛—昌乐县鸿源饲料有限公司—郭伟君</t>
        </is>
      </c>
      <c r="B13075" t="inlineStr">
        <is>
          <t>06050134</t>
        </is>
      </c>
    </row>
    <row r="13076">
      <c r="A13076" t="inlineStr">
        <is>
          <t>鸡西市井春肉类水产批发部</t>
        </is>
      </c>
      <c r="B13076" t="inlineStr">
        <is>
          <t>06051359</t>
        </is>
      </c>
    </row>
    <row r="13077">
      <c r="A13077" t="inlineStr">
        <is>
          <t>鸡西市鸡冠区小一呆摩欧客意式餐厅(个体工商户)</t>
        </is>
      </c>
      <c r="B13077" t="inlineStr">
        <is>
          <t>0033436</t>
        </is>
      </c>
    </row>
    <row r="13078">
      <c r="A13078" t="inlineStr">
        <is>
          <t>鸡西郭景春</t>
        </is>
      </c>
      <c r="B13078" t="inlineStr">
        <is>
          <t>06060302</t>
        </is>
      </c>
    </row>
    <row r="13079">
      <c r="A13079" t="inlineStr">
        <is>
          <t>鸿源食品–蔡春辉</t>
        </is>
      </c>
      <c r="B13079" t="inlineStr">
        <is>
          <t>06040140</t>
        </is>
      </c>
    </row>
    <row r="13080">
      <c r="A13080" t="inlineStr">
        <is>
          <t>鸿立昇（武汉）商贸有限公司</t>
        </is>
      </c>
      <c r="B13080" t="inlineStr">
        <is>
          <t>06060916</t>
        </is>
      </c>
    </row>
    <row r="13081">
      <c r="A13081" t="inlineStr">
        <is>
          <t>鸿达物流</t>
        </is>
      </c>
      <c r="B13081" t="inlineStr">
        <is>
          <t>CUST0306</t>
        </is>
      </c>
    </row>
    <row r="13082">
      <c r="A13082" t="inlineStr">
        <is>
          <t>鹏翔塑编厂</t>
        </is>
      </c>
      <c r="B13082" t="inlineStr">
        <is>
          <t>06050099</t>
        </is>
      </c>
    </row>
    <row r="13083">
      <c r="A13083" t="inlineStr">
        <is>
          <t>鹤壁市永达美源食品有限公司</t>
        </is>
      </c>
      <c r="B13083" t="inlineStr">
        <is>
          <t>06050647</t>
        </is>
      </c>
    </row>
    <row r="13084">
      <c r="A13084" t="inlineStr">
        <is>
          <t>鹤壁市润勤食品有限公司</t>
        </is>
      </c>
      <c r="B13084" t="inlineStr">
        <is>
          <t>07121345</t>
        </is>
      </c>
    </row>
    <row r="13085">
      <c r="A13085" t="inlineStr">
        <is>
          <t>鹤壁康食达食品商贸有限公司-刘伟东</t>
        </is>
      </c>
      <c r="B13085" t="inlineStr">
        <is>
          <t>06040145</t>
        </is>
      </c>
    </row>
    <row r="13086">
      <c r="A13086" t="inlineStr">
        <is>
          <t>鹤壁惠之达食品有限公司</t>
        </is>
      </c>
      <c r="B13086" t="inlineStr">
        <is>
          <t>CUST0308</t>
        </is>
      </c>
    </row>
    <row r="13087">
      <c r="A13087" t="inlineStr">
        <is>
          <t>鹤壁惠之达食品有限公司-刘洋</t>
        </is>
      </c>
      <c r="B13087" t="inlineStr">
        <is>
          <t>06110001</t>
        </is>
      </c>
    </row>
    <row r="13088">
      <c r="A13088" t="inlineStr">
        <is>
          <t>鹤岗比优特启梦商贸有限公司</t>
        </is>
      </c>
      <c r="B13088" t="inlineStr">
        <is>
          <t>CUT2646</t>
        </is>
      </c>
    </row>
    <row r="13089">
      <c r="A13089" t="inlineStr">
        <is>
          <t>鹰潭市月湖区童歌餐饮店(个体工商户)</t>
        </is>
      </c>
      <c r="B13089" t="inlineStr">
        <is>
          <t>CUT2808</t>
        </is>
      </c>
    </row>
    <row r="13090">
      <c r="A13090" t="inlineStr">
        <is>
          <t>麦卡淇汉堡店</t>
        </is>
      </c>
      <c r="B13090" t="inlineStr">
        <is>
          <t>30150001</t>
        </is>
      </c>
    </row>
    <row r="13091">
      <c r="A13091" t="inlineStr">
        <is>
          <t>麦味基</t>
        </is>
      </c>
      <c r="B13091" t="inlineStr">
        <is>
          <t>06060727</t>
        </is>
      </c>
    </row>
    <row r="13092">
      <c r="A13092" t="inlineStr">
        <is>
          <t>麦味基餐饮管理有限公司</t>
        </is>
      </c>
      <c r="B13092" t="inlineStr">
        <is>
          <t>CUST0128</t>
        </is>
      </c>
    </row>
    <row r="13093">
      <c r="A13093" t="inlineStr">
        <is>
          <t>麦多食品</t>
        </is>
      </c>
      <c r="B13093" t="inlineStr">
        <is>
          <t>010458</t>
        </is>
      </c>
    </row>
    <row r="13094">
      <c r="A13094" t="inlineStr">
        <is>
          <t>麦德龙商业集团有限公司</t>
        </is>
      </c>
      <c r="B13094" t="inlineStr">
        <is>
          <t>30490034</t>
        </is>
      </c>
    </row>
    <row r="13095">
      <c r="A13095" t="inlineStr">
        <is>
          <t>麦恋谷(廊坊)食品有限公司</t>
        </is>
      </c>
      <c r="B13095" t="inlineStr">
        <is>
          <t>06010178</t>
        </is>
      </c>
    </row>
    <row r="13096">
      <c r="A13096" t="inlineStr">
        <is>
          <t>麦斯屋特·亚力坤</t>
        </is>
      </c>
      <c r="B13096" t="inlineStr">
        <is>
          <t>06080072</t>
        </is>
      </c>
    </row>
    <row r="13097">
      <c r="A13097" t="inlineStr">
        <is>
          <t>麦禾禾餐饮管理（深圳）有限公司</t>
        </is>
      </c>
      <c r="B13097" t="inlineStr">
        <is>
          <t>06080108</t>
        </is>
      </c>
    </row>
    <row r="13098">
      <c r="A13098" t="inlineStr">
        <is>
          <t>麦麦提图尔荪·图拉普</t>
        </is>
      </c>
      <c r="B13098" t="inlineStr">
        <is>
          <t>CUST2222</t>
        </is>
      </c>
    </row>
    <row r="13099">
      <c r="A13099" t="inlineStr">
        <is>
          <t>麻笑鸟</t>
        </is>
      </c>
      <c r="B13099" t="inlineStr">
        <is>
          <t>CUST2078</t>
        </is>
      </c>
    </row>
    <row r="13100">
      <c r="A13100" t="inlineStr">
        <is>
          <t>黄亚平</t>
        </is>
      </c>
      <c r="B13100" t="inlineStr">
        <is>
          <t>CUT2372</t>
        </is>
      </c>
    </row>
    <row r="13101">
      <c r="A13101" t="inlineStr">
        <is>
          <t>黄仁辉</t>
        </is>
      </c>
      <c r="B13101" t="inlineStr">
        <is>
          <t>0073640</t>
        </is>
      </c>
    </row>
    <row r="13102">
      <c r="A13102" t="inlineStr">
        <is>
          <t>黄先智</t>
        </is>
      </c>
      <c r="B13102" t="inlineStr">
        <is>
          <t>CUST2107</t>
        </is>
      </c>
    </row>
    <row r="13103">
      <c r="A13103" t="inlineStr">
        <is>
          <t>黄兵兵</t>
        </is>
      </c>
      <c r="B13103" t="inlineStr">
        <is>
          <t>011391</t>
        </is>
      </c>
    </row>
    <row r="13104">
      <c r="A13104" t="inlineStr">
        <is>
          <t>黄国英</t>
        </is>
      </c>
      <c r="B13104" t="inlineStr">
        <is>
          <t>CUST2301</t>
        </is>
      </c>
    </row>
    <row r="13105">
      <c r="A13105" t="inlineStr">
        <is>
          <t>黄培芬</t>
        </is>
      </c>
      <c r="B13105" t="inlineStr">
        <is>
          <t>0113069</t>
        </is>
      </c>
    </row>
    <row r="13106">
      <c r="A13106" t="inlineStr">
        <is>
          <t>黄培辉</t>
        </is>
      </c>
      <c r="B13106" t="inlineStr">
        <is>
          <t>90010157</t>
        </is>
      </c>
    </row>
    <row r="13107">
      <c r="A13107" t="inlineStr">
        <is>
          <t>黄壮锋</t>
        </is>
      </c>
      <c r="B13107" t="inlineStr">
        <is>
          <t>06082301</t>
        </is>
      </c>
    </row>
    <row r="13108">
      <c r="A13108" t="inlineStr">
        <is>
          <t>黄外昌</t>
        </is>
      </c>
      <c r="B13108" t="inlineStr">
        <is>
          <t>06094900</t>
        </is>
      </c>
    </row>
    <row r="13109">
      <c r="A13109" t="inlineStr">
        <is>
          <t>黄奋兴</t>
        </is>
      </c>
      <c r="B13109" t="inlineStr">
        <is>
          <t>CUST2243</t>
        </is>
      </c>
    </row>
    <row r="13110">
      <c r="A13110" t="inlineStr">
        <is>
          <t>黄宝健</t>
        </is>
      </c>
      <c r="B13110" t="inlineStr">
        <is>
          <t>06010409</t>
        </is>
      </c>
    </row>
    <row r="13111">
      <c r="A13111" t="inlineStr">
        <is>
          <t>黄少伟</t>
        </is>
      </c>
      <c r="B13111" t="inlineStr">
        <is>
          <t>06090119</t>
        </is>
      </c>
    </row>
    <row r="13112">
      <c r="A13112" t="inlineStr">
        <is>
          <t>黄山</t>
        </is>
      </c>
      <c r="B13112" t="inlineStr">
        <is>
          <t>06033607</t>
        </is>
      </c>
    </row>
    <row r="13113">
      <c r="A13113" t="inlineStr">
        <is>
          <t>黄山市乡思农产品销售有限公司</t>
        </is>
      </c>
      <c r="B13113" t="inlineStr">
        <is>
          <t>CUST0356</t>
        </is>
      </c>
    </row>
    <row r="13114">
      <c r="A13114" t="inlineStr">
        <is>
          <t>黄山市伟安食品配送有限公司</t>
        </is>
      </c>
      <c r="B13114" t="inlineStr">
        <is>
          <t>CUT2712</t>
        </is>
      </c>
    </row>
    <row r="13115">
      <c r="A13115" t="inlineStr">
        <is>
          <t>黄山市国红餐饮管理有限公司</t>
        </is>
      </c>
      <c r="B13115" t="inlineStr">
        <is>
          <t>06030459</t>
        </is>
      </c>
    </row>
    <row r="13116">
      <c r="A13116" t="inlineStr">
        <is>
          <t>黄山市李超商贸有限公司</t>
        </is>
      </c>
      <c r="B13116" t="inlineStr">
        <is>
          <t>011652</t>
        </is>
      </c>
    </row>
    <row r="13117">
      <c r="A13117" t="inlineStr">
        <is>
          <t>黄山市臻滋味食品有限公司</t>
        </is>
      </c>
      <c r="B13117" t="inlineStr">
        <is>
          <t>06070039</t>
        </is>
      </c>
    </row>
    <row r="13118">
      <c r="A13118" t="inlineStr">
        <is>
          <t>黄山徽客坊食品有限公司</t>
        </is>
      </c>
      <c r="B13118" t="inlineStr">
        <is>
          <t>06030194</t>
        </is>
      </c>
    </row>
    <row r="13119">
      <c r="A13119" t="inlineStr">
        <is>
          <t>黄岛孟庆宝-徐新春</t>
        </is>
      </c>
      <c r="B13119" t="inlineStr">
        <is>
          <t>06052146</t>
        </is>
      </c>
    </row>
    <row r="13120">
      <c r="A13120" t="inlineStr">
        <is>
          <t>黄岛李建亮</t>
        </is>
      </c>
      <c r="B13120" t="inlineStr">
        <is>
          <t>06050659</t>
        </is>
      </c>
    </row>
    <row r="13121">
      <c r="A13121" t="inlineStr">
        <is>
          <t>黄岛李桂霞-徐新春</t>
        </is>
      </c>
      <c r="B13121" t="inlineStr">
        <is>
          <t>CUST1350</t>
        </is>
      </c>
    </row>
    <row r="13122">
      <c r="A13122" t="inlineStr">
        <is>
          <t>黄岳龙</t>
        </is>
      </c>
      <c r="B13122" t="inlineStr">
        <is>
          <t>06030342</t>
        </is>
      </c>
    </row>
    <row r="13123">
      <c r="A13123" t="inlineStr">
        <is>
          <t>黄峰</t>
        </is>
      </c>
      <c r="B13123" t="inlineStr">
        <is>
          <t>06090704</t>
        </is>
      </c>
    </row>
    <row r="13124">
      <c r="A13124" t="inlineStr">
        <is>
          <t>黄帅</t>
        </is>
      </c>
      <c r="B13124" t="inlineStr">
        <is>
          <t>06033619</t>
        </is>
      </c>
    </row>
    <row r="13125">
      <c r="A13125" t="inlineStr">
        <is>
          <t>黄建新</t>
        </is>
      </c>
      <c r="B13125" t="inlineStr">
        <is>
          <t>06020028</t>
        </is>
      </c>
    </row>
    <row r="13126">
      <c r="A13126" t="inlineStr">
        <is>
          <t>黄志鸿</t>
        </is>
      </c>
      <c r="B13126" t="inlineStr">
        <is>
          <t>06062600</t>
        </is>
      </c>
    </row>
    <row r="13127">
      <c r="A13127" t="inlineStr">
        <is>
          <t>黄才栩</t>
        </is>
      </c>
      <c r="B13127" t="inlineStr">
        <is>
          <t>06010258</t>
        </is>
      </c>
    </row>
    <row r="13128">
      <c r="A13128" t="inlineStr">
        <is>
          <t>黄招清</t>
        </is>
      </c>
      <c r="B13128" t="inlineStr">
        <is>
          <t>010262</t>
        </is>
      </c>
    </row>
    <row r="13129">
      <c r="A13129" t="inlineStr">
        <is>
          <t>黄文丰</t>
        </is>
      </c>
      <c r="B13129" t="inlineStr">
        <is>
          <t>06090710</t>
        </is>
      </c>
    </row>
    <row r="13130">
      <c r="A13130" t="inlineStr">
        <is>
          <t>黄文杰</t>
        </is>
      </c>
      <c r="B13130" t="inlineStr">
        <is>
          <t>06092006</t>
        </is>
      </c>
    </row>
    <row r="13131">
      <c r="A13131" t="inlineStr">
        <is>
          <t>黄新涛</t>
        </is>
      </c>
      <c r="B13131" t="inlineStr">
        <is>
          <t>06051740</t>
        </is>
      </c>
    </row>
    <row r="13132">
      <c r="A13132" t="inlineStr">
        <is>
          <t>黄旗堡店</t>
        </is>
      </c>
      <c r="B13132" t="inlineStr">
        <is>
          <t>06050159</t>
        </is>
      </c>
    </row>
    <row r="13133">
      <c r="A13133" t="inlineStr">
        <is>
          <t>黄旗堡润家生活超市</t>
        </is>
      </c>
      <c r="B13133" t="inlineStr">
        <is>
          <t>90010579</t>
        </is>
      </c>
    </row>
    <row r="13134">
      <c r="A13134" t="inlineStr">
        <is>
          <t>黄旗堡直销店</t>
        </is>
      </c>
      <c r="B13134" t="inlineStr">
        <is>
          <t>06060580</t>
        </is>
      </c>
    </row>
    <row r="13135">
      <c r="A13135" t="inlineStr">
        <is>
          <t>黄朝权（中凯）</t>
        </is>
      </c>
      <c r="B13135" t="inlineStr">
        <is>
          <t>06060201</t>
        </is>
      </c>
    </row>
    <row r="13136">
      <c r="A13136" t="inlineStr">
        <is>
          <t>黄涛</t>
        </is>
      </c>
      <c r="B13136" t="inlineStr">
        <is>
          <t>06050161</t>
        </is>
      </c>
    </row>
    <row r="13137">
      <c r="A13137" t="inlineStr">
        <is>
          <t>黄清平</t>
        </is>
      </c>
      <c r="B13137" t="inlineStr">
        <is>
          <t>06064000</t>
        </is>
      </c>
    </row>
    <row r="13138">
      <c r="A13138" t="inlineStr">
        <is>
          <t>黄炎</t>
        </is>
      </c>
      <c r="B13138" t="inlineStr">
        <is>
          <t>06081001</t>
        </is>
      </c>
    </row>
    <row r="13139">
      <c r="A13139" t="inlineStr">
        <is>
          <t>黄焖鸡</t>
        </is>
      </c>
      <c r="B13139" t="inlineStr">
        <is>
          <t>06032596</t>
        </is>
      </c>
    </row>
    <row r="13140">
      <c r="A13140" t="inlineStr">
        <is>
          <t>黄燕</t>
        </is>
      </c>
      <c r="B13140" t="inlineStr">
        <is>
          <t>CUST2109</t>
        </is>
      </c>
    </row>
    <row r="13141">
      <c r="A13141" t="inlineStr">
        <is>
          <t>黄燕英</t>
        </is>
      </c>
      <c r="B13141" t="inlineStr">
        <is>
          <t>06092106</t>
        </is>
      </c>
    </row>
    <row r="13142">
      <c r="A13142" t="inlineStr">
        <is>
          <t>黄琼迪</t>
        </is>
      </c>
      <c r="B13142" t="inlineStr">
        <is>
          <t>06080060</t>
        </is>
      </c>
    </row>
    <row r="13143">
      <c r="A13143" t="inlineStr">
        <is>
          <t>黄瑜</t>
        </is>
      </c>
      <c r="B13143" t="inlineStr">
        <is>
          <t>06034300</t>
        </is>
      </c>
    </row>
    <row r="13144">
      <c r="A13144" t="inlineStr">
        <is>
          <t>黄立彬</t>
        </is>
      </c>
      <c r="B13144" t="inlineStr">
        <is>
          <t>0028</t>
        </is>
      </c>
    </row>
    <row r="13145">
      <c r="A13145" t="inlineStr">
        <is>
          <t>黄西梅</t>
        </is>
      </c>
      <c r="B13145" t="inlineStr">
        <is>
          <t>0013227</t>
        </is>
      </c>
    </row>
    <row r="13146">
      <c r="A13146" t="inlineStr">
        <is>
          <t>黄超</t>
        </is>
      </c>
      <c r="B13146" t="inlineStr">
        <is>
          <t>CUST2135</t>
        </is>
      </c>
    </row>
    <row r="13147">
      <c r="A13147" t="inlineStr">
        <is>
          <t>黄辉宏</t>
        </is>
      </c>
      <c r="B13147" t="inlineStr">
        <is>
          <t>06033505</t>
        </is>
      </c>
    </row>
    <row r="13148">
      <c r="A13148" t="inlineStr">
        <is>
          <t>黄金</t>
        </is>
      </c>
      <c r="B13148" t="inlineStr">
        <is>
          <t>CUST2297</t>
        </is>
      </c>
    </row>
    <row r="13149">
      <c r="A13149" t="inlineStr">
        <is>
          <t>黄闯</t>
        </is>
      </c>
      <c r="B13149" t="inlineStr">
        <is>
          <t>06060823</t>
        </is>
      </c>
    </row>
    <row r="13150">
      <c r="A13150" t="inlineStr">
        <is>
          <t>黄骅市春越调料经营部</t>
        </is>
      </c>
      <c r="B13150" t="inlineStr">
        <is>
          <t>0013163</t>
        </is>
      </c>
    </row>
    <row r="13151">
      <c r="A13151" t="inlineStr">
        <is>
          <t>黄骅市林鑫水产经营部</t>
        </is>
      </c>
      <c r="B13151" t="inlineStr">
        <is>
          <t>0013267</t>
        </is>
      </c>
    </row>
    <row r="13152">
      <c r="A13152" t="inlineStr">
        <is>
          <t>黄骅市贸易城华荣调料店</t>
        </is>
      </c>
      <c r="B13152" t="inlineStr">
        <is>
          <t>CUST2182</t>
        </is>
      </c>
    </row>
    <row r="13153">
      <c r="A13153" t="inlineStr">
        <is>
          <t>黎发盛</t>
        </is>
      </c>
      <c r="B13153" t="inlineStr">
        <is>
          <t>06082601</t>
        </is>
      </c>
    </row>
    <row r="13154">
      <c r="A13154" t="inlineStr">
        <is>
          <t>黎钰姗</t>
        </is>
      </c>
      <c r="B13154" t="inlineStr">
        <is>
          <t>06020127</t>
        </is>
      </c>
    </row>
    <row r="13155">
      <c r="A13155" t="inlineStr">
        <is>
          <t>黑之珠食品有限公司</t>
        </is>
      </c>
      <c r="B13155" t="inlineStr">
        <is>
          <t>30050006</t>
        </is>
      </c>
    </row>
    <row r="13156">
      <c r="A13156" t="inlineStr">
        <is>
          <t>黑山南关校</t>
        </is>
      </c>
      <c r="B13156" t="inlineStr">
        <is>
          <t>06100032</t>
        </is>
      </c>
    </row>
    <row r="13157">
      <c r="A13157" t="inlineStr">
        <is>
          <t>黑山县丰茂商贸有限责任公司</t>
        </is>
      </c>
      <c r="B13157" t="inlineStr">
        <is>
          <t>06100088</t>
        </is>
      </c>
    </row>
    <row r="13158">
      <c r="A13158" t="inlineStr">
        <is>
          <t>黑山县丰茂商贸有限责任公司沈阳分公司</t>
        </is>
      </c>
      <c r="B13158" t="inlineStr">
        <is>
          <t>06100026</t>
        </is>
      </c>
    </row>
    <row r="13159">
      <c r="A13159" t="inlineStr">
        <is>
          <t>黑山县人民政府办公室</t>
        </is>
      </c>
      <c r="B13159" t="inlineStr">
        <is>
          <t>6060786</t>
        </is>
      </c>
    </row>
    <row r="13160">
      <c r="A13160" t="inlineStr">
        <is>
          <t>黑山县公安局工会委员会</t>
        </is>
      </c>
      <c r="B13160" t="inlineStr">
        <is>
          <t>0033356</t>
        </is>
      </c>
    </row>
    <row r="13161">
      <c r="A13161" t="inlineStr">
        <is>
          <t>黑山县小东镇初级中学食堂</t>
        </is>
      </c>
      <c r="B13161" t="inlineStr">
        <is>
          <t>06100050</t>
        </is>
      </c>
    </row>
    <row r="13162">
      <c r="A13162" t="inlineStr">
        <is>
          <t>黑山县机关事务保障中心</t>
        </is>
      </c>
      <c r="B13162" t="inlineStr">
        <is>
          <t>CUT2456</t>
        </is>
      </c>
    </row>
    <row r="13163">
      <c r="A13163" t="inlineStr">
        <is>
          <t>黑山县第一初级中学</t>
        </is>
      </c>
      <c r="B13163" t="inlineStr">
        <is>
          <t>CUST0518</t>
        </is>
      </c>
    </row>
    <row r="13164">
      <c r="A13164" t="inlineStr">
        <is>
          <t>黑山县第二幼儿园</t>
        </is>
      </c>
      <c r="B13164" t="inlineStr">
        <is>
          <t>06100047</t>
        </is>
      </c>
    </row>
    <row r="13165">
      <c r="A13165" t="inlineStr">
        <is>
          <t>黑山县薛屯乡中心小学</t>
        </is>
      </c>
      <c r="B13165" t="inlineStr">
        <is>
          <t>06100092</t>
        </is>
      </c>
    </row>
    <row r="13166">
      <c r="A13166" t="inlineStr">
        <is>
          <t>黑山县财政局</t>
        </is>
      </c>
      <c r="B13166" t="inlineStr">
        <is>
          <t>06053225</t>
        </is>
      </c>
    </row>
    <row r="13167">
      <c r="A13167" t="inlineStr">
        <is>
          <t>黑山小东鲜品汇</t>
        </is>
      </c>
      <c r="B13167" t="inlineStr">
        <is>
          <t>CUST0215</t>
        </is>
      </c>
    </row>
    <row r="13168">
      <c r="A13168" t="inlineStr">
        <is>
          <t>黑山小卷饼</t>
        </is>
      </c>
      <c r="B13168" t="inlineStr">
        <is>
          <t>06060616</t>
        </is>
      </c>
    </row>
    <row r="13169">
      <c r="A13169" t="inlineStr">
        <is>
          <t>黑山没名小站</t>
        </is>
      </c>
      <c r="B13169" t="inlineStr">
        <is>
          <t>06060623</t>
        </is>
      </c>
    </row>
    <row r="13170">
      <c r="A13170" t="inlineStr">
        <is>
          <t>黑山派乐汉堡</t>
        </is>
      </c>
      <c r="B13170" t="inlineStr">
        <is>
          <t>CUST0212</t>
        </is>
      </c>
    </row>
    <row r="13171">
      <c r="A13171" t="inlineStr">
        <is>
          <t>黑山直营店-悠嘻猴</t>
        </is>
      </c>
      <c r="B13171" t="inlineStr">
        <is>
          <t>06060300</t>
        </is>
      </c>
    </row>
    <row r="13172">
      <c r="A13172" t="inlineStr">
        <is>
          <t>黑山西西里</t>
        </is>
      </c>
      <c r="B13172" t="inlineStr">
        <is>
          <t>06060627</t>
        </is>
      </c>
    </row>
    <row r="13173">
      <c r="A13173" t="inlineStr">
        <is>
          <t>黑山财政培训中心</t>
        </is>
      </c>
      <c r="B13173" t="inlineStr">
        <is>
          <t>06060819</t>
        </is>
      </c>
    </row>
    <row r="13174">
      <c r="A13174" t="inlineStr">
        <is>
          <t>黑珍猪（福建）食品有限公司</t>
        </is>
      </c>
      <c r="B13174" t="inlineStr">
        <is>
          <t>CUT2510</t>
        </is>
      </c>
    </row>
    <row r="13175">
      <c r="A13175" t="inlineStr">
        <is>
          <t>黑石汇通贸易（青岛）有限公司</t>
        </is>
      </c>
      <c r="B13175" t="inlineStr">
        <is>
          <t>06051813</t>
        </is>
      </c>
    </row>
    <row r="13176">
      <c r="A13176" t="inlineStr">
        <is>
          <t>黑马江</t>
        </is>
      </c>
      <c r="B13176" t="inlineStr">
        <is>
          <t>0033546</t>
        </is>
      </c>
    </row>
    <row r="13177">
      <c r="A13177" t="inlineStr">
        <is>
          <t>黑龙江丁记食品商行</t>
        </is>
      </c>
      <c r="B13177" t="inlineStr">
        <is>
          <t>06010080</t>
        </is>
      </c>
    </row>
    <row r="13178">
      <c r="A13178" t="inlineStr">
        <is>
          <t>黑龙江东锦餐饮管理有限公司</t>
        </is>
      </c>
      <c r="B13178" t="inlineStr">
        <is>
          <t>CUT2690</t>
        </is>
      </c>
    </row>
    <row r="13179">
      <c r="A13179" t="inlineStr">
        <is>
          <t>黑龙江丸福吉餐饮管理有限公司</t>
        </is>
      </c>
      <c r="B13179" t="inlineStr">
        <is>
          <t>06100152</t>
        </is>
      </c>
    </row>
    <row r="13180">
      <c r="A13180" t="inlineStr">
        <is>
          <t>黑龙江吾乐食品发展有限公司</t>
        </is>
      </c>
      <c r="B13180" t="inlineStr">
        <is>
          <t>0033049</t>
        </is>
      </c>
    </row>
    <row r="13181">
      <c r="A13181" t="inlineStr">
        <is>
          <t>黑龙江士水餐饮管理有限公司</t>
        </is>
      </c>
      <c r="B13181" t="inlineStr">
        <is>
          <t>06060754</t>
        </is>
      </c>
    </row>
    <row r="13182">
      <c r="A13182" t="inlineStr">
        <is>
          <t>黑龙江宏万食品有限公司</t>
        </is>
      </c>
      <c r="B13182" t="inlineStr">
        <is>
          <t>CUST1505</t>
        </is>
      </c>
    </row>
    <row r="13183">
      <c r="A13183" t="inlineStr">
        <is>
          <t>黑龙江正阳家电有限公司</t>
        </is>
      </c>
      <c r="B13183" t="inlineStr">
        <is>
          <t>06010057</t>
        </is>
      </c>
    </row>
    <row r="13184">
      <c r="A13184" t="inlineStr">
        <is>
          <t>黑龙江煊德餐饮管理有限公司</t>
        </is>
      </c>
      <c r="B13184" t="inlineStr">
        <is>
          <t>020050</t>
        </is>
      </c>
    </row>
    <row r="13185">
      <c r="A13185" t="inlineStr">
        <is>
          <t>黑龙江省佳明佳营养食品股份有限公司</t>
        </is>
      </c>
      <c r="B13185" t="inlineStr">
        <is>
          <t>06010019</t>
        </is>
      </c>
    </row>
    <row r="13186">
      <c r="A13186" t="inlineStr">
        <is>
          <t>黑龙江省加贝氏经贸有限公司</t>
        </is>
      </c>
      <c r="B13186" t="inlineStr">
        <is>
          <t>CUST2237</t>
        </is>
      </c>
    </row>
    <row r="13187">
      <c r="A13187" t="inlineStr">
        <is>
          <t>黑龙江省千喜鹤商贸有限公司</t>
        </is>
      </c>
      <c r="B13187" t="inlineStr">
        <is>
          <t>08010001</t>
        </is>
      </c>
    </row>
    <row r="13188">
      <c r="A13188" t="inlineStr">
        <is>
          <t>黑龙江省庆购生鲜连锁超市有限公司</t>
        </is>
      </c>
      <c r="B13188" t="inlineStr">
        <is>
          <t>06100105</t>
        </is>
      </c>
    </row>
    <row r="13189">
      <c r="A13189" t="inlineStr">
        <is>
          <t>黑龙江省瑞丰航食品销售有限公司</t>
        </is>
      </c>
      <c r="B13189" t="inlineStr">
        <is>
          <t>CUST2238</t>
        </is>
      </c>
    </row>
    <row r="13190">
      <c r="A13190" t="inlineStr">
        <is>
          <t>黑龙江省良之选商贸有限公司</t>
        </is>
      </c>
      <c r="B13190" t="inlineStr">
        <is>
          <t>0033459</t>
        </is>
      </c>
    </row>
    <row r="13191">
      <c r="A13191" t="inlineStr">
        <is>
          <t>黑龙江臻优选供应链管理有限公司</t>
        </is>
      </c>
      <c r="B13191" t="inlineStr">
        <is>
          <t>06011107</t>
        </is>
      </c>
    </row>
    <row r="13192">
      <c r="A13192" t="inlineStr">
        <is>
          <t>黑龙江谢卫杰</t>
        </is>
      </c>
      <c r="B13192" t="inlineStr">
        <is>
          <t>06010093</t>
        </is>
      </c>
    </row>
    <row r="13193">
      <c r="A13193" t="inlineStr">
        <is>
          <t>黑龙江谦如水食品销售有限责任公司</t>
        </is>
      </c>
      <c r="B13193" t="inlineStr">
        <is>
          <t>06010158</t>
        </is>
      </c>
    </row>
    <row r="13194">
      <c r="A13194" t="inlineStr">
        <is>
          <t>黑龙江贝贝康餐饮有限公司</t>
        </is>
      </c>
      <c r="B13194" t="inlineStr">
        <is>
          <t>CUST0392</t>
        </is>
      </c>
    </row>
    <row r="13195">
      <c r="A13195" t="inlineStr">
        <is>
          <t>黑龙江达源供应链管理有限公司</t>
        </is>
      </c>
      <c r="B13195" t="inlineStr">
        <is>
          <t>CUST2173</t>
        </is>
      </c>
    </row>
    <row r="13196">
      <c r="A13196" t="inlineStr">
        <is>
          <t>黔西南佳惠百货有限责任公司南华圣景分公司</t>
        </is>
      </c>
      <c r="B13196" t="inlineStr">
        <is>
          <t>CUT2763</t>
        </is>
      </c>
    </row>
    <row r="13197">
      <c r="A13197" t="inlineStr">
        <is>
          <t>鼎中弘（北京）科贸有限责任公司</t>
        </is>
      </c>
      <c r="B13197" t="inlineStr">
        <is>
          <t>06010185</t>
        </is>
      </c>
    </row>
    <row r="13198">
      <c r="A13198" t="inlineStr">
        <is>
          <t>鼎中食品</t>
        </is>
      </c>
      <c r="B13198" t="inlineStr">
        <is>
          <t>010115</t>
        </is>
      </c>
    </row>
    <row r="13199">
      <c r="A13199" t="inlineStr">
        <is>
          <t>鼎晖（浙江）食材供应链有限公司</t>
        </is>
      </c>
      <c r="B13199" t="inlineStr">
        <is>
          <t>30060030</t>
        </is>
      </c>
    </row>
    <row r="13200">
      <c r="A13200" t="inlineStr">
        <is>
          <t>鼎鼎（福州）食品有限公司-陈灿云</t>
        </is>
      </c>
      <c r="B13200" t="inlineStr">
        <is>
          <t>9001192001882</t>
        </is>
      </c>
    </row>
    <row r="13201">
      <c r="A13201" t="inlineStr">
        <is>
          <t>齐营</t>
        </is>
      </c>
      <c r="B13201" t="inlineStr">
        <is>
          <t>CUST1735</t>
        </is>
      </c>
    </row>
    <row r="13202">
      <c r="A13202" t="inlineStr">
        <is>
          <t>齐鲁天和惠世制药有限公司</t>
        </is>
      </c>
      <c r="B13202" t="inlineStr">
        <is>
          <t>010516</t>
        </is>
      </c>
    </row>
    <row r="13203">
      <c r="A13203" t="inlineStr">
        <is>
          <t>齐鲁青大生物制药有限公司</t>
        </is>
      </c>
      <c r="B13203" t="inlineStr">
        <is>
          <t>211119</t>
        </is>
      </c>
    </row>
    <row r="13204">
      <c r="A13204" t="inlineStr">
        <is>
          <t>齐齐哈尔-许智</t>
        </is>
      </c>
      <c r="B13204" t="inlineStr">
        <is>
          <t>06010027</t>
        </is>
      </c>
    </row>
    <row r="13205">
      <c r="A13205" t="inlineStr">
        <is>
          <t>齐齐哈尔建华区中恒食品商行</t>
        </is>
      </c>
      <c r="B13205" t="inlineStr">
        <is>
          <t>06060647</t>
        </is>
      </c>
    </row>
    <row r="13206">
      <c r="A13206" t="inlineStr">
        <is>
          <t>齐齐哈尔德忆火锅店</t>
        </is>
      </c>
      <c r="B13206" t="inlineStr">
        <is>
          <t>06060780</t>
        </is>
      </c>
    </row>
    <row r="13207">
      <c r="A13207" t="inlineStr">
        <is>
          <t>齐齐哈尔思乐餐饮管理有限公司</t>
        </is>
      </c>
      <c r="B13207" t="inlineStr">
        <is>
          <t>CUST0503</t>
        </is>
      </c>
    </row>
    <row r="13208">
      <c r="A13208" t="inlineStr">
        <is>
          <t>齐齐哈尔铁锋区怡明肉类商行</t>
        </is>
      </c>
      <c r="B13208" t="inlineStr">
        <is>
          <t>CUST0253</t>
        </is>
      </c>
    </row>
    <row r="13209">
      <c r="A13209" t="inlineStr">
        <is>
          <t>齐齐哈尔龙沙区宇盛食品商行</t>
        </is>
      </c>
      <c r="B13209" t="inlineStr">
        <is>
          <t>CUST0210</t>
        </is>
      </c>
    </row>
    <row r="13210">
      <c r="A13210" t="inlineStr">
        <is>
          <t>龙岩圣旺三达贸易有限公司</t>
        </is>
      </c>
      <c r="B13210" t="inlineStr">
        <is>
          <t>0113432</t>
        </is>
      </c>
    </row>
    <row r="13211">
      <c r="A13211" t="inlineStr">
        <is>
          <t>龙岩市汀之宴食品有限公司-孙海波</t>
        </is>
      </c>
      <c r="B13211" t="inlineStr">
        <is>
          <t>06020531</t>
        </is>
      </c>
    </row>
    <row r="13212">
      <c r="A13212" t="inlineStr">
        <is>
          <t>龙岩艾客餐饮管理有限公司</t>
        </is>
      </c>
      <c r="B13212" t="inlineStr">
        <is>
          <t>0073569</t>
        </is>
      </c>
    </row>
    <row r="13213">
      <c r="A13213" t="inlineStr">
        <is>
          <t>龙游创建贸易有限公司-钟志海-孙海波</t>
        </is>
      </c>
      <c r="B13213" t="inlineStr">
        <is>
          <t>90010749</t>
        </is>
      </c>
    </row>
    <row r="13214">
      <c r="A13214" t="inlineStr">
        <is>
          <t>龚建森</t>
        </is>
      </c>
      <c r="B13214" t="inlineStr">
        <is>
          <t>06050009</t>
        </is>
      </c>
    </row>
    <row r="13215">
      <c r="A13215" t="inlineStr">
        <is>
          <t>龚正林</t>
        </is>
      </c>
      <c r="B13215" t="inlineStr">
        <is>
          <t>060600555</t>
        </is>
      </c>
    </row>
    <row r="13216">
      <c r="A13216" t="inlineStr">
        <is>
          <t>（停用）上海达美乐比萨有限公司苏州九华路店</t>
        </is>
      </c>
      <c r="B13216" t="inlineStr">
        <is>
          <t>011273</t>
        </is>
      </c>
    </row>
    <row r="13217">
      <c r="A13217" t="inlineStr">
        <is>
          <t>（停用）上海达美乐比萨有限公司苏州狮山路店</t>
        </is>
      </c>
      <c r="B13217" t="inlineStr">
        <is>
          <t>011211</t>
        </is>
      </c>
    </row>
    <row r="13218">
      <c r="A13218" t="inlineStr">
        <is>
          <t>（停用）北京-北京二商集团有限公司--王鑫</t>
        </is>
      </c>
      <c r="B13218" t="inlineStr">
        <is>
          <t>011423</t>
        </is>
      </c>
    </row>
    <row r="13219">
      <c r="A13219" t="inlineStr">
        <is>
          <t>（停用）大客户--上海达美乐比萨有限公司南京凤凰东街分公司-马瑞宏</t>
        </is>
      </c>
      <c r="B13219" t="inlineStr">
        <is>
          <t>011412</t>
        </is>
      </c>
    </row>
    <row r="13220">
      <c r="A13220" t="inlineStr">
        <is>
          <t>（停用）贸易——福州中嘉食品贸易有限公司</t>
        </is>
      </c>
      <c r="B13220" t="inlineStr">
        <is>
          <t>010462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终端客户</t>
        </is>
      </c>
    </row>
    <row r="2">
      <c r="A2" t="inlineStr">
        <is>
          <t>沈阳</t>
        </is>
      </c>
    </row>
    <row r="3">
      <c r="A3" t="inlineStr">
        <is>
          <t>福州</t>
        </is>
      </c>
    </row>
    <row r="4">
      <c r="A4" t="inlineStr">
        <is>
          <t>百宝汇</t>
        </is>
      </c>
    </row>
    <row r="5">
      <c r="A5" t="inlineStr">
        <is>
          <t>兰州</t>
        </is>
      </c>
    </row>
    <row r="6">
      <c r="A6" t="inlineStr">
        <is>
          <t>熊猫塔塔</t>
        </is>
      </c>
    </row>
    <row r="7">
      <c r="A7" t="inlineStr">
        <is>
          <t>享哆味</t>
        </is>
      </c>
    </row>
    <row r="8">
      <c r="A8" t="inlineStr">
        <is>
          <t>厦门鑫成就</t>
        </is>
      </c>
    </row>
    <row r="9">
      <c r="A9" t="inlineStr">
        <is>
          <t>刘亚</t>
        </is>
      </c>
    </row>
    <row r="10">
      <c r="A10" t="inlineStr">
        <is>
          <t>新依家</t>
        </is>
      </c>
    </row>
    <row r="11">
      <c r="A11" t="inlineStr">
        <is>
          <t>同尘商贸</t>
        </is>
      </c>
    </row>
    <row r="12">
      <c r="A12" t="inlineStr">
        <is>
          <t>郑兆丰超市</t>
        </is>
      </c>
    </row>
    <row r="13">
      <c r="A13" t="inlineStr">
        <is>
          <t>半亩良田</t>
        </is>
      </c>
    </row>
    <row r="14">
      <c r="A14" t="inlineStr">
        <is>
          <t>一鸣</t>
        </is>
      </c>
    </row>
    <row r="15">
      <c r="A15" t="inlineStr">
        <is>
          <t>严慧娟</t>
        </is>
      </c>
    </row>
    <row r="16">
      <c r="A16" t="inlineStr">
        <is>
          <t>超市</t>
        </is>
      </c>
    </row>
    <row r="17">
      <c r="A17" t="inlineStr">
        <is>
          <t>高荣</t>
        </is>
      </c>
    </row>
    <row r="18">
      <c r="A18" t="inlineStr">
        <is>
          <t>福州鑫成就</t>
        </is>
      </c>
    </row>
    <row r="19">
      <c r="A19" t="inlineStr">
        <is>
          <t>聚鑫商贸</t>
        </is>
      </c>
    </row>
    <row r="20">
      <c r="A20" t="inlineStr">
        <is>
          <t>长春</t>
        </is>
      </c>
    </row>
    <row r="21">
      <c r="A21" t="inlineStr">
        <is>
          <t>太原</t>
        </is>
      </c>
    </row>
    <row r="22">
      <c r="A22" t="inlineStr">
        <is>
          <t>糖叙</t>
        </is>
      </c>
    </row>
    <row r="23">
      <c r="A23" t="inlineStr">
        <is>
          <t>云南大源全冠</t>
        </is>
      </c>
    </row>
    <row r="24">
      <c r="A24" t="inlineStr">
        <is>
          <t>咏巷</t>
        </is>
      </c>
    </row>
    <row r="25">
      <c r="A25" t="inlineStr">
        <is>
          <t>莫斯汉堡</t>
        </is>
      </c>
    </row>
    <row r="26">
      <c r="A26" t="inlineStr">
        <is>
          <t>汇达利通</t>
        </is>
      </c>
    </row>
    <row r="27">
      <c r="A27" t="inlineStr">
        <is>
          <t>西藏</t>
        </is>
      </c>
    </row>
    <row r="28">
      <c r="A28" t="inlineStr">
        <is>
          <t>乐道美膳</t>
        </is>
      </c>
    </row>
    <row r="29">
      <c r="A29" t="inlineStr">
        <is>
          <t>久航</t>
        </is>
      </c>
    </row>
    <row r="30">
      <c r="A30" t="inlineStr">
        <is>
          <t>老实人</t>
        </is>
      </c>
    </row>
    <row r="31">
      <c r="A31" t="inlineStr">
        <is>
          <t>华莱士</t>
        </is>
      </c>
    </row>
    <row r="32">
      <c r="A32" t="inlineStr">
        <is>
          <t>南昌</t>
        </is>
      </c>
    </row>
    <row r="33">
      <c r="A33" t="inlineStr">
        <is>
          <t>博味源</t>
        </is>
      </c>
    </row>
    <row r="34">
      <c r="A34" t="inlineStr">
        <is>
          <t>夏涛</t>
        </is>
      </c>
    </row>
    <row r="35">
      <c r="A35" t="inlineStr">
        <is>
          <t>鑫秀商行</t>
        </is>
      </c>
    </row>
    <row r="36">
      <c r="A36" t="inlineStr">
        <is>
          <t>成都</t>
        </is>
      </c>
    </row>
    <row r="37">
      <c r="A37" t="inlineStr">
        <is>
          <t>东莞</t>
        </is>
      </c>
    </row>
    <row r="38">
      <c r="A38" t="inlineStr">
        <is>
          <t>济南</t>
        </is>
      </c>
    </row>
    <row r="39">
      <c r="A39" t="inlineStr">
        <is>
          <t>聚禾晟</t>
        </is>
      </c>
    </row>
    <row r="40">
      <c r="A40" t="inlineStr">
        <is>
          <t>重庆</t>
        </is>
      </c>
    </row>
    <row r="41">
      <c r="A41" t="inlineStr">
        <is>
          <t>凤展</t>
        </is>
      </c>
    </row>
    <row r="42">
      <c r="A42" t="inlineStr">
        <is>
          <t>博味园</t>
        </is>
      </c>
    </row>
    <row r="43">
      <c r="A43" t="inlineStr">
        <is>
          <t>亚食联</t>
        </is>
      </c>
    </row>
    <row r="44">
      <c r="A44" t="inlineStr">
        <is>
          <t>贵阳</t>
        </is>
      </c>
    </row>
    <row r="45">
      <c r="A45" t="inlineStr">
        <is>
          <t>春霞</t>
        </is>
      </c>
    </row>
    <row r="46">
      <c r="A46" t="inlineStr">
        <is>
          <t>悦荟</t>
        </is>
      </c>
    </row>
    <row r="47">
      <c r="A47" t="inlineStr">
        <is>
          <t>雅斯</t>
        </is>
      </c>
    </row>
    <row r="48">
      <c r="A48" t="inlineStr">
        <is>
          <t>物小哥</t>
        </is>
      </c>
    </row>
    <row r="49">
      <c r="A49" t="inlineStr">
        <is>
          <t>佛山</t>
        </is>
      </c>
    </row>
    <row r="50">
      <c r="A50" t="inlineStr">
        <is>
          <t>呼市</t>
        </is>
      </c>
    </row>
    <row r="51">
      <c r="A51" t="inlineStr">
        <is>
          <t>泉州</t>
        </is>
      </c>
    </row>
    <row r="52">
      <c r="A52" t="inlineStr">
        <is>
          <t>张在芸</t>
        </is>
      </c>
    </row>
    <row r="53">
      <c r="A53" t="inlineStr">
        <is>
          <t>李林</t>
        </is>
      </c>
    </row>
    <row r="54">
      <c r="A54" t="inlineStr">
        <is>
          <t>好邻居</t>
        </is>
      </c>
    </row>
    <row r="55">
      <c r="A55" t="inlineStr">
        <is>
          <t>鲜宜达</t>
        </is>
      </c>
    </row>
    <row r="56">
      <c r="A56" t="inlineStr">
        <is>
          <t>庆阳</t>
        </is>
      </c>
    </row>
    <row r="57">
      <c r="A57" t="inlineStr">
        <is>
          <t>芝士农场</t>
        </is>
      </c>
    </row>
    <row r="58">
      <c r="A58" t="inlineStr">
        <is>
          <t>饶丽娟</t>
        </is>
      </c>
    </row>
    <row r="59">
      <c r="A59" t="inlineStr">
        <is>
          <t>冻品到家</t>
        </is>
      </c>
    </row>
    <row r="60">
      <c r="A60" t="inlineStr">
        <is>
          <t>天水</t>
        </is>
      </c>
    </row>
    <row r="61">
      <c r="A61" t="inlineStr">
        <is>
          <t>汕头</t>
        </is>
      </c>
    </row>
    <row r="62">
      <c r="A62" t="inlineStr">
        <is>
          <t>乔乃全</t>
        </is>
      </c>
    </row>
    <row r="63">
      <c r="A63" t="inlineStr">
        <is>
          <t>唐玉兰</t>
        </is>
      </c>
    </row>
    <row r="64">
      <c r="A64" t="inlineStr">
        <is>
          <t>清泉商贸</t>
        </is>
      </c>
    </row>
    <row r="65">
      <c r="A65" t="inlineStr">
        <is>
          <t>合肥</t>
        </is>
      </c>
    </row>
    <row r="66">
      <c r="A66" t="inlineStr">
        <is>
          <t>郑飞</t>
        </is>
      </c>
    </row>
    <row r="67">
      <c r="A67" t="inlineStr">
        <is>
          <t>祥和锅烙</t>
        </is>
      </c>
    </row>
    <row r="68">
      <c r="A68" t="inlineStr">
        <is>
          <t>东宝</t>
        </is>
      </c>
    </row>
    <row r="69">
      <c r="A69" t="inlineStr">
        <is>
          <t>商超</t>
        </is>
      </c>
    </row>
    <row r="70">
      <c r="A70" t="inlineStr">
        <is>
          <t>贵州吾行味贸易有限公司</t>
        </is>
      </c>
    </row>
    <row r="71">
      <c r="A71" t="inlineStr">
        <is>
          <t>沙志家</t>
        </is>
      </c>
    </row>
    <row r="72">
      <c r="A72" t="inlineStr">
        <is>
          <t>魏斯理</t>
        </is>
      </c>
    </row>
    <row r="73">
      <c r="A73" t="inlineStr">
        <is>
          <t>伍毅</t>
        </is>
      </c>
    </row>
    <row r="74">
      <c r="A74" t="inlineStr">
        <is>
          <t>云南利年供应链</t>
        </is>
      </c>
    </row>
    <row r="75">
      <c r="A75" t="inlineStr">
        <is>
          <t>品轩</t>
        </is>
      </c>
    </row>
    <row r="76">
      <c r="A76" t="inlineStr">
        <is>
          <t>张保东</t>
        </is>
      </c>
    </row>
    <row r="77">
      <c r="A77" t="inlineStr">
        <is>
          <t>齐品达</t>
        </is>
      </c>
    </row>
    <row r="78">
      <c r="A78" t="inlineStr">
        <is>
          <t>掌上披萨</t>
        </is>
      </c>
    </row>
    <row r="79">
      <c r="A79" t="inlineStr">
        <is>
          <t>刘二明</t>
        </is>
      </c>
    </row>
    <row r="80">
      <c r="A80" t="inlineStr">
        <is>
          <t>烘焙客户</t>
        </is>
      </c>
    </row>
    <row r="81">
      <c r="A81" t="inlineStr">
        <is>
          <t>超牛堡</t>
        </is>
      </c>
    </row>
    <row r="82">
      <c r="A82" t="inlineStr">
        <is>
          <t>李攀峰</t>
        </is>
      </c>
    </row>
    <row r="83">
      <c r="A83" t="inlineStr">
        <is>
          <t>上海</t>
        </is>
      </c>
    </row>
    <row r="84">
      <c r="A84" t="inlineStr">
        <is>
          <t>商超客户</t>
        </is>
      </c>
    </row>
    <row r="85">
      <c r="A85" t="inlineStr">
        <is>
          <t>渔港码头</t>
        </is>
      </c>
    </row>
    <row r="86">
      <c r="A86" t="inlineStr">
        <is>
          <t>新疆</t>
        </is>
      </c>
    </row>
    <row r="87">
      <c r="A87" t="inlineStr">
        <is>
          <t>新乡洽禾</t>
        </is>
      </c>
    </row>
    <row r="88">
      <c r="A88" t="inlineStr">
        <is>
          <t>汇嘉时代</t>
        </is>
      </c>
    </row>
    <row r="89">
      <c r="A89" t="inlineStr">
        <is>
          <t>东宝食品</t>
        </is>
      </c>
    </row>
    <row r="90">
      <c r="A90" t="inlineStr">
        <is>
          <t>金星食品</t>
        </is>
      </c>
    </row>
    <row r="91">
      <c r="A91" t="inlineStr">
        <is>
          <t>长沙</t>
        </is>
      </c>
    </row>
    <row r="92">
      <c r="A92" t="inlineStr">
        <is>
          <t>德萨克</t>
        </is>
      </c>
    </row>
    <row r="93">
      <c r="A93" t="inlineStr">
        <is>
          <t>丁丽娟</t>
        </is>
      </c>
    </row>
    <row r="94">
      <c r="A94" t="inlineStr">
        <is>
          <t>玉林</t>
        </is>
      </c>
    </row>
    <row r="95">
      <c r="A95" t="inlineStr">
        <is>
          <t>徐金玉</t>
        </is>
      </c>
    </row>
    <row r="96">
      <c r="A96" t="inlineStr">
        <is>
          <t>成都利年供应链</t>
        </is>
      </c>
    </row>
    <row r="97">
      <c r="A97" t="inlineStr">
        <is>
          <t>西快</t>
        </is>
      </c>
    </row>
    <row r="98">
      <c r="A98" t="inlineStr">
        <is>
          <t>上饶</t>
        </is>
      </c>
    </row>
    <row r="99">
      <c r="A99" t="inlineStr">
        <is>
          <t>西安</t>
        </is>
      </c>
    </row>
    <row r="100">
      <c r="A100" t="inlineStr">
        <is>
          <t>吉布鲁</t>
        </is>
      </c>
    </row>
    <row r="101">
      <c r="A101" t="inlineStr">
        <is>
          <t>意茉披萨</t>
        </is>
      </c>
    </row>
    <row r="102">
      <c r="A102" t="inlineStr">
        <is>
          <t>修竹</t>
        </is>
      </c>
    </row>
    <row r="103">
      <c r="A103" t="inlineStr">
        <is>
          <t>展望</t>
        </is>
      </c>
    </row>
    <row r="104">
      <c r="A104" t="inlineStr">
        <is>
          <t>派士堡</t>
        </is>
      </c>
    </row>
    <row r="105">
      <c r="A105" t="inlineStr">
        <is>
          <t>菏泽</t>
        </is>
      </c>
    </row>
    <row r="106">
      <c r="A106" t="inlineStr">
        <is>
          <t>悦活里</t>
        </is>
      </c>
    </row>
    <row r="107">
      <c r="A107" t="inlineStr">
        <is>
          <t>崔世忠</t>
        </is>
      </c>
    </row>
    <row r="108">
      <c r="A108" t="inlineStr">
        <is>
          <t>康都炸肉</t>
        </is>
      </c>
    </row>
    <row r="109">
      <c r="A109" t="inlineStr">
        <is>
          <t>驻马店</t>
        </is>
      </c>
    </row>
    <row r="110">
      <c r="A110" t="inlineStr">
        <is>
          <t>惠来</t>
        </is>
      </c>
    </row>
    <row r="111">
      <c r="A111" t="inlineStr">
        <is>
          <t>云南中英食品</t>
        </is>
      </c>
    </row>
    <row r="112">
      <c r="A112" t="inlineStr">
        <is>
          <t>尚百味</t>
        </is>
      </c>
    </row>
    <row r="113">
      <c r="A113" t="inlineStr">
        <is>
          <t>张家炎</t>
        </is>
      </c>
    </row>
    <row r="114">
      <c r="A114" t="inlineStr">
        <is>
          <t>隋雪</t>
        </is>
      </c>
    </row>
    <row r="115">
      <c r="A115" t="inlineStr">
        <is>
          <t>运城</t>
        </is>
      </c>
    </row>
    <row r="116">
      <c r="A116" t="inlineStr">
        <is>
          <t>炸上煌</t>
        </is>
      </c>
    </row>
    <row r="117">
      <c r="A117" t="inlineStr">
        <is>
          <t>武汉</t>
        </is>
      </c>
    </row>
    <row r="118">
      <c r="A118" t="inlineStr">
        <is>
          <t>郑州</t>
        </is>
      </c>
    </row>
    <row r="119">
      <c r="A119" t="inlineStr">
        <is>
          <t>金星</t>
        </is>
      </c>
    </row>
    <row r="120">
      <c r="A120" t="inlineStr">
        <is>
          <t>比优特</t>
        </is>
      </c>
    </row>
    <row r="121">
      <c r="A121" t="inlineStr">
        <is>
          <t>未白</t>
        </is>
      </c>
    </row>
    <row r="122">
      <c r="A122" t="inlineStr">
        <is>
          <t>极峰</t>
        </is>
      </c>
    </row>
    <row r="123">
      <c r="A123" t="inlineStr">
        <is>
          <t>嘉兴食乐汇食品</t>
        </is>
      </c>
    </row>
    <row r="124">
      <c r="A124" t="inlineStr">
        <is>
          <t>差异化</t>
        </is>
      </c>
    </row>
    <row r="125">
      <c r="A125" t="inlineStr">
        <is>
          <t>派乐</t>
        </is>
      </c>
    </row>
    <row r="126">
      <c r="A126" t="inlineStr">
        <is>
          <t>雅家乐</t>
        </is>
      </c>
    </row>
    <row r="127">
      <c r="A127" t="inlineStr">
        <is>
          <t>王茜</t>
        </is>
      </c>
    </row>
    <row r="128">
      <c r="A128" t="inlineStr">
        <is>
          <t>贵州吾行味贸易</t>
        </is>
      </c>
    </row>
    <row r="129">
      <c r="A129" t="inlineStr">
        <is>
          <t>三和</t>
        </is>
      </c>
    </row>
    <row r="130">
      <c r="A130" t="inlineStr">
        <is>
          <t>天坤</t>
        </is>
      </c>
    </row>
    <row r="131">
      <c r="A131" t="inlineStr">
        <is>
          <t>101披萨</t>
        </is>
      </c>
    </row>
    <row r="132">
      <c r="A132" t="inlineStr">
        <is>
          <t>郭金雄</t>
        </is>
      </c>
    </row>
    <row r="133">
      <c r="A133" t="inlineStr">
        <is>
          <t>倍通</t>
        </is>
      </c>
    </row>
    <row r="134">
      <c r="A134" t="inlineStr">
        <is>
          <t>重庆利年供应链</t>
        </is>
      </c>
    </row>
    <row r="135">
      <c r="A135" t="inlineStr">
        <is>
          <t>和冠商贸</t>
        </is>
      </c>
    </row>
    <row r="136">
      <c r="A136" t="inlineStr">
        <is>
          <t>弘祥</t>
        </is>
      </c>
    </row>
    <row r="137">
      <c r="A137" t="inlineStr">
        <is>
          <t>一品鱼悦</t>
        </is>
      </c>
    </row>
    <row r="138">
      <c r="A138" t="inlineStr">
        <is>
          <t>同泰</t>
        </is>
      </c>
    </row>
    <row r="139">
      <c r="A139" t="inlineStr">
        <is>
          <t>欢乐爱家</t>
        </is>
      </c>
    </row>
    <row r="140">
      <c r="A140" t="inlineStr">
        <is>
          <t>尚泽</t>
        </is>
      </c>
    </row>
    <row r="141">
      <c r="A141" t="inlineStr">
        <is>
          <t>瑞成商贸</t>
        </is>
      </c>
    </row>
    <row r="142">
      <c r="A142" t="inlineStr">
        <is>
          <t>苏杭时代</t>
        </is>
      </c>
    </row>
    <row r="143">
      <c r="A143" t="inlineStr">
        <is>
          <t>海鸥先生</t>
        </is>
      </c>
    </row>
    <row r="144">
      <c r="A144" t="inlineStr">
        <is>
          <t>佳诺味美</t>
        </is>
      </c>
    </row>
    <row r="145">
      <c r="A145" t="inlineStr">
        <is>
          <t>海鸥</t>
        </is>
      </c>
    </row>
    <row r="146">
      <c r="A146" t="inlineStr">
        <is>
          <t>豪德</t>
        </is>
      </c>
    </row>
    <row r="147">
      <c r="A147" t="inlineStr">
        <is>
          <t>亚隆达</t>
        </is>
      </c>
    </row>
    <row r="148">
      <c r="A148" t="inlineStr">
        <is>
          <t>福阳</t>
        </is>
      </c>
    </row>
    <row r="149">
      <c r="A149" t="inlineStr">
        <is>
          <t>乐城超市</t>
        </is>
      </c>
    </row>
    <row r="150">
      <c r="A150" t="inlineStr">
        <is>
          <t>南宁</t>
        </is>
      </c>
    </row>
    <row r="151">
      <c r="A151" t="inlineStr">
        <is>
          <t>昆明益润经贸</t>
        </is>
      </c>
    </row>
    <row r="152">
      <c r="A152" t="inlineStr">
        <is>
          <t>泰安</t>
        </is>
      </c>
    </row>
    <row r="153">
      <c r="A153" t="inlineStr">
        <is>
          <t>派仕堡</t>
        </is>
      </c>
    </row>
    <row r="154">
      <c r="A154" t="inlineStr">
        <is>
          <t>东方冷库</t>
        </is>
      </c>
    </row>
    <row r="155">
      <c r="A155" t="inlineStr">
        <is>
          <t>贵州弥漫食品</t>
        </is>
      </c>
    </row>
    <row r="156">
      <c r="A156" t="inlineStr">
        <is>
          <t>味泰</t>
        </is>
      </c>
    </row>
    <row r="157">
      <c r="A157" t="inlineStr">
        <is>
          <t>家和吉</t>
        </is>
      </c>
    </row>
    <row r="158">
      <c r="A158" t="inlineStr">
        <is>
          <t>邦泽盛世</t>
        </is>
      </c>
    </row>
    <row r="159">
      <c r="A159" t="inlineStr">
        <is>
          <t>真实惠</t>
        </is>
      </c>
    </row>
    <row r="160">
      <c r="A160" t="inlineStr">
        <is>
          <t>盛德美</t>
        </is>
      </c>
    </row>
    <row r="161">
      <c r="A161" t="inlineStr">
        <is>
          <t>乌鲁木齐</t>
        </is>
      </c>
    </row>
    <row r="162">
      <c r="A162" t="inlineStr">
        <is>
          <t>丽江卓远洋商贸有限公司</t>
        </is>
      </c>
    </row>
    <row r="163">
      <c r="A163" t="inlineStr">
        <is>
          <t>华联</t>
        </is>
      </c>
    </row>
    <row r="164">
      <c r="A164" t="inlineStr">
        <is>
          <t>福建玛利园</t>
        </is>
      </c>
    </row>
    <row r="165">
      <c r="A165" t="inlineStr">
        <is>
          <t>披萨王</t>
        </is>
      </c>
    </row>
    <row r="166">
      <c r="A166" t="inlineStr">
        <is>
          <t>江门</t>
        </is>
      </c>
    </row>
    <row r="167">
      <c r="A167" t="inlineStr">
        <is>
          <t>雅斯超市</t>
        </is>
      </c>
    </row>
    <row r="168">
      <c r="A168" t="inlineStr">
        <is>
          <t>昆明诚忠冷冻食品</t>
        </is>
      </c>
    </row>
    <row r="169">
      <c r="A169" t="inlineStr">
        <is>
          <t>海口</t>
        </is>
      </c>
    </row>
    <row r="170">
      <c r="A170" t="inlineStr">
        <is>
          <t>吉麦隆</t>
        </is>
      </c>
    </row>
    <row r="171">
      <c r="A171" t="inlineStr">
        <is>
          <t>东展</t>
        </is>
      </c>
    </row>
    <row r="172">
      <c r="A172" t="inlineStr">
        <is>
          <t>白瑞霞</t>
        </is>
      </c>
    </row>
    <row r="173">
      <c r="A173" t="inlineStr">
        <is>
          <t>云南广聚三达供应链有限公司</t>
        </is>
      </c>
    </row>
    <row r="174">
      <c r="A174" t="inlineStr">
        <is>
          <t>马强</t>
        </is>
      </c>
    </row>
    <row r="175">
      <c r="A175" t="inlineStr">
        <is>
          <t>贵州吾行味</t>
        </is>
      </c>
    </row>
    <row r="176">
      <c r="A176" t="inlineStr">
        <is>
          <t>终端</t>
        </is>
      </c>
    </row>
    <row r="177">
      <c r="A177" t="inlineStr">
        <is>
          <t>百富汉堡</t>
        </is>
      </c>
    </row>
    <row r="178">
      <c r="A178" t="inlineStr">
        <is>
          <t>颜丰</t>
        </is>
      </c>
    </row>
    <row r="179">
      <c r="A179" t="inlineStr">
        <is>
          <t>台锐</t>
        </is>
      </c>
    </row>
    <row r="180">
      <c r="A180" t="inlineStr">
        <is>
          <t>天津芝士农场</t>
        </is>
      </c>
    </row>
    <row r="181">
      <c r="A181" t="inlineStr">
        <is>
          <t>西餐</t>
        </is>
      </c>
    </row>
    <row r="182">
      <c r="A182" t="inlineStr">
        <is>
          <t>李先生</t>
        </is>
      </c>
    </row>
    <row r="183">
      <c r="A183" t="inlineStr">
        <is>
          <t>沈阳亚食联</t>
        </is>
      </c>
    </row>
    <row r="184">
      <c r="A184" t="inlineStr">
        <is>
          <t>戈文波</t>
        </is>
      </c>
    </row>
    <row r="185">
      <c r="A185" t="inlineStr">
        <is>
          <t>家家悦</t>
        </is>
      </c>
    </row>
    <row r="186">
      <c r="A186" t="inlineStr">
        <is>
          <t>家得福</t>
        </is>
      </c>
    </row>
    <row r="187">
      <c r="A187" t="inlineStr">
        <is>
          <t>燃熊汉堡</t>
        </is>
      </c>
    </row>
    <row r="188">
      <c r="A188" t="inlineStr">
        <is>
          <t>览茑超市</t>
        </is>
      </c>
    </row>
    <row r="189">
      <c r="A189" t="inlineStr">
        <is>
          <t>昆明益润经贸有限公司</t>
        </is>
      </c>
    </row>
    <row r="190">
      <c r="A190" t="inlineStr">
        <is>
          <t>汇嘉</t>
        </is>
      </c>
    </row>
    <row r="191">
      <c r="A191" t="inlineStr">
        <is>
          <t>百富</t>
        </is>
      </c>
    </row>
    <row r="192">
      <c r="A192" t="inlineStr">
        <is>
          <t>福建玛利园食品</t>
        </is>
      </c>
    </row>
    <row r="193">
      <c r="A193" t="inlineStr">
        <is>
          <t>虾总管</t>
        </is>
      </c>
    </row>
    <row r="194">
      <c r="A194" t="inlineStr">
        <is>
          <t>郭荣川</t>
        </is>
      </c>
    </row>
    <row r="195">
      <c r="A195" t="inlineStr">
        <is>
          <t>冬飞</t>
        </is>
      </c>
    </row>
    <row r="196">
      <c r="A196" t="inlineStr">
        <is>
          <t>鸿鲜商贸</t>
        </is>
      </c>
    </row>
    <row r="197">
      <c r="A197" t="inlineStr">
        <is>
          <t>小厨大乐</t>
        </is>
      </c>
    </row>
    <row r="198">
      <c r="A198" t="inlineStr">
        <is>
          <t>包头</t>
        </is>
      </c>
    </row>
    <row r="199">
      <c r="A199" t="inlineStr">
        <is>
          <t>贵阳凯全海浩食品</t>
        </is>
      </c>
    </row>
    <row r="200">
      <c r="A200" t="inlineStr">
        <is>
          <t>遵义圣旺三达</t>
        </is>
      </c>
    </row>
    <row r="201">
      <c r="A201" t="inlineStr">
        <is>
          <t>武威</t>
        </is>
      </c>
    </row>
    <row r="202">
      <c r="A202" t="inlineStr">
        <is>
          <t>大娘水饺</t>
        </is>
      </c>
    </row>
    <row r="203">
      <c r="A203" t="inlineStr">
        <is>
          <t>云南聚贤客食品</t>
        </is>
      </c>
    </row>
    <row r="204">
      <c r="A204" t="inlineStr">
        <is>
          <t>胡洪岩</t>
        </is>
      </c>
    </row>
    <row r="205">
      <c r="A205" t="inlineStr">
        <is>
          <t>瑞德诚</t>
        </is>
      </c>
    </row>
    <row r="206">
      <c r="A206" t="inlineStr">
        <is>
          <t>文登</t>
        </is>
      </c>
    </row>
    <row r="207">
      <c r="A207" t="inlineStr">
        <is>
          <t>生鲜传奇</t>
        </is>
      </c>
    </row>
    <row r="208">
      <c r="A208" t="inlineStr">
        <is>
          <t>唐庄酒店</t>
        </is>
      </c>
    </row>
    <row r="209">
      <c r="A209" t="inlineStr">
        <is>
          <t>嘉福</t>
        </is>
      </c>
    </row>
    <row r="210">
      <c r="A210" t="inlineStr">
        <is>
          <t>天聚祥</t>
        </is>
      </c>
    </row>
    <row r="211">
      <c r="A211" t="inlineStr">
        <is>
          <t>莫斯</t>
        </is>
      </c>
    </row>
    <row r="212">
      <c r="A212" t="inlineStr">
        <is>
          <t>江西糖糖供应链有限公司</t>
        </is>
      </c>
    </row>
    <row r="213">
      <c r="A213" t="inlineStr">
        <is>
          <t>1949豆腐脑</t>
        </is>
      </c>
    </row>
    <row r="214">
      <c r="A214" t="inlineStr">
        <is>
          <t>万开</t>
        </is>
      </c>
    </row>
    <row r="215">
      <c r="A215" t="inlineStr">
        <is>
          <t>昆明汇通三达餐饮管理有限公司</t>
        </is>
      </c>
    </row>
    <row r="216">
      <c r="A216" t="inlineStr">
        <is>
          <t>山姆士</t>
        </is>
      </c>
    </row>
    <row r="217">
      <c r="A217" t="inlineStr">
        <is>
          <t>久航食品</t>
        </is>
      </c>
    </row>
    <row r="218">
      <c r="A218" t="inlineStr">
        <is>
          <t>佰汇成佳</t>
        </is>
      </c>
    </row>
    <row r="219">
      <c r="A219" t="inlineStr">
        <is>
          <t>全福元</t>
        </is>
      </c>
    </row>
    <row r="220">
      <c r="A220" t="inlineStr">
        <is>
          <t>许青彩</t>
        </is>
      </c>
    </row>
    <row r="221">
      <c r="A221" t="inlineStr">
        <is>
          <t>徐立强</t>
        </is>
      </c>
    </row>
    <row r="222">
      <c r="A222" t="inlineStr">
        <is>
          <t>泉州鑫成就</t>
        </is>
      </c>
    </row>
    <row r="223">
      <c r="A223" t="inlineStr">
        <is>
          <t>赵根国</t>
        </is>
      </c>
    </row>
    <row r="224">
      <c r="A224" t="inlineStr">
        <is>
          <t>李亚萍</t>
        </is>
      </c>
    </row>
    <row r="225">
      <c r="A225" t="inlineStr">
        <is>
          <t>皓洁</t>
        </is>
      </c>
    </row>
    <row r="226">
      <c r="A226" t="inlineStr">
        <is>
          <t>麦卡珑</t>
        </is>
      </c>
    </row>
    <row r="227">
      <c r="A227" t="inlineStr">
        <is>
          <t>草原宏达</t>
        </is>
      </c>
    </row>
    <row r="228">
      <c r="A228" t="inlineStr">
        <is>
          <t>青岛</t>
        </is>
      </c>
    </row>
    <row r="229">
      <c r="A229" t="inlineStr">
        <is>
          <t>鑫日顺</t>
        </is>
      </c>
    </row>
    <row r="230">
      <c r="A230" t="inlineStr">
        <is>
          <t>吕合</t>
        </is>
      </c>
    </row>
    <row r="231">
      <c r="A231" t="inlineStr">
        <is>
          <t>张婷婷</t>
        </is>
      </c>
    </row>
    <row r="232">
      <c r="A232" t="inlineStr">
        <is>
          <t>万迎</t>
        </is>
      </c>
    </row>
    <row r="233">
      <c r="A233" t="inlineStr">
        <is>
          <t>同泰盛世</t>
        </is>
      </c>
    </row>
    <row r="234">
      <c r="A234" t="inlineStr">
        <is>
          <t>大同</t>
        </is>
      </c>
    </row>
    <row r="235">
      <c r="A235" t="inlineStr">
        <is>
          <t>长治</t>
        </is>
      </c>
    </row>
    <row r="236">
      <c r="A236" t="inlineStr">
        <is>
          <t>喜三胖</t>
        </is>
      </c>
    </row>
    <row r="237">
      <c r="A237" t="inlineStr">
        <is>
          <t>沙拉斯</t>
        </is>
      </c>
    </row>
    <row r="238">
      <c r="A238" t="inlineStr">
        <is>
          <t>壹统鸡排</t>
        </is>
      </c>
    </row>
    <row r="239">
      <c r="A239" t="inlineStr">
        <is>
          <t>王光伟</t>
        </is>
      </c>
    </row>
    <row r="240">
      <c r="A240" t="inlineStr">
        <is>
          <t>太和</t>
        </is>
      </c>
    </row>
    <row r="241">
      <c r="A241" t="inlineStr">
        <is>
          <t>咏巷炸鸡</t>
        </is>
      </c>
    </row>
    <row r="242">
      <c r="A242" t="inlineStr">
        <is>
          <t>凯里圣福供应链</t>
        </is>
      </c>
    </row>
    <row r="243">
      <c r="A243" t="inlineStr">
        <is>
          <t>贺州</t>
        </is>
      </c>
    </row>
    <row r="244">
      <c r="A244" t="inlineStr">
        <is>
          <t>赣州兴麦商贸有限公司</t>
        </is>
      </c>
    </row>
    <row r="245">
      <c r="A245" t="inlineStr">
        <is>
          <t>泽之睿</t>
        </is>
      </c>
    </row>
    <row r="246">
      <c r="A246" t="inlineStr">
        <is>
          <t>新依家商贸有限公司</t>
        </is>
      </c>
    </row>
    <row r="247">
      <c r="A247" t="inlineStr">
        <is>
          <t>欣优客</t>
        </is>
      </c>
    </row>
    <row r="248">
      <c r="A248" t="inlineStr">
        <is>
          <t>汇鼎食品</t>
        </is>
      </c>
    </row>
    <row r="249">
      <c r="A249" t="inlineStr">
        <is>
          <t>泓洲</t>
        </is>
      </c>
    </row>
    <row r="250">
      <c r="A250" t="inlineStr">
        <is>
          <t>沙显权</t>
        </is>
      </c>
    </row>
    <row r="251">
      <c r="A251" t="inlineStr">
        <is>
          <t>临榆炸鸡</t>
        </is>
      </c>
    </row>
    <row r="252">
      <c r="A252" t="inlineStr">
        <is>
          <t>王欢</t>
        </is>
      </c>
    </row>
    <row r="253">
      <c r="A253" t="inlineStr">
        <is>
          <t>食者道</t>
        </is>
      </c>
    </row>
    <row r="254">
      <c r="A254" t="inlineStr">
        <is>
          <t>尹三顺自助烤肉</t>
        </is>
      </c>
    </row>
    <row r="255">
      <c r="A255" t="inlineStr">
        <is>
          <t>圣旺三达</t>
        </is>
      </c>
    </row>
    <row r="256">
      <c r="A256" t="inlineStr">
        <is>
          <t>几许民谣</t>
        </is>
      </c>
    </row>
    <row r="257">
      <c r="A257" t="inlineStr">
        <is>
          <t>团餐</t>
        </is>
      </c>
    </row>
    <row r="258">
      <c r="A258" t="inlineStr">
        <is>
          <t>天津麦卡珑</t>
        </is>
      </c>
    </row>
    <row r="259">
      <c r="A259" t="inlineStr">
        <is>
          <t>信誉楼</t>
        </is>
      </c>
    </row>
    <row r="260">
      <c r="A260" t="inlineStr">
        <is>
          <t>兴润</t>
        </is>
      </c>
    </row>
    <row r="261">
      <c r="A261" t="inlineStr">
        <is>
          <t>丽江卓远洋</t>
        </is>
      </c>
    </row>
    <row r="262">
      <c r="A262" t="inlineStr">
        <is>
          <t>丁宁</t>
        </is>
      </c>
    </row>
    <row r="263">
      <c r="A263" t="inlineStr">
        <is>
          <t>阜阳仓</t>
        </is>
      </c>
    </row>
    <row r="264">
      <c r="A264" t="inlineStr">
        <is>
          <t>哈密苏臣</t>
        </is>
      </c>
    </row>
    <row r="265">
      <c r="A265" t="inlineStr">
        <is>
          <t>安鲜</t>
        </is>
      </c>
    </row>
    <row r="266">
      <c r="A266" t="inlineStr">
        <is>
          <t>一冷</t>
        </is>
      </c>
    </row>
    <row r="267">
      <c r="A267" t="inlineStr">
        <is>
          <t>哈密极峰</t>
        </is>
      </c>
    </row>
    <row r="268">
      <c r="A268" t="inlineStr">
        <is>
          <t>新菲</t>
        </is>
      </c>
    </row>
    <row r="269">
      <c r="A269" t="inlineStr">
        <is>
          <t>品奉凰炸鸡</t>
        </is>
      </c>
    </row>
    <row r="270">
      <c r="A270" t="inlineStr">
        <is>
          <t>新六发展</t>
        </is>
      </c>
    </row>
    <row r="271">
      <c r="A271" t="inlineStr">
        <is>
          <t>披萨一世</t>
        </is>
      </c>
    </row>
    <row r="272">
      <c r="A272" t="inlineStr">
        <is>
          <t>路涛</t>
        </is>
      </c>
    </row>
    <row r="273">
      <c r="A273" t="inlineStr">
        <is>
          <t>吃货密码</t>
        </is>
      </c>
    </row>
    <row r="274">
      <c r="A274" t="inlineStr">
        <is>
          <t>大理享购电子商务</t>
        </is>
      </c>
    </row>
    <row r="275">
      <c r="A275" t="inlineStr">
        <is>
          <t>福州玛利园科技</t>
        </is>
      </c>
    </row>
    <row r="276">
      <c r="A276" t="inlineStr">
        <is>
          <t>玛利园食品</t>
        </is>
      </c>
    </row>
    <row r="277">
      <c r="A277" t="inlineStr">
        <is>
          <t>丽江卓远洋商贸</t>
        </is>
      </c>
    </row>
    <row r="278">
      <c r="A278" t="inlineStr">
        <is>
          <t>忠丰多</t>
        </is>
      </c>
    </row>
    <row r="279">
      <c r="A279" t="inlineStr">
        <is>
          <t>依蒙</t>
        </is>
      </c>
    </row>
    <row r="280">
      <c r="A280" t="inlineStr">
        <is>
          <t>苏臣咖啡</t>
        </is>
      </c>
    </row>
    <row r="281">
      <c r="A281" t="inlineStr">
        <is>
          <t>天下诚品</t>
        </is>
      </c>
    </row>
    <row r="282">
      <c r="A282" t="inlineStr">
        <is>
          <t>杨涛</t>
        </is>
      </c>
    </row>
    <row r="283">
      <c r="A283" t="inlineStr">
        <is>
          <t>瑞泰</t>
        </is>
      </c>
    </row>
    <row r="284">
      <c r="A284" t="inlineStr">
        <is>
          <t>丰惠佳</t>
        </is>
      </c>
    </row>
    <row r="285">
      <c r="A285" t="inlineStr">
        <is>
          <t>快乐小厨</t>
        </is>
      </c>
    </row>
    <row r="286">
      <c r="A286" t="inlineStr">
        <is>
          <t>玖通</t>
        </is>
      </c>
    </row>
    <row r="287">
      <c r="A287" t="inlineStr">
        <is>
          <t>见福便利店</t>
        </is>
      </c>
    </row>
    <row r="288">
      <c r="A288" t="inlineStr">
        <is>
          <t>丽江渝跃商贸有限公司</t>
        </is>
      </c>
    </row>
    <row r="289">
      <c r="A289" t="inlineStr">
        <is>
          <t>温州</t>
        </is>
      </c>
    </row>
    <row r="290">
      <c r="A290" t="inlineStr">
        <is>
          <t>小草</t>
        </is>
      </c>
    </row>
    <row r="291">
      <c r="A291" t="inlineStr">
        <is>
          <t>玛利园</t>
        </is>
      </c>
    </row>
    <row r="292">
      <c r="A292" t="inlineStr">
        <is>
          <t>流通</t>
        </is>
      </c>
    </row>
    <row r="293">
      <c r="A293" t="inlineStr">
        <is>
          <t>三盛源</t>
        </is>
      </c>
    </row>
    <row r="294">
      <c r="A294" t="inlineStr">
        <is>
          <t>江西糖乐商贸有限公司</t>
        </is>
      </c>
    </row>
    <row r="295">
      <c r="A295" t="inlineStr">
        <is>
          <t>疆本督造</t>
        </is>
      </c>
    </row>
    <row r="296">
      <c r="A296" t="inlineStr">
        <is>
          <t>哈尔滨</t>
        </is>
      </c>
    </row>
    <row r="297">
      <c r="A297" t="inlineStr">
        <is>
          <t>嘉兴食乐汇食品有限公司</t>
        </is>
      </c>
    </row>
    <row r="298">
      <c r="A298" t="inlineStr">
        <is>
          <t>力沣</t>
        </is>
      </c>
    </row>
    <row r="299">
      <c r="A299" t="inlineStr">
        <is>
          <t>谷景园</t>
        </is>
      </c>
    </row>
    <row r="300">
      <c r="A300" t="inlineStr">
        <is>
          <t>郑军</t>
        </is>
      </c>
    </row>
    <row r="301">
      <c r="A301" t="inlineStr">
        <is>
          <t>山久</t>
        </is>
      </c>
    </row>
    <row r="302">
      <c r="A302" t="inlineStr">
        <is>
          <t>乐聚食品</t>
        </is>
      </c>
    </row>
    <row r="303">
      <c r="A303" t="inlineStr">
        <is>
          <t>天津鲜粮</t>
        </is>
      </c>
    </row>
    <row r="304">
      <c r="A304" t="inlineStr">
        <is>
          <t>徐鹏林</t>
        </is>
      </c>
    </row>
    <row r="305">
      <c r="A305" t="inlineStr">
        <is>
          <t>王文美</t>
        </is>
      </c>
    </row>
    <row r="306">
      <c r="A306" t="inlineStr">
        <is>
          <t>阿扎提</t>
        </is>
      </c>
    </row>
    <row r="307">
      <c r="A307" t="inlineStr">
        <is>
          <t>比优特联营</t>
        </is>
      </c>
    </row>
    <row r="308">
      <c r="A308" t="inlineStr">
        <is>
          <t>刘威</t>
        </is>
      </c>
    </row>
    <row r="309">
      <c r="A309" t="inlineStr">
        <is>
          <t>吉美超市</t>
        </is>
      </c>
    </row>
    <row r="310">
      <c r="A310" t="inlineStr">
        <is>
          <t>杨焕超</t>
        </is>
      </c>
    </row>
    <row r="311">
      <c r="A311" t="inlineStr">
        <is>
          <t>冀唐凤凰</t>
        </is>
      </c>
    </row>
    <row r="312">
      <c r="A312" t="inlineStr">
        <is>
          <t>丰野</t>
        </is>
      </c>
    </row>
    <row r="313">
      <c r="A313" t="inlineStr">
        <is>
          <t>天津亚恒丰野</t>
        </is>
      </c>
    </row>
    <row r="314">
      <c r="A314" t="inlineStr">
        <is>
          <t>膳生三食</t>
        </is>
      </c>
    </row>
    <row r="315">
      <c r="A315" t="inlineStr">
        <is>
          <t>云柘</t>
        </is>
      </c>
    </row>
    <row r="316">
      <c r="A316" t="inlineStr">
        <is>
          <t>濮阳绿城</t>
        </is>
      </c>
    </row>
    <row r="317">
      <c r="A317" t="inlineStr">
        <is>
          <t>珺元</t>
        </is>
      </c>
    </row>
    <row r="318">
      <c r="A318" t="inlineStr">
        <is>
          <t>超市发</t>
        </is>
      </c>
    </row>
    <row r="319">
      <c r="A319" t="inlineStr">
        <is>
          <t>云集</t>
        </is>
      </c>
    </row>
    <row r="320">
      <c r="A320" t="inlineStr">
        <is>
          <t>伍伊食品</t>
        </is>
      </c>
    </row>
    <row r="321">
      <c r="A321" t="inlineStr">
        <is>
          <t>胖草莓</t>
        </is>
      </c>
    </row>
    <row r="322">
      <c r="A322" t="inlineStr">
        <is>
          <t>连锁</t>
        </is>
      </c>
    </row>
    <row r="323">
      <c r="A323" t="inlineStr">
        <is>
          <t>福阳冻品</t>
        </is>
      </c>
    </row>
    <row r="324">
      <c r="A324" t="inlineStr">
        <is>
          <t>云南广聚三达供应链</t>
        </is>
      </c>
    </row>
    <row r="325">
      <c r="A325" t="inlineStr">
        <is>
          <t>绿城超市</t>
        </is>
      </c>
    </row>
    <row r="326">
      <c r="A326" t="inlineStr">
        <is>
          <t>李方</t>
        </is>
      </c>
    </row>
    <row r="327">
      <c r="A327" t="inlineStr">
        <is>
          <t>额敏金星</t>
        </is>
      </c>
    </row>
    <row r="328">
      <c r="A328" t="inlineStr">
        <is>
          <t>麻烦备注福建玛利园食品有限公司</t>
        </is>
      </c>
    </row>
    <row r="329">
      <c r="A329" t="inlineStr">
        <is>
          <t>众慧</t>
        </is>
      </c>
    </row>
    <row r="330">
      <c r="A330" t="inlineStr">
        <is>
          <t>张登康</t>
        </is>
      </c>
    </row>
    <row r="331">
      <c r="A331" t="inlineStr">
        <is>
          <t>深圳糖糖供应链有限公司</t>
        </is>
      </c>
    </row>
    <row r="332">
      <c r="A332" t="inlineStr">
        <is>
          <t>赵军</t>
        </is>
      </c>
    </row>
    <row r="333">
      <c r="A333" t="inlineStr">
        <is>
          <t>康文福</t>
        </is>
      </c>
    </row>
    <row r="334">
      <c r="A334" t="inlineStr">
        <is>
          <t>晋城</t>
        </is>
      </c>
    </row>
    <row r="335">
      <c r="A335" t="inlineStr">
        <is>
          <t>郑兆丰</t>
        </is>
      </c>
    </row>
    <row r="336">
      <c r="A336" t="inlineStr">
        <is>
          <t>梁家冻品</t>
        </is>
      </c>
    </row>
    <row r="337">
      <c r="A337" t="inlineStr">
        <is>
          <t>哇so</t>
        </is>
      </c>
    </row>
    <row r="338">
      <c r="A338" t="inlineStr">
        <is>
          <t>尹三顺烤肉自助</t>
        </is>
      </c>
    </row>
    <row r="339">
      <c r="A339" t="inlineStr">
        <is>
          <t>宋思雨</t>
        </is>
      </c>
    </row>
    <row r="340">
      <c r="A340" t="inlineStr">
        <is>
          <t>王冬梅</t>
        </is>
      </c>
    </row>
    <row r="341">
      <c r="A341" t="inlineStr">
        <is>
          <t>闽南猪脚饭</t>
        </is>
      </c>
    </row>
    <row r="342">
      <c r="A342" t="inlineStr">
        <is>
          <t>家家悦门店</t>
        </is>
      </c>
    </row>
    <row r="343">
      <c r="A343" t="inlineStr">
        <is>
          <t>美道家超市</t>
        </is>
      </c>
    </row>
    <row r="344">
      <c r="A344" t="inlineStr">
        <is>
          <t>展望贸易</t>
        </is>
      </c>
    </row>
    <row r="345">
      <c r="A345" t="inlineStr">
        <is>
          <t>壹号库</t>
        </is>
      </c>
    </row>
    <row r="346">
      <c r="A346" t="inlineStr">
        <is>
          <t>宏昌超市</t>
        </is>
      </c>
    </row>
    <row r="347">
      <c r="A347" t="inlineStr">
        <is>
          <t>佳和超市</t>
        </is>
      </c>
    </row>
    <row r="348">
      <c r="A348" t="inlineStr">
        <is>
          <t>米国</t>
        </is>
      </c>
    </row>
    <row r="349">
      <c r="A349" t="inlineStr">
        <is>
          <t>乐堡士</t>
        </is>
      </c>
    </row>
    <row r="350">
      <c r="A350" t="inlineStr">
        <is>
          <t>高静静</t>
        </is>
      </c>
    </row>
    <row r="351">
      <c r="A351" t="inlineStr">
        <is>
          <t>太和仓</t>
        </is>
      </c>
    </row>
    <row r="352">
      <c r="A352" t="inlineStr">
        <is>
          <t>蒸小皖</t>
        </is>
      </c>
    </row>
    <row r="353">
      <c r="A353" t="inlineStr">
        <is>
          <t>国志海</t>
        </is>
      </c>
    </row>
    <row r="354">
      <c r="A354" t="inlineStr">
        <is>
          <t>杭州</t>
        </is>
      </c>
    </row>
    <row r="355">
      <c r="A355" t="inlineStr">
        <is>
          <t>邵汇大虾</t>
        </is>
      </c>
    </row>
    <row r="356">
      <c r="A356" t="inlineStr">
        <is>
          <t>天津燃熊汉堡</t>
        </is>
      </c>
    </row>
    <row r="357">
      <c r="A357" t="inlineStr">
        <is>
          <t>烤棠烤肉</t>
        </is>
      </c>
    </row>
    <row r="358">
      <c r="A358" t="inlineStr">
        <is>
          <t>六和</t>
        </is>
      </c>
    </row>
    <row r="359">
      <c r="A359" t="inlineStr">
        <is>
          <t>家家悦超市</t>
        </is>
      </c>
    </row>
    <row r="360">
      <c r="A360" t="inlineStr">
        <is>
          <t>哈尼汉堡</t>
        </is>
      </c>
    </row>
    <row r="361">
      <c r="A361" t="inlineStr">
        <is>
          <t>享多味</t>
        </is>
      </c>
    </row>
    <row r="362">
      <c r="A362" t="inlineStr">
        <is>
          <t>东展商行</t>
        </is>
      </c>
    </row>
    <row r="363">
      <c r="A363" t="inlineStr">
        <is>
          <t>苏臣</t>
        </is>
      </c>
    </row>
    <row r="364">
      <c r="A364" t="inlineStr">
        <is>
          <t>好领居</t>
        </is>
      </c>
    </row>
    <row r="365">
      <c r="A365" t="inlineStr">
        <is>
          <t>超级考拉</t>
        </is>
      </c>
    </row>
    <row r="366">
      <c r="A366" t="inlineStr">
        <is>
          <t>寿光全福元</t>
        </is>
      </c>
    </row>
    <row r="367">
      <c r="A367" t="inlineStr">
        <is>
          <t>刘俊卓</t>
        </is>
      </c>
    </row>
    <row r="368">
      <c r="A368" t="inlineStr">
        <is>
          <t>珠海鹏泰超市</t>
        </is>
      </c>
    </row>
    <row r="369">
      <c r="A369" t="inlineStr">
        <is>
          <t>家家福</t>
        </is>
      </c>
    </row>
    <row r="370">
      <c r="A370" t="inlineStr">
        <is>
          <t>郑书群</t>
        </is>
      </c>
    </row>
    <row r="371">
      <c r="A371" t="inlineStr">
        <is>
          <t>冻食汇</t>
        </is>
      </c>
    </row>
    <row r="372">
      <c r="A372" t="inlineStr">
        <is>
          <t>李敏</t>
        </is>
      </c>
    </row>
    <row r="373">
      <c r="A373" t="inlineStr">
        <is>
          <t>刘威阜阳仓</t>
        </is>
      </c>
    </row>
    <row r="374">
      <c r="A374" t="inlineStr">
        <is>
          <t>翁华娟</t>
        </is>
      </c>
    </row>
    <row r="375">
      <c r="A375" t="inlineStr">
        <is>
          <t>巨方圆</t>
        </is>
      </c>
    </row>
    <row r="376">
      <c r="A376" t="inlineStr">
        <is>
          <t>中益联</t>
        </is>
      </c>
    </row>
    <row r="377">
      <c r="A377" t="inlineStr">
        <is>
          <t>杜刚</t>
        </is>
      </c>
    </row>
    <row r="378">
      <c r="A378" t="inlineStr">
        <is>
          <t>芝卷卷披萨</t>
        </is>
      </c>
    </row>
    <row r="379">
      <c r="A379" t="inlineStr">
        <is>
          <t>宁波安鲜</t>
        </is>
      </c>
    </row>
    <row r="380">
      <c r="A380" t="inlineStr">
        <is>
          <t>城市比萨</t>
        </is>
      </c>
    </row>
    <row r="381">
      <c r="A381" t="inlineStr">
        <is>
          <t>利群超市</t>
        </is>
      </c>
    </row>
    <row r="382">
      <c r="A382" t="inlineStr">
        <is>
          <t>麦卡珑披萨</t>
        </is>
      </c>
    </row>
    <row r="383">
      <c r="A383" t="inlineStr">
        <is>
          <t>南珊红</t>
        </is>
      </c>
    </row>
    <row r="384">
      <c r="A384" t="inlineStr">
        <is>
          <t>延奶奶</t>
        </is>
      </c>
    </row>
    <row r="385">
      <c r="A385" t="inlineStr">
        <is>
          <t>食研</t>
        </is>
      </c>
    </row>
    <row r="386">
      <c r="A386" t="inlineStr">
        <is>
          <t>云南威裕达商贸有限公司</t>
        </is>
      </c>
    </row>
    <row r="387">
      <c r="A387" t="inlineStr">
        <is>
          <t>云南享购电子商务</t>
        </is>
      </c>
    </row>
    <row r="388">
      <c r="A388" t="inlineStr">
        <is>
          <t>拉萨</t>
        </is>
      </c>
    </row>
    <row r="389">
      <c r="A389" t="inlineStr">
        <is>
          <t>姜太公烧饼</t>
        </is>
      </c>
    </row>
    <row r="390">
      <c r="A390" t="inlineStr">
        <is>
          <t>黄奋兴</t>
        </is>
      </c>
    </row>
    <row r="391">
      <c r="A391" t="inlineStr">
        <is>
          <t>华美</t>
        </is>
      </c>
    </row>
    <row r="392">
      <c r="A392" t="inlineStr">
        <is>
          <t>天津美闻披萨</t>
        </is>
      </c>
    </row>
    <row r="393">
      <c r="A393" t="inlineStr">
        <is>
          <t>池凉哲</t>
        </is>
      </c>
    </row>
    <row r="394">
      <c r="A394" t="inlineStr">
        <is>
          <t>哈密苏臣咖啡</t>
        </is>
      </c>
    </row>
    <row r="395">
      <c r="A395" t="inlineStr">
        <is>
          <t>远洋华美</t>
        </is>
      </c>
    </row>
    <row r="396">
      <c r="A396" t="inlineStr">
        <is>
          <t>丁升红</t>
        </is>
      </c>
    </row>
    <row r="397">
      <c r="A397" t="inlineStr">
        <is>
          <t>臧丽</t>
        </is>
      </c>
    </row>
    <row r="398">
      <c r="A398" t="inlineStr">
        <is>
          <t>漳州黄建新</t>
        </is>
      </c>
    </row>
    <row r="399">
      <c r="A399" t="inlineStr">
        <is>
          <t>福乐多</t>
        </is>
      </c>
    </row>
    <row r="400">
      <c r="A400" t="inlineStr">
        <is>
          <t>华顺</t>
        </is>
      </c>
    </row>
    <row r="401">
      <c r="A401" t="inlineStr">
        <is>
          <t>久航食品（大连）有限公司</t>
        </is>
      </c>
    </row>
    <row r="402">
      <c r="A402" t="inlineStr">
        <is>
          <t>飒肴</t>
        </is>
      </c>
    </row>
    <row r="403">
      <c r="A403" t="inlineStr">
        <is>
          <t>云柘贸易</t>
        </is>
      </c>
    </row>
    <row r="404">
      <c r="A404" t="inlineStr">
        <is>
          <t>言顺和</t>
        </is>
      </c>
    </row>
    <row r="405">
      <c r="A405" t="inlineStr">
        <is>
          <t>泓盛润</t>
        </is>
      </c>
    </row>
    <row r="406">
      <c r="A406" t="inlineStr">
        <is>
          <t>旭美</t>
        </is>
      </c>
    </row>
    <row r="407">
      <c r="A407" t="inlineStr">
        <is>
          <t>贵阳圣旺三达</t>
        </is>
      </c>
    </row>
    <row r="408">
      <c r="A408" t="inlineStr">
        <is>
          <t>五号公路</t>
        </is>
      </c>
    </row>
    <row r="409">
      <c r="A409" t="inlineStr">
        <is>
          <t>朔州</t>
        </is>
      </c>
    </row>
    <row r="410">
      <c r="A410" t="inlineStr">
        <is>
          <t>南充</t>
        </is>
      </c>
    </row>
    <row r="411">
      <c r="A411" t="inlineStr">
        <is>
          <t>王瑜</t>
        </is>
      </c>
    </row>
    <row r="412">
      <c r="A412" t="inlineStr">
        <is>
          <t>贵州弥漫食品有限公司</t>
        </is>
      </c>
    </row>
    <row r="413">
      <c r="A413" t="inlineStr">
        <is>
          <t>亨德士</t>
        </is>
      </c>
    </row>
    <row r="414">
      <c r="A414" t="inlineStr">
        <is>
          <t>马云革</t>
        </is>
      </c>
    </row>
    <row r="415">
      <c r="A415" t="inlineStr">
        <is>
          <t>穆品赞</t>
        </is>
      </c>
    </row>
    <row r="416">
      <c r="A416" t="inlineStr">
        <is>
          <t>碰碰凉</t>
        </is>
      </c>
    </row>
    <row r="417">
      <c r="A417" t="inlineStr">
        <is>
          <t>悦联</t>
        </is>
      </c>
    </row>
    <row r="418">
      <c r="A418" t="inlineStr">
        <is>
          <t>天津卤山川</t>
        </is>
      </c>
    </row>
    <row r="419">
      <c r="A419" t="inlineStr">
        <is>
          <t>意典美闻</t>
        </is>
      </c>
    </row>
    <row r="420">
      <c r="A420" t="inlineStr">
        <is>
          <t>卓远</t>
        </is>
      </c>
    </row>
    <row r="421">
      <c r="A421" t="inlineStr">
        <is>
          <t>集庄乡</t>
        </is>
      </c>
    </row>
    <row r="422">
      <c r="A422" t="inlineStr">
        <is>
          <t>冷啊冷</t>
        </is>
      </c>
    </row>
    <row r="423">
      <c r="A423" t="inlineStr">
        <is>
          <t>福州玛利园</t>
        </is>
      </c>
    </row>
    <row r="424">
      <c r="A424" t="inlineStr">
        <is>
          <t>锐泽通</t>
        </is>
      </c>
    </row>
    <row r="425">
      <c r="A425" t="inlineStr">
        <is>
          <t>合肥玛利园</t>
        </is>
      </c>
    </row>
    <row r="426">
      <c r="A426" t="inlineStr">
        <is>
          <t>旺豪超市（于通辉）</t>
        </is>
      </c>
    </row>
    <row r="427">
      <c r="A427" t="inlineStr">
        <is>
          <t>张云少</t>
        </is>
      </c>
    </row>
    <row r="428">
      <c r="A428" t="inlineStr">
        <is>
          <t>杨华</t>
        </is>
      </c>
    </row>
    <row r="429">
      <c r="A429" t="inlineStr">
        <is>
          <t>二批</t>
        </is>
      </c>
    </row>
    <row r="430">
      <c r="A430" t="inlineStr">
        <is>
          <t>来鑫港</t>
        </is>
      </c>
    </row>
    <row r="431">
      <c r="A431" t="inlineStr">
        <is>
          <t>吉帆食品</t>
        </is>
      </c>
    </row>
    <row r="432">
      <c r="A432" t="inlineStr">
        <is>
          <t>阜阳</t>
        </is>
      </c>
    </row>
    <row r="433">
      <c r="A433" t="inlineStr">
        <is>
          <t>龙生</t>
        </is>
      </c>
    </row>
    <row r="434">
      <c r="A434" t="inlineStr">
        <is>
          <t>极峰食品</t>
        </is>
      </c>
    </row>
    <row r="435">
      <c r="A435" t="inlineStr">
        <is>
          <t>橙沃</t>
        </is>
      </c>
    </row>
    <row r="436">
      <c r="A436" t="inlineStr">
        <is>
          <t>苏为城</t>
        </is>
      </c>
    </row>
    <row r="437">
      <c r="A437" t="inlineStr">
        <is>
          <t>福州华顺</t>
        </is>
      </c>
    </row>
    <row r="438">
      <c r="A438" t="inlineStr">
        <is>
          <t>秦浩</t>
        </is>
      </c>
    </row>
    <row r="439">
      <c r="A439" t="inlineStr">
        <is>
          <t>贺苏娜</t>
        </is>
      </c>
    </row>
    <row r="440">
      <c r="A440" t="inlineStr">
        <is>
          <t>孟文卉</t>
        </is>
      </c>
    </row>
    <row r="441">
      <c r="A441" t="inlineStr">
        <is>
          <t>佳成食品</t>
        </is>
      </c>
    </row>
    <row r="442">
      <c r="A442" t="inlineStr">
        <is>
          <t>安阳圣君</t>
        </is>
      </c>
    </row>
    <row r="443">
      <c r="A443" t="inlineStr">
        <is>
          <t>恩秀家</t>
        </is>
      </c>
    </row>
    <row r="444">
      <c r="A444" t="inlineStr">
        <is>
          <t>杨丽</t>
        </is>
      </c>
    </row>
    <row r="445">
      <c r="A445" t="inlineStr">
        <is>
          <t>河北</t>
        </is>
      </c>
    </row>
    <row r="446">
      <c r="A446" t="inlineStr">
        <is>
          <t>王丽</t>
        </is>
      </c>
    </row>
    <row r="447">
      <c r="A447" t="inlineStr">
        <is>
          <t>三优一良</t>
        </is>
      </c>
    </row>
    <row r="448">
      <c r="A448" t="inlineStr">
        <is>
          <t>新菲物流</t>
        </is>
      </c>
    </row>
    <row r="449">
      <c r="A449" t="inlineStr">
        <is>
          <t>莫利塞</t>
        </is>
      </c>
    </row>
    <row r="450">
      <c r="A450" t="inlineStr">
        <is>
          <t>丰惠佳门店</t>
        </is>
      </c>
    </row>
    <row r="451">
      <c r="A451" t="inlineStr">
        <is>
          <t>杨志强</t>
        </is>
      </c>
    </row>
    <row r="452">
      <c r="A452" t="inlineStr">
        <is>
          <t>奎林冻品</t>
        </is>
      </c>
    </row>
    <row r="453">
      <c r="A453" t="inlineStr">
        <is>
          <t>丰和盛</t>
        </is>
      </c>
    </row>
    <row r="454">
      <c r="A454" t="inlineStr">
        <is>
          <t>马兰聚业</t>
        </is>
      </c>
    </row>
    <row r="455">
      <c r="A455" t="inlineStr">
        <is>
          <t>健桐水产</t>
        </is>
      </c>
    </row>
    <row r="456">
      <c r="A456" t="inlineStr">
        <is>
          <t>云南中英食品有限公司</t>
        </is>
      </c>
    </row>
    <row r="457">
      <c r="A457" t="inlineStr">
        <is>
          <t>盈霜润</t>
        </is>
      </c>
    </row>
    <row r="458">
      <c r="A458" t="inlineStr">
        <is>
          <t>力丰</t>
        </is>
      </c>
    </row>
    <row r="459">
      <c r="A459" t="inlineStr">
        <is>
          <t>昆明鸿鲜食品有限公司</t>
        </is>
      </c>
    </row>
    <row r="460">
      <c r="A460" t="inlineStr">
        <is>
          <t>红旗信禾</t>
        </is>
      </c>
    </row>
    <row r="461">
      <c r="A461" t="inlineStr">
        <is>
          <t>安阳市圣君实业有限公司</t>
        </is>
      </c>
    </row>
    <row r="462">
      <c r="A462" t="inlineStr">
        <is>
          <t>临沂</t>
        </is>
      </c>
    </row>
    <row r="463">
      <c r="A463" t="inlineStr">
        <is>
          <t>朱星佳</t>
        </is>
      </c>
    </row>
    <row r="464">
      <c r="A464" t="inlineStr">
        <is>
          <t>保定新依家</t>
        </is>
      </c>
    </row>
    <row r="465">
      <c r="A465" t="inlineStr">
        <is>
          <t>三亚麦克士</t>
        </is>
      </c>
    </row>
    <row r="466">
      <c r="A466" t="inlineStr">
        <is>
          <t>麦克士</t>
        </is>
      </c>
    </row>
    <row r="467">
      <c r="A467" t="inlineStr">
        <is>
          <t>云南中英食品有限责任公司</t>
        </is>
      </c>
    </row>
    <row r="468">
      <c r="A468" t="inlineStr">
        <is>
          <t>王智朋</t>
        </is>
      </c>
    </row>
    <row r="469">
      <c r="A469" t="inlineStr">
        <is>
          <t>良之隆</t>
        </is>
      </c>
    </row>
    <row r="470">
      <c r="A470" t="inlineStr">
        <is>
          <t>书安商贸</t>
        </is>
      </c>
    </row>
    <row r="471">
      <c r="A471" t="inlineStr">
        <is>
          <t>朴朴超市</t>
        </is>
      </c>
    </row>
    <row r="472">
      <c r="A472" t="inlineStr">
        <is>
          <t>昆明好思胜食品贸易有限公司</t>
        </is>
      </c>
    </row>
    <row r="473">
      <c r="A473" t="inlineStr">
        <is>
          <t>山贺</t>
        </is>
      </c>
    </row>
    <row r="474">
      <c r="A474" t="inlineStr">
        <is>
          <t>李方冻品</t>
        </is>
      </c>
    </row>
    <row r="475">
      <c r="A475" t="inlineStr">
        <is>
          <t>俊源商贸</t>
        </is>
      </c>
    </row>
    <row r="476">
      <c r="A476" t="inlineStr">
        <is>
          <t>腾雄兄弟</t>
        </is>
      </c>
    </row>
    <row r="477">
      <c r="A477" t="inlineStr">
        <is>
          <t>沈阳齐品达</t>
        </is>
      </c>
    </row>
    <row r="478">
      <c r="A478" t="inlineStr">
        <is>
          <t>沃润</t>
        </is>
      </c>
    </row>
    <row r="479">
      <c r="A479" t="inlineStr">
        <is>
          <t>天津犟骨头</t>
        </is>
      </c>
    </row>
    <row r="480">
      <c r="A480" t="inlineStr">
        <is>
          <t>济南华顺</t>
        </is>
      </c>
    </row>
    <row r="481">
      <c r="A481" t="inlineStr">
        <is>
          <t>恒禾九</t>
        </is>
      </c>
    </row>
    <row r="482">
      <c r="A482" t="inlineStr">
        <is>
          <t>天津吉胜克</t>
        </is>
      </c>
    </row>
    <row r="483">
      <c r="A483" t="inlineStr">
        <is>
          <t>张梅</t>
        </is>
      </c>
    </row>
    <row r="484">
      <c r="A484" t="inlineStr">
        <is>
          <t>杨圣</t>
        </is>
      </c>
    </row>
    <row r="485">
      <c r="A485" t="inlineStr">
        <is>
          <t>陈菲</t>
        </is>
      </c>
    </row>
    <row r="486">
      <c r="A486" t="inlineStr">
        <is>
          <t>恒福兴</t>
        </is>
      </c>
    </row>
    <row r="487">
      <c r="A487" t="inlineStr">
        <is>
          <t>付荷花</t>
        </is>
      </c>
    </row>
    <row r="488">
      <c r="A488" t="inlineStr">
        <is>
          <t>蔡成磊</t>
        </is>
      </c>
    </row>
    <row r="489">
      <c r="A489" t="inlineStr">
        <is>
          <t>乌兰</t>
        </is>
      </c>
    </row>
    <row r="490">
      <c r="A490" t="inlineStr">
        <is>
          <t>临汾</t>
        </is>
      </c>
    </row>
    <row r="491">
      <c r="A491" t="inlineStr">
        <is>
          <t>谭宁</t>
        </is>
      </c>
    </row>
    <row r="492">
      <c r="A492" t="inlineStr">
        <is>
          <t>天津</t>
        </is>
      </c>
    </row>
    <row r="493">
      <c r="A493" t="inlineStr">
        <is>
          <t>福州姑娘手</t>
        </is>
      </c>
    </row>
    <row r="494">
      <c r="A494" t="inlineStr">
        <is>
          <t>晋中市</t>
        </is>
      </c>
    </row>
    <row r="495">
      <c r="A495" t="inlineStr">
        <is>
          <t>于自莲</t>
        </is>
      </c>
    </row>
    <row r="496">
      <c r="A496" t="inlineStr">
        <is>
          <t>四食供应链</t>
        </is>
      </c>
    </row>
    <row r="497">
      <c r="A497" t="inlineStr">
        <is>
          <t>燃熊食品</t>
        </is>
      </c>
    </row>
    <row r="498">
      <c r="A498" t="inlineStr">
        <is>
          <t>毕节圣旺三达贸易有限公司</t>
        </is>
      </c>
    </row>
    <row r="499">
      <c r="A499" t="inlineStr">
        <is>
          <t>嘉峪关</t>
        </is>
      </c>
    </row>
    <row r="500">
      <c r="A500" t="inlineStr">
        <is>
          <t>贵阳圣旺三达贸易有限公司</t>
        </is>
      </c>
    </row>
    <row r="501">
      <c r="A501" t="inlineStr">
        <is>
          <t>卓群贸易</t>
        </is>
      </c>
    </row>
    <row r="502">
      <c r="A502" t="inlineStr">
        <is>
          <t>汇洋水产</t>
        </is>
      </c>
    </row>
    <row r="503">
      <c r="A503" t="inlineStr">
        <is>
          <t>张平</t>
        </is>
      </c>
    </row>
    <row r="504">
      <c r="A504" t="inlineStr">
        <is>
          <t>衡水吉美超市仓库</t>
        </is>
      </c>
    </row>
    <row r="505">
      <c r="A505" t="inlineStr">
        <is>
          <t>苏晨</t>
        </is>
      </c>
    </row>
    <row r="506">
      <c r="A506" t="inlineStr">
        <is>
          <t>伊家生活超市</t>
        </is>
      </c>
    </row>
    <row r="507">
      <c r="A507" t="inlineStr">
        <is>
          <t>冷冷</t>
        </is>
      </c>
    </row>
    <row r="508">
      <c r="A508" t="inlineStr">
        <is>
          <t>濮阳市绿城商贸发展有限公司</t>
        </is>
      </c>
    </row>
    <row r="509">
      <c r="A509" t="inlineStr">
        <is>
          <t>福州市长乐区景科电子商务有限公司</t>
        </is>
      </c>
    </row>
    <row r="510">
      <c r="A510" t="inlineStr">
        <is>
          <t>暖柠</t>
        </is>
      </c>
    </row>
    <row r="511">
      <c r="A511" t="inlineStr">
        <is>
          <t>山久水产</t>
        </is>
      </c>
    </row>
    <row r="512">
      <c r="A512" t="inlineStr">
        <is>
          <t>辣表姐鸡公煲</t>
        </is>
      </c>
    </row>
    <row r="513">
      <c r="A513" t="inlineStr">
        <is>
          <t>云南大源全冠商贸有限公司</t>
        </is>
      </c>
    </row>
    <row r="514">
      <c r="A514" t="inlineStr">
        <is>
          <t>丰实</t>
        </is>
      </c>
    </row>
    <row r="515">
      <c r="A515" t="inlineStr">
        <is>
          <t>亳州</t>
        </is>
      </c>
    </row>
    <row r="516">
      <c r="A516" t="inlineStr">
        <is>
          <t>云南永润食品有限公司</t>
        </is>
      </c>
    </row>
    <row r="517">
      <c r="A517" t="inlineStr">
        <is>
          <t>天津麦卡珑披萨</t>
        </is>
      </c>
    </row>
    <row r="518">
      <c r="A518" t="inlineStr">
        <is>
          <t>福州云驰东恒电子商务有限公司</t>
        </is>
      </c>
    </row>
    <row r="519">
      <c r="A519" t="inlineStr">
        <is>
          <t>丽江享购电子商务</t>
        </is>
      </c>
    </row>
    <row r="520">
      <c r="A520" t="inlineStr">
        <is>
          <t>嘉福供应链</t>
        </is>
      </c>
    </row>
    <row r="521">
      <c r="A521" t="inlineStr">
        <is>
          <t>美食佳</t>
        </is>
      </c>
    </row>
    <row r="522">
      <c r="A522" t="inlineStr">
        <is>
          <t>茂名思成</t>
        </is>
      </c>
    </row>
    <row r="523">
      <c r="A523" t="inlineStr">
        <is>
          <t>城市披萨</t>
        </is>
      </c>
    </row>
    <row r="524">
      <c r="A524" t="inlineStr">
        <is>
          <t>云南聚贤客食品发展有限公司</t>
        </is>
      </c>
    </row>
    <row r="525">
      <c r="A525" t="inlineStr">
        <is>
          <t>王绪伟</t>
        </is>
      </c>
    </row>
    <row r="526">
      <c r="A526" t="inlineStr">
        <is>
          <t>烘焙</t>
        </is>
      </c>
    </row>
    <row r="527">
      <c r="A527" t="inlineStr">
        <is>
          <t>长春比优特</t>
        </is>
      </c>
    </row>
    <row r="528">
      <c r="A528" t="inlineStr">
        <is>
          <t>袁珂</t>
        </is>
      </c>
    </row>
    <row r="529">
      <c r="A529" t="inlineStr">
        <is>
          <t>太原玛利园食品</t>
        </is>
      </c>
    </row>
    <row r="530">
      <c r="A530" t="inlineStr">
        <is>
          <t>旭美杨洋</t>
        </is>
      </c>
    </row>
    <row r="531">
      <c r="A531" t="inlineStr">
        <is>
          <t>东安超市</t>
        </is>
      </c>
    </row>
    <row r="532">
      <c r="A532" t="inlineStr">
        <is>
          <t>三和超市</t>
        </is>
      </c>
    </row>
    <row r="533">
      <c r="A533" t="inlineStr">
        <is>
          <t>张颖</t>
        </is>
      </c>
    </row>
    <row r="534">
      <c r="A534" t="inlineStr">
        <is>
          <t>王严风</t>
        </is>
      </c>
    </row>
    <row r="535">
      <c r="A535" t="inlineStr">
        <is>
          <t>太原玛利园</t>
        </is>
      </c>
    </row>
    <row r="536">
      <c r="A536" t="inlineStr">
        <is>
          <t>稻谷捞面</t>
        </is>
      </c>
    </row>
    <row r="537">
      <c r="A537" t="inlineStr">
        <is>
          <t>鲅鱼圈</t>
        </is>
      </c>
    </row>
    <row r="538">
      <c r="A538" t="inlineStr">
        <is>
          <t>鸿洲</t>
        </is>
      </c>
    </row>
    <row r="539">
      <c r="A539" t="inlineStr">
        <is>
          <t>远松</t>
        </is>
      </c>
    </row>
    <row r="540">
      <c r="A540" t="inlineStr">
        <is>
          <t>杨洋</t>
        </is>
      </c>
    </row>
    <row r="541">
      <c r="A541" t="inlineStr">
        <is>
          <t>俊源</t>
        </is>
      </c>
    </row>
    <row r="542">
      <c r="A542" t="inlineStr">
        <is>
          <t>苟志杰</t>
        </is>
      </c>
    </row>
    <row r="543">
      <c r="A543" t="inlineStr">
        <is>
          <t>圣嘉</t>
        </is>
      </c>
    </row>
    <row r="544">
      <c r="A544" t="inlineStr">
        <is>
          <t>抚顺双合盛</t>
        </is>
      </c>
    </row>
    <row r="545">
      <c r="A545" t="inlineStr">
        <is>
          <t>力沣食品</t>
        </is>
      </c>
    </row>
    <row r="546">
      <c r="A546" t="inlineStr">
        <is>
          <t>兴泽华</t>
        </is>
      </c>
    </row>
    <row r="547">
      <c r="A547" t="inlineStr">
        <is>
          <t>地九商贸</t>
        </is>
      </c>
    </row>
    <row r="548">
      <c r="A548" t="inlineStr">
        <is>
          <t>流通、商超</t>
        </is>
      </c>
    </row>
    <row r="549">
      <c r="A549" t="inlineStr">
        <is>
          <t>成都华顺</t>
        </is>
      </c>
    </row>
    <row r="550">
      <c r="A550" t="inlineStr">
        <is>
          <t>恒欢</t>
        </is>
      </c>
    </row>
    <row r="551">
      <c r="A551" t="inlineStr">
        <is>
          <t>刘威临泉仓</t>
        </is>
      </c>
    </row>
    <row r="552">
      <c r="A552" t="inlineStr">
        <is>
          <t>吴菲菲</t>
        </is>
      </c>
    </row>
    <row r="553">
      <c r="A553" t="inlineStr">
        <is>
          <t>新快</t>
        </is>
      </c>
    </row>
    <row r="554">
      <c r="A554" t="inlineStr">
        <is>
          <t>秦禾源</t>
        </is>
      </c>
    </row>
    <row r="555">
      <c r="A555" t="inlineStr">
        <is>
          <t>双合盛</t>
        </is>
      </c>
    </row>
    <row r="556">
      <c r="A556" t="inlineStr">
        <is>
          <t>阿正</t>
        </is>
      </c>
    </row>
    <row r="557">
      <c r="A557" t="inlineStr">
        <is>
          <t>北京</t>
        </is>
      </c>
    </row>
    <row r="558">
      <c r="A558" t="inlineStr">
        <is>
          <t>王严凤</t>
        </is>
      </c>
    </row>
    <row r="559">
      <c r="A559" t="inlineStr">
        <is>
          <t>贵阳凯全海浩食品有限公司</t>
        </is>
      </c>
    </row>
    <row r="560">
      <c r="A560" t="inlineStr">
        <is>
          <t>黑马江</t>
        </is>
      </c>
    </row>
    <row r="561">
      <c r="A561" t="inlineStr">
        <is>
          <t>何长涛</t>
        </is>
      </c>
    </row>
    <row r="562">
      <c r="A562" t="inlineStr">
        <is>
          <t>黄招清</t>
        </is>
      </c>
    </row>
    <row r="563">
      <c r="A563" t="inlineStr">
        <is>
          <t>南京</t>
        </is>
      </c>
    </row>
    <row r="564">
      <c r="A564" t="inlineStr">
        <is>
          <t>铜仁市梵味康食品</t>
        </is>
      </c>
    </row>
    <row r="565">
      <c r="A565" t="inlineStr">
        <is>
          <t>海新</t>
        </is>
      </c>
    </row>
    <row r="566">
      <c r="A566" t="inlineStr">
        <is>
          <t>昆吉</t>
        </is>
      </c>
    </row>
    <row r="567">
      <c r="A567" t="inlineStr">
        <is>
          <t>冯成利</t>
        </is>
      </c>
    </row>
    <row r="568">
      <c r="A568" t="inlineStr">
        <is>
          <t>海之家</t>
        </is>
      </c>
    </row>
    <row r="569">
      <c r="A569" t="inlineStr">
        <is>
          <t>毕节圣旺三达</t>
        </is>
      </c>
    </row>
    <row r="570">
      <c r="A570" t="inlineStr">
        <is>
          <t>饿魔驿站</t>
        </is>
      </c>
    </row>
    <row r="571">
      <c r="A571" t="inlineStr">
        <is>
          <t>昆吉央厨</t>
        </is>
      </c>
    </row>
    <row r="572">
      <c r="A572" t="inlineStr">
        <is>
          <t>雅思</t>
        </is>
      </c>
    </row>
    <row r="573">
      <c r="A573" t="inlineStr">
        <is>
          <t>陕西云柘</t>
        </is>
      </c>
    </row>
    <row r="574">
      <c r="A574" t="inlineStr">
        <is>
          <t>大石桥梁家</t>
        </is>
      </c>
    </row>
    <row r="575">
      <c r="A575" t="inlineStr">
        <is>
          <t>鹏颂</t>
        </is>
      </c>
    </row>
    <row r="576">
      <c r="A576" t="inlineStr">
        <is>
          <t>久藏</t>
        </is>
      </c>
    </row>
    <row r="577">
      <c r="A577" t="inlineStr">
        <is>
          <t>雅米</t>
        </is>
      </c>
    </row>
    <row r="578">
      <c r="A578" t="inlineStr">
        <is>
          <t>云南威裕达商贸</t>
        </is>
      </c>
    </row>
    <row r="579">
      <c r="A579" t="inlineStr">
        <is>
          <t>云南大源全冠商贸</t>
        </is>
      </c>
    </row>
    <row r="580">
      <c r="A580" t="inlineStr">
        <is>
          <t>云南大源全冠商货</t>
        </is>
      </c>
    </row>
    <row r="581">
      <c r="A581" t="inlineStr">
        <is>
          <t>嘉恒冻品</t>
        </is>
      </c>
    </row>
    <row r="582">
      <c r="A582" t="inlineStr">
        <is>
          <t>庄河山姆士</t>
        </is>
      </c>
    </row>
    <row r="583">
      <c r="A583" t="inlineStr">
        <is>
          <t>冻小鲜</t>
        </is>
      </c>
    </row>
    <row r="584">
      <c r="A584" t="inlineStr">
        <is>
          <t>王立冬</t>
        </is>
      </c>
    </row>
    <row r="585">
      <c r="A585" t="inlineStr">
        <is>
          <t>系统</t>
        </is>
      </c>
    </row>
    <row r="586">
      <c r="A586" t="inlineStr">
        <is>
          <t>克鲁伦</t>
        </is>
      </c>
    </row>
    <row r="587">
      <c r="A587" t="inlineStr">
        <is>
          <t>福建玛利园科技</t>
        </is>
      </c>
    </row>
    <row r="588">
      <c r="A588" t="inlineStr">
        <is>
          <t>旺豪海口</t>
        </is>
      </c>
    </row>
    <row r="589">
      <c r="A589" t="inlineStr">
        <is>
          <t>左岸</t>
        </is>
      </c>
    </row>
    <row r="590">
      <c r="A590" t="inlineStr">
        <is>
          <t>町门</t>
        </is>
      </c>
    </row>
    <row r="591">
      <c r="A591" t="inlineStr">
        <is>
          <t>马铭泽</t>
        </is>
      </c>
    </row>
    <row r="592">
      <c r="A592" t="inlineStr">
        <is>
          <t>郑州玛利园食品</t>
        </is>
      </c>
    </row>
    <row r="593">
      <c r="A593" t="inlineStr">
        <is>
          <t>和创供应链</t>
        </is>
      </c>
    </row>
    <row r="594">
      <c r="A594" t="inlineStr">
        <is>
          <t>赵明永</t>
        </is>
      </c>
    </row>
    <row r="595">
      <c r="A595" t="inlineStr">
        <is>
          <t>杰西伍分仓</t>
        </is>
      </c>
    </row>
    <row r="596">
      <c r="A596" t="inlineStr">
        <is>
          <t>京优客马铭泽</t>
        </is>
      </c>
    </row>
    <row r="597">
      <c r="A597" t="inlineStr">
        <is>
          <t>米斯特披萨</t>
        </is>
      </c>
    </row>
    <row r="598">
      <c r="A598" t="inlineStr">
        <is>
          <t>优客</t>
        </is>
      </c>
    </row>
    <row r="599">
      <c r="A599" t="inlineStr">
        <is>
          <t>聊城京优客</t>
        </is>
      </c>
    </row>
    <row r="600">
      <c r="A600" t="inlineStr">
        <is>
          <t>鑫中顺</t>
        </is>
      </c>
    </row>
    <row r="601">
      <c r="A601" t="inlineStr">
        <is>
          <t>览茑</t>
        </is>
      </c>
    </row>
    <row r="602">
      <c r="A602" t="inlineStr">
        <is>
          <t>千隽商贸</t>
        </is>
      </c>
    </row>
    <row r="603">
      <c r="A603" t="inlineStr">
        <is>
          <t>欧伟仕</t>
        </is>
      </c>
    </row>
    <row r="604">
      <c r="A604" t="inlineStr">
        <is>
          <t>昆明好思胜食品</t>
        </is>
      </c>
    </row>
    <row r="605">
      <c r="A605" t="inlineStr">
        <is>
          <t>李冬</t>
        </is>
      </c>
    </row>
    <row r="606">
      <c r="A606" t="inlineStr">
        <is>
          <t>大厨保罗</t>
        </is>
      </c>
    </row>
    <row r="607">
      <c r="A607" t="inlineStr">
        <is>
          <t>成都利年供应链管理有限公司</t>
        </is>
      </c>
    </row>
    <row r="608">
      <c r="A608" t="inlineStr">
        <is>
          <t>意典美闻披萨</t>
        </is>
      </c>
    </row>
    <row r="609">
      <c r="A609" t="inlineStr">
        <is>
          <t>修竹食品</t>
        </is>
      </c>
    </row>
    <row r="610">
      <c r="A610" t="inlineStr">
        <is>
          <t>额敏</t>
        </is>
      </c>
    </row>
    <row r="611">
      <c r="A611" t="inlineStr">
        <is>
          <t>巴比馒头</t>
        </is>
      </c>
    </row>
    <row r="612">
      <c r="A612" t="inlineStr">
        <is>
          <t>禾日町</t>
        </is>
      </c>
    </row>
    <row r="613">
      <c r="A613" t="inlineStr">
        <is>
          <t>丹尼贸易</t>
        </is>
      </c>
    </row>
    <row r="614">
      <c r="A614" t="inlineStr">
        <is>
          <t>许志团</t>
        </is>
      </c>
    </row>
    <row r="615">
      <c r="A615" t="inlineStr">
        <is>
          <t>乔乃全安庆仓</t>
        </is>
      </c>
    </row>
    <row r="616">
      <c r="A616" t="inlineStr">
        <is>
          <t>乔乃全合肥仓</t>
        </is>
      </c>
    </row>
    <row r="617">
      <c r="A617" t="inlineStr">
        <is>
          <t>酒店</t>
        </is>
      </c>
    </row>
    <row r="618">
      <c r="A618" t="inlineStr">
        <is>
          <t>秦昊</t>
        </is>
      </c>
    </row>
    <row r="619">
      <c r="A619" t="inlineStr">
        <is>
          <t>铁岭</t>
        </is>
      </c>
    </row>
    <row r="620">
      <c r="A620" t="inlineStr">
        <is>
          <t>沈阳比优特</t>
        </is>
      </c>
    </row>
    <row r="621">
      <c r="A621" t="inlineStr">
        <is>
          <t>黄建新</t>
        </is>
      </c>
    </row>
    <row r="622">
      <c r="A622" t="inlineStr">
        <is>
          <t>曹俊</t>
        </is>
      </c>
    </row>
    <row r="623">
      <c r="A623" t="inlineStr">
        <is>
          <t>喜得美</t>
        </is>
      </c>
    </row>
    <row r="624">
      <c r="A624" t="inlineStr">
        <is>
          <t>卤小染</t>
        </is>
      </c>
    </row>
    <row r="625">
      <c r="A625" t="inlineStr">
        <is>
          <t>刘杰</t>
        </is>
      </c>
    </row>
    <row r="626">
      <c r="A626" t="inlineStr">
        <is>
          <t>李盘峰</t>
        </is>
      </c>
    </row>
    <row r="627">
      <c r="A627" t="inlineStr">
        <is>
          <t>阜南</t>
        </is>
      </c>
    </row>
    <row r="628">
      <c r="A628" t="inlineStr">
        <is>
          <t>电商</t>
        </is>
      </c>
    </row>
    <row r="629">
      <c r="A629" t="inlineStr">
        <is>
          <t>藤椒翅尖二期装车</t>
        </is>
      </c>
    </row>
    <row r="630">
      <c r="A630" t="inlineStr">
        <is>
          <t>芝佳基</t>
        </is>
      </c>
    </row>
    <row r="631">
      <c r="A631" t="inlineStr">
        <is>
          <t>胡晓明</t>
        </is>
      </c>
    </row>
    <row r="632">
      <c r="A632" t="inlineStr">
        <is>
          <t>云南海鸿食品有限公司</t>
        </is>
      </c>
    </row>
    <row r="633">
      <c r="A633" t="inlineStr">
        <is>
          <t>孙茂兴</t>
        </is>
      </c>
    </row>
    <row r="634">
      <c r="A634" t="inlineStr">
        <is>
          <t>聚百味</t>
        </is>
      </c>
    </row>
    <row r="635">
      <c r="A635" t="inlineStr">
        <is>
          <t>秦大帅</t>
        </is>
      </c>
    </row>
    <row r="636">
      <c r="A636" t="inlineStr">
        <is>
          <t>阜南仓</t>
        </is>
      </c>
    </row>
    <row r="637">
      <c r="A637" t="inlineStr">
        <is>
          <t>福州兴润</t>
        </is>
      </c>
    </row>
    <row r="638">
      <c r="A638" t="inlineStr">
        <is>
          <t>25年最新日期</t>
        </is>
      </c>
    </row>
    <row r="639">
      <c r="A639" t="inlineStr">
        <is>
          <t>汕头华顺</t>
        </is>
      </c>
    </row>
    <row r="640">
      <c r="A640" t="inlineStr">
        <is>
          <t>佛山华顺</t>
        </is>
      </c>
    </row>
    <row r="641">
      <c r="A641" t="inlineStr">
        <is>
          <t>金华约客</t>
        </is>
      </c>
    </row>
    <row r="642">
      <c r="A642" t="inlineStr">
        <is>
          <t>海鑫盈福</t>
        </is>
      </c>
    </row>
    <row r="643">
      <c r="A643" t="inlineStr">
        <is>
          <t>优柿</t>
        </is>
      </c>
    </row>
    <row r="644">
      <c r="A644" t="inlineStr">
        <is>
          <t>燃熊</t>
        </is>
      </c>
    </row>
    <row r="645">
      <c r="A645" t="inlineStr">
        <is>
          <t>吴海滨</t>
        </is>
      </c>
    </row>
    <row r="646">
      <c r="A646" t="inlineStr">
        <is>
          <t>硕谦</t>
        </is>
      </c>
    </row>
    <row r="647">
      <c r="A647" t="inlineStr">
        <is>
          <t>海牧源</t>
        </is>
      </c>
    </row>
    <row r="648">
      <c r="A648" t="inlineStr">
        <is>
          <t>顶好</t>
        </is>
      </c>
    </row>
    <row r="649">
      <c r="A649" t="inlineStr">
        <is>
          <t>四食</t>
        </is>
      </c>
    </row>
    <row r="650">
      <c r="A650" t="inlineStr">
        <is>
          <t>都匀市圣旺三达</t>
        </is>
      </c>
    </row>
    <row r="651">
      <c r="A651" t="inlineStr">
        <is>
          <t>张宾</t>
        </is>
      </c>
    </row>
    <row r="652">
      <c r="A652" t="inlineStr">
        <is>
          <t>卢新顺</t>
        </is>
      </c>
    </row>
    <row r="653">
      <c r="A653" t="inlineStr">
        <is>
          <t>麦卡珑比萨</t>
        </is>
      </c>
    </row>
    <row r="654">
      <c r="A654" t="inlineStr">
        <is>
          <t>撸客烧烤</t>
        </is>
      </c>
    </row>
    <row r="655">
      <c r="A655" t="inlineStr">
        <is>
          <t>天津燃熊</t>
        </is>
      </c>
    </row>
    <row r="656">
      <c r="A656" t="inlineStr">
        <is>
          <t>全都有</t>
        </is>
      </c>
    </row>
    <row r="657">
      <c r="A657" t="inlineStr">
        <is>
          <t>胡卫华</t>
        </is>
      </c>
    </row>
    <row r="658">
      <c r="A658" t="inlineStr">
        <is>
          <t>丰惠佳馅饼</t>
        </is>
      </c>
    </row>
    <row r="659">
      <c r="A659" t="inlineStr">
        <is>
          <t>丰瑞</t>
        </is>
      </c>
    </row>
    <row r="660">
      <c r="A660" t="inlineStr">
        <is>
          <t>邻几便利店</t>
        </is>
      </c>
    </row>
    <row r="661">
      <c r="A661" t="inlineStr">
        <is>
          <t>万运琴</t>
        </is>
      </c>
    </row>
    <row r="662">
      <c r="A662" t="inlineStr">
        <is>
          <t>款到发货</t>
        </is>
      </c>
    </row>
    <row r="663">
      <c r="A663" t="inlineStr">
        <is>
          <t>卤山川</t>
        </is>
      </c>
    </row>
    <row r="664">
      <c r="A664" t="inlineStr">
        <is>
          <t>开心农场</t>
        </is>
      </c>
    </row>
    <row r="665">
      <c r="A665" t="inlineStr">
        <is>
          <t>温岭</t>
        </is>
      </c>
    </row>
    <row r="666">
      <c r="A666" t="inlineStr">
        <is>
          <t>安三胖</t>
        </is>
      </c>
    </row>
    <row r="667">
      <c r="A667" t="inlineStr">
        <is>
          <t>都匀圣旺三达</t>
        </is>
      </c>
    </row>
    <row r="668">
      <c r="A668" t="inlineStr">
        <is>
          <t>伊家超市</t>
        </is>
      </c>
    </row>
    <row r="669">
      <c r="A669" t="inlineStr">
        <is>
          <t>宏洋海鲜</t>
        </is>
      </c>
    </row>
    <row r="670">
      <c r="A670" t="inlineStr">
        <is>
          <t>衡水吉美超市</t>
        </is>
      </c>
    </row>
    <row r="671">
      <c r="A671" t="inlineStr">
        <is>
          <t>满洲里王冬梅</t>
        </is>
      </c>
    </row>
    <row r="672">
      <c r="A672" t="inlineStr">
        <is>
          <t>濮阳市绿城超市</t>
        </is>
      </c>
    </row>
    <row r="673">
      <c r="A673" t="inlineStr">
        <is>
          <t>万果园超市</t>
        </is>
      </c>
    </row>
    <row r="674">
      <c r="A674" t="inlineStr">
        <is>
          <t>沈阳久航</t>
        </is>
      </c>
    </row>
    <row r="675">
      <c r="A675" t="inlineStr">
        <is>
          <t>尹三顺烤肉</t>
        </is>
      </c>
    </row>
    <row r="676">
      <c r="A676" t="inlineStr">
        <is>
          <t>贵阳姑娘手</t>
        </is>
      </c>
    </row>
    <row r="677">
      <c r="A677" t="inlineStr">
        <is>
          <t>力丰饮品</t>
        </is>
      </c>
    </row>
    <row r="678">
      <c r="A678" t="inlineStr">
        <is>
          <t>马云革冻品</t>
        </is>
      </c>
    </row>
    <row r="679">
      <c r="A679" t="inlineStr">
        <is>
          <t>德堡商贸</t>
        </is>
      </c>
    </row>
    <row r="680">
      <c r="A680" t="inlineStr">
        <is>
          <t>安阳滑县圣君超市</t>
        </is>
      </c>
    </row>
    <row r="681">
      <c r="A681" t="inlineStr">
        <is>
          <t>山西太原</t>
        </is>
      </c>
    </row>
    <row r="682">
      <c r="A682" t="inlineStr">
        <is>
          <t>嘉禾中央厨房</t>
        </is>
      </c>
    </row>
    <row r="683">
      <c r="A683" t="inlineStr">
        <is>
          <t>而立食品</t>
        </is>
      </c>
    </row>
    <row r="684">
      <c r="A684" t="inlineStr">
        <is>
          <t>王信英</t>
        </is>
      </c>
    </row>
    <row r="685">
      <c r="A685" t="inlineStr">
        <is>
          <t>昆明汇通三达管理有限公司</t>
        </is>
      </c>
    </row>
    <row r="686">
      <c r="A686" t="inlineStr">
        <is>
          <t>诸城</t>
        </is>
      </c>
    </row>
    <row r="687">
      <c r="A687" t="inlineStr">
        <is>
          <t>祥月烤鸡</t>
        </is>
      </c>
    </row>
    <row r="688">
      <c r="A688" t="inlineStr">
        <is>
          <t>米斯特</t>
        </is>
      </c>
    </row>
    <row r="689">
      <c r="A689" t="inlineStr">
        <is>
          <t>闽侯鑫优里</t>
        </is>
      </c>
    </row>
    <row r="690">
      <c r="A690" t="inlineStr">
        <is>
          <t>姜道斌</t>
        </is>
      </c>
    </row>
    <row r="691">
      <c r="A691" t="inlineStr">
        <is>
          <t>九州</t>
        </is>
      </c>
    </row>
    <row r="692">
      <c r="A692" t="inlineStr">
        <is>
          <t>破破烂烂</t>
        </is>
      </c>
    </row>
    <row r="693">
      <c r="A693" t="inlineStr">
        <is>
          <t>诚惠</t>
        </is>
      </c>
    </row>
    <row r="694">
      <c r="A694" t="inlineStr">
        <is>
          <t>云南兴年商贸有限公司</t>
        </is>
      </c>
    </row>
    <row r="695">
      <c r="A695" t="inlineStr">
        <is>
          <t>福晋园</t>
        </is>
      </c>
    </row>
    <row r="696">
      <c r="A696" t="inlineStr">
        <is>
          <t>俆金玉</t>
        </is>
      </c>
    </row>
    <row r="697">
      <c r="A697" t="inlineStr">
        <is>
          <t>济南美团快驴仓</t>
        </is>
      </c>
    </row>
    <row r="698">
      <c r="A698" t="inlineStr">
        <is>
          <t>海拉尔李方</t>
        </is>
      </c>
    </row>
    <row r="699">
      <c r="A699" t="inlineStr">
        <is>
          <t>盛德美超市</t>
        </is>
      </c>
    </row>
    <row r="700">
      <c r="A700" t="inlineStr">
        <is>
          <t>孙天龙</t>
        </is>
      </c>
    </row>
    <row r="701">
      <c r="A701" t="inlineStr">
        <is>
          <t>于通辉</t>
        </is>
      </c>
    </row>
    <row r="702">
      <c r="A702" t="inlineStr">
        <is>
          <t>致远众邦</t>
        </is>
      </c>
    </row>
    <row r="703">
      <c r="A703" t="inlineStr">
        <is>
          <t>新百客</t>
        </is>
      </c>
    </row>
    <row r="704">
      <c r="A704" t="inlineStr">
        <is>
          <t>而立冻品</t>
        </is>
      </c>
    </row>
    <row r="705">
      <c r="A705" t="inlineStr">
        <is>
          <t>阿仙</t>
        </is>
      </c>
    </row>
    <row r="706">
      <c r="A706" t="inlineStr">
        <is>
          <t>济南快驴</t>
        </is>
      </c>
    </row>
    <row r="707">
      <c r="A707" t="inlineStr">
        <is>
          <t>隅恬</t>
        </is>
      </c>
    </row>
    <row r="708">
      <c r="A708" t="inlineStr">
        <is>
          <t>郭凯</t>
        </is>
      </c>
    </row>
    <row r="709">
      <c r="A709" t="inlineStr">
        <is>
          <t>小川</t>
        </is>
      </c>
    </row>
    <row r="710">
      <c r="A710" t="inlineStr">
        <is>
          <t>玛利园科技</t>
        </is>
      </c>
    </row>
    <row r="711">
      <c r="A711" t="inlineStr">
        <is>
          <t>昆明好思胜</t>
        </is>
      </c>
    </row>
    <row r="712">
      <c r="A712" t="inlineStr">
        <is>
          <t>冯玲</t>
        </is>
      </c>
    </row>
    <row r="713">
      <c r="A713" t="inlineStr">
        <is>
          <t>九田家</t>
        </is>
      </c>
    </row>
    <row r="714">
      <c r="A714" t="inlineStr">
        <is>
          <t>李冬冬</t>
        </is>
      </c>
    </row>
    <row r="715">
      <c r="A715" t="inlineStr">
        <is>
          <t>陆海空</t>
        </is>
      </c>
    </row>
    <row r="716">
      <c r="A716" t="inlineStr">
        <is>
          <t>终端门店</t>
        </is>
      </c>
    </row>
    <row r="717">
      <c r="A717" t="inlineStr">
        <is>
          <t>云南利年供应链管理有限公司</t>
        </is>
      </c>
    </row>
    <row r="718">
      <c r="A718" t="inlineStr">
        <is>
          <t>江门鹏泰江海店</t>
        </is>
      </c>
    </row>
    <row r="719">
      <c r="A719" t="inlineStr">
        <is>
          <t>极风</t>
        </is>
      </c>
    </row>
    <row r="720">
      <c r="A720" t="inlineStr">
        <is>
          <t>华正</t>
        </is>
      </c>
    </row>
    <row r="721">
      <c r="A721" t="inlineStr">
        <is>
          <t>燃熊中国汉堡</t>
        </is>
      </c>
    </row>
    <row r="722">
      <c r="A722" t="inlineStr">
        <is>
          <t>家家福超市</t>
        </is>
      </c>
    </row>
    <row r="723">
      <c r="A723" t="inlineStr">
        <is>
          <t>鹏泰超市江门店</t>
        </is>
      </c>
    </row>
    <row r="724">
      <c r="A724" t="inlineStr">
        <is>
          <t>鹏泰惠客</t>
        </is>
      </c>
    </row>
    <row r="725">
      <c r="A725" t="inlineStr">
        <is>
          <t>木冲</t>
        </is>
      </c>
    </row>
    <row r="726">
      <c r="A726" t="inlineStr">
        <is>
          <t>寿光全福元配送中心</t>
        </is>
      </c>
    </row>
    <row r="727">
      <c r="A727" t="inlineStr">
        <is>
          <t>成都福配</t>
        </is>
      </c>
    </row>
    <row r="728">
      <c r="A728" t="inlineStr">
        <is>
          <t>中伦名创</t>
        </is>
      </c>
    </row>
    <row r="729">
      <c r="A729" t="inlineStr">
        <is>
          <t>濮阳瑞园商贸有限公司</t>
        </is>
      </c>
    </row>
    <row r="730">
      <c r="A730" t="inlineStr">
        <is>
          <t>昆明鸿鲜食品</t>
        </is>
      </c>
    </row>
    <row r="731">
      <c r="A731" t="inlineStr">
        <is>
          <t>王秀凯</t>
        </is>
      </c>
    </row>
    <row r="732">
      <c r="A732" t="inlineStr">
        <is>
          <t>金辉大酒店</t>
        </is>
      </c>
    </row>
    <row r="733">
      <c r="A733" t="inlineStr">
        <is>
          <t>丸美龙凤</t>
        </is>
      </c>
    </row>
    <row r="734">
      <c r="A734" t="inlineStr">
        <is>
          <t>品多优</t>
        </is>
      </c>
    </row>
    <row r="735">
      <c r="A735" t="inlineStr">
        <is>
          <t>海纳商贸</t>
        </is>
      </c>
    </row>
    <row r="736">
      <c r="A736" t="inlineStr">
        <is>
          <t>沈阳祥和锅烙</t>
        </is>
      </c>
    </row>
    <row r="737">
      <c r="A737" t="inlineStr">
        <is>
          <t>吉帆</t>
        </is>
      </c>
    </row>
    <row r="738">
      <c r="A738" t="inlineStr">
        <is>
          <t>坛子里</t>
        </is>
      </c>
    </row>
    <row r="739">
      <c r="A739" t="inlineStr">
        <is>
          <t>味祺</t>
        </is>
      </c>
    </row>
    <row r="740">
      <c r="A740" t="inlineStr">
        <is>
          <t>沈阳披萨王</t>
        </is>
      </c>
    </row>
    <row r="741">
      <c r="A741" t="inlineStr">
        <is>
          <t>鲜粮</t>
        </is>
      </c>
    </row>
    <row r="742">
      <c r="A742" t="inlineStr">
        <is>
          <t>美肯基</t>
        </is>
      </c>
    </row>
    <row r="743">
      <c r="A743" t="inlineStr">
        <is>
          <t>立鑫</t>
        </is>
      </c>
    </row>
    <row r="744">
      <c r="A744" t="inlineStr">
        <is>
          <t>王建文</t>
        </is>
      </c>
    </row>
    <row r="745">
      <c r="A745" t="inlineStr">
        <is>
          <t>李政</t>
        </is>
      </c>
    </row>
    <row r="746">
      <c r="A746" t="inlineStr">
        <is>
          <t>刘碳长</t>
        </is>
      </c>
    </row>
    <row r="747">
      <c r="A747" t="inlineStr">
        <is>
          <t>龙生食品</t>
        </is>
      </c>
    </row>
    <row r="748">
      <c r="A748" t="inlineStr">
        <is>
          <t>福州、泉州鑫成就</t>
        </is>
      </c>
    </row>
    <row r="749">
      <c r="A749" t="inlineStr">
        <is>
          <t>新日期</t>
        </is>
      </c>
    </row>
    <row r="750">
      <c r="A750" t="inlineStr">
        <is>
          <t>全部一冷装车</t>
        </is>
      </c>
    </row>
    <row r="751">
      <c r="A751" t="inlineStr">
        <is>
          <t>25年日期</t>
        </is>
      </c>
    </row>
    <row r="752">
      <c r="A752" t="inlineStr">
        <is>
          <t>南充华顺</t>
        </is>
      </c>
    </row>
    <row r="753">
      <c r="A753" t="inlineStr">
        <is>
          <t>玉林华顺</t>
        </is>
      </c>
    </row>
    <row r="754">
      <c r="A754" t="inlineStr">
        <is>
          <t>长沙华顺</t>
        </is>
      </c>
    </row>
    <row r="755">
      <c r="A755" t="inlineStr">
        <is>
          <t>武汉华顺</t>
        </is>
      </c>
    </row>
    <row r="756">
      <c r="A756" t="inlineStr">
        <is>
          <t>张小斌</t>
        </is>
      </c>
    </row>
    <row r="757">
      <c r="A757" t="inlineStr">
        <is>
          <t>汉堡炸鸡</t>
        </is>
      </c>
    </row>
    <row r="758">
      <c r="A758" t="inlineStr">
        <is>
          <t>约客</t>
        </is>
      </c>
    </row>
    <row r="759">
      <c r="A759" t="inlineStr">
        <is>
          <t>电商零售</t>
        </is>
      </c>
    </row>
    <row r="760">
      <c r="A760" t="inlineStr">
        <is>
          <t>泉州华顺</t>
        </is>
      </c>
    </row>
    <row r="761">
      <c r="A761" t="inlineStr">
        <is>
          <t>麻笑鸟</t>
        </is>
      </c>
    </row>
    <row r="762">
      <c r="A762" t="inlineStr">
        <is>
          <t>沣惠泽</t>
        </is>
      </c>
    </row>
    <row r="763">
      <c r="A763" t="inlineStr">
        <is>
          <t>刘威亳州仓</t>
        </is>
      </c>
    </row>
    <row r="764">
      <c r="A764" t="inlineStr">
        <is>
          <t>商超零售</t>
        </is>
      </c>
    </row>
    <row r="765">
      <c r="A765" t="inlineStr">
        <is>
          <t>秦皇岛同尘商贸</t>
        </is>
      </c>
    </row>
    <row r="766">
      <c r="A766" t="inlineStr">
        <is>
          <t>楚梦</t>
        </is>
      </c>
    </row>
    <row r="767">
      <c r="A767" t="inlineStr">
        <is>
          <t>天津圣嘉</t>
        </is>
      </c>
    </row>
    <row r="768">
      <c r="A768" t="inlineStr">
        <is>
          <t>刘进英</t>
        </is>
      </c>
    </row>
    <row r="769">
      <c r="A769" t="inlineStr">
        <is>
          <t>梓朗商贸</t>
        </is>
      </c>
    </row>
    <row r="770">
      <c r="A770" t="inlineStr">
        <is>
          <t>刘建良</t>
        </is>
      </c>
    </row>
    <row r="771">
      <c r="A771" t="inlineStr">
        <is>
          <t>衢州众慧</t>
        </is>
      </c>
    </row>
    <row r="772">
      <c r="A772" t="inlineStr">
        <is>
          <t>德润裕霖</t>
        </is>
      </c>
    </row>
    <row r="773">
      <c r="A773" t="inlineStr">
        <is>
          <t>千喜鹤</t>
        </is>
      </c>
    </row>
    <row r="774">
      <c r="A774" t="inlineStr">
        <is>
          <t>鑫业</t>
        </is>
      </c>
    </row>
    <row r="775">
      <c r="A775" t="inlineStr">
        <is>
          <t>罗辉</t>
        </is>
      </c>
    </row>
    <row r="776">
      <c r="A776" t="inlineStr">
        <is>
          <t>嘉佰亿商贸</t>
        </is>
      </c>
    </row>
    <row r="777">
      <c r="A777" t="inlineStr">
        <is>
          <t>刘欢欢</t>
        </is>
      </c>
    </row>
    <row r="778">
      <c r="A778" t="inlineStr">
        <is>
          <t>南海军</t>
        </is>
      </c>
    </row>
    <row r="779">
      <c r="A779" t="inlineStr">
        <is>
          <t>张涛</t>
        </is>
      </c>
    </row>
    <row r="780">
      <c r="A780" t="inlineStr">
        <is>
          <t>客户本库</t>
        </is>
      </c>
    </row>
    <row r="781">
      <c r="A781" t="inlineStr">
        <is>
          <t>余小倩</t>
        </is>
      </c>
    </row>
    <row r="782">
      <c r="A782" t="inlineStr">
        <is>
          <t>瑞欣鸡排</t>
        </is>
      </c>
    </row>
    <row r="783">
      <c r="A783" t="inlineStr">
        <is>
          <t>晋中</t>
        </is>
      </c>
    </row>
    <row r="784">
      <c r="A784" t="inlineStr">
        <is>
          <t>安纳溪</t>
        </is>
      </c>
    </row>
    <row r="785">
      <c r="A785" t="inlineStr">
        <is>
          <t>郑兆丰chao s</t>
        </is>
      </c>
    </row>
    <row r="786">
      <c r="A786" t="inlineStr">
        <is>
          <t>张海峰</t>
        </is>
      </c>
    </row>
    <row r="787">
      <c r="A787" t="inlineStr">
        <is>
          <t>王凤巧</t>
        </is>
      </c>
    </row>
    <row r="788">
      <c r="A788" t="inlineStr">
        <is>
          <t>贵州湘凯瑞商贸</t>
        </is>
      </c>
    </row>
    <row r="789">
      <c r="A789" t="inlineStr">
        <is>
          <t>张宾（贵州）</t>
        </is>
      </c>
    </row>
    <row r="790">
      <c r="A790" t="inlineStr">
        <is>
          <t>奎林</t>
        </is>
      </c>
    </row>
    <row r="791">
      <c r="A791" t="inlineStr">
        <is>
          <t>鑫禾航</t>
        </is>
      </c>
    </row>
    <row r="792">
      <c r="A792" t="inlineStr">
        <is>
          <t>领巨商贸</t>
        </is>
      </c>
    </row>
    <row r="793">
      <c r="A793" t="inlineStr">
        <is>
          <t>深圳糖糖</t>
        </is>
      </c>
    </row>
    <row r="794">
      <c r="A794" t="inlineStr">
        <is>
          <t>吕梁</t>
        </is>
      </c>
    </row>
    <row r="795">
      <c r="A795" t="inlineStr">
        <is>
          <t>哇SO</t>
        </is>
      </c>
    </row>
    <row r="796">
      <c r="A796" t="inlineStr">
        <is>
          <t>花溪区瑞利泽冻品商行</t>
        </is>
      </c>
    </row>
    <row r="797">
      <c r="A797" t="inlineStr">
        <is>
          <t>李金鑫</t>
        </is>
      </c>
    </row>
    <row r="798">
      <c r="A798" t="inlineStr">
        <is>
          <t>离石</t>
        </is>
      </c>
    </row>
    <row r="799">
      <c r="A799" t="inlineStr">
        <is>
          <t>花溪区瑞利泽冻品</t>
        </is>
      </c>
    </row>
    <row r="800">
      <c r="A800" t="inlineStr">
        <is>
          <t>轻茶里</t>
        </is>
      </c>
    </row>
    <row r="801">
      <c r="A801" t="inlineStr">
        <is>
          <t>寨藤外</t>
        </is>
      </c>
    </row>
    <row r="802">
      <c r="A802" t="inlineStr">
        <is>
          <t>黑山烤肉</t>
        </is>
      </c>
    </row>
    <row r="803">
      <c r="A803" t="inlineStr">
        <is>
          <t>双和盛</t>
        </is>
      </c>
    </row>
    <row r="804">
      <c r="A804" t="inlineStr">
        <is>
          <t>三江</t>
        </is>
      </c>
    </row>
    <row r="805">
      <c r="A805" t="inlineStr">
        <is>
          <t>家得福超市</t>
        </is>
      </c>
    </row>
    <row r="806">
      <c r="A806" t="inlineStr">
        <is>
          <t>泉州姑娘手</t>
        </is>
      </c>
    </row>
    <row r="807">
      <c r="A807" t="inlineStr">
        <is>
          <t>南昌、赣州</t>
        </is>
      </c>
    </row>
    <row r="808">
      <c r="A808" t="inlineStr">
        <is>
          <t>贵州山丛山食品</t>
        </is>
      </c>
    </row>
    <row r="809">
      <c r="A809" t="inlineStr">
        <is>
          <t>乌兰察布</t>
        </is>
      </c>
    </row>
    <row r="810">
      <c r="A810" t="inlineStr">
        <is>
          <t>铜仁市圣旺三达</t>
        </is>
      </c>
    </row>
    <row r="811">
      <c r="A811" t="inlineStr">
        <is>
          <t>王宝金</t>
        </is>
      </c>
    </row>
    <row r="812">
      <c r="A812" t="inlineStr">
        <is>
          <t>褚良</t>
        </is>
      </c>
    </row>
    <row r="813">
      <c r="A813" t="inlineStr">
        <is>
          <t>祥和</t>
        </is>
      </c>
    </row>
    <row r="814">
      <c r="A814" t="inlineStr">
        <is>
          <t>腾达</t>
        </is>
      </c>
    </row>
    <row r="815">
      <c r="A815" t="inlineStr">
        <is>
          <t>阎素英</t>
        </is>
      </c>
    </row>
    <row r="816">
      <c r="A816" t="inlineStr">
        <is>
          <t>皓洁济南仓</t>
        </is>
      </c>
    </row>
    <row r="817">
      <c r="A817" t="inlineStr">
        <is>
          <t>黄先智</t>
        </is>
      </c>
    </row>
    <row r="818">
      <c r="A818" t="inlineStr">
        <is>
          <t>联营店</t>
        </is>
      </c>
    </row>
    <row r="819">
      <c r="A819" t="inlineStr">
        <is>
          <t>孙银昌</t>
        </is>
      </c>
    </row>
    <row r="820">
      <c r="A820" t="inlineStr">
        <is>
          <t>聚和盛</t>
        </is>
      </c>
    </row>
    <row r="821">
      <c r="A821" t="inlineStr">
        <is>
          <t>马冬梅</t>
        </is>
      </c>
    </row>
    <row r="822">
      <c r="A822" t="inlineStr">
        <is>
          <t>安纳溪食品</t>
        </is>
      </c>
    </row>
    <row r="823">
      <c r="A823" t="inlineStr">
        <is>
          <t>二冷</t>
        </is>
      </c>
    </row>
    <row r="824">
      <c r="A824" t="inlineStr">
        <is>
          <t>盒子披萨</t>
        </is>
      </c>
    </row>
    <row r="825">
      <c r="A825" t="inlineStr">
        <is>
          <t>哇嗖卤肉饭</t>
        </is>
      </c>
    </row>
    <row r="826">
      <c r="A826" t="inlineStr">
        <is>
          <t>大成食品</t>
        </is>
      </c>
    </row>
    <row r="827">
      <c r="A827" t="inlineStr">
        <is>
          <t>辣五爷</t>
        </is>
      </c>
    </row>
    <row r="828">
      <c r="A828" t="inlineStr">
        <is>
          <t>撸客</t>
        </is>
      </c>
    </row>
    <row r="829">
      <c r="A829" t="inlineStr">
        <is>
          <t>濮阳绿城超市</t>
        </is>
      </c>
    </row>
    <row r="830">
      <c r="A830" t="inlineStr">
        <is>
          <t>蒙自源</t>
        </is>
      </c>
    </row>
    <row r="831">
      <c r="A831" t="inlineStr">
        <is>
          <t>大张</t>
        </is>
      </c>
    </row>
    <row r="832">
      <c r="A832" t="inlineStr">
        <is>
          <t>钟山</t>
        </is>
      </c>
    </row>
    <row r="833">
      <c r="A833" t="inlineStr">
        <is>
          <t>韩金洞</t>
        </is>
      </c>
    </row>
    <row r="834">
      <c r="A834" t="inlineStr">
        <is>
          <t>王女士</t>
        </is>
      </c>
    </row>
    <row r="835">
      <c r="A835" t="inlineStr">
        <is>
          <t>贵州美餐贸易有限公司</t>
        </is>
      </c>
    </row>
    <row r="836">
      <c r="A836" t="inlineStr">
        <is>
          <t>凯里圣福供应链管理有限公司</t>
        </is>
      </c>
    </row>
    <row r="837">
      <c r="A837" t="inlineStr">
        <is>
          <t>大理享购电子商务有限公司</t>
        </is>
      </c>
    </row>
    <row r="838">
      <c r="A838" t="inlineStr">
        <is>
          <t>东莞姑娘手</t>
        </is>
      </c>
    </row>
    <row r="839">
      <c r="A839" t="inlineStr">
        <is>
          <t>美闻披萨</t>
        </is>
      </c>
    </row>
    <row r="840">
      <c r="A840" t="inlineStr">
        <is>
          <t>真实惠超市</t>
        </is>
      </c>
    </row>
    <row r="841">
      <c r="A841" t="inlineStr">
        <is>
          <t>味彩商贸</t>
        </is>
      </c>
    </row>
    <row r="842">
      <c r="A842" t="inlineStr">
        <is>
          <t>艾瑟拉</t>
        </is>
      </c>
    </row>
    <row r="843">
      <c r="A843" t="inlineStr">
        <is>
          <t>赣州</t>
        </is>
      </c>
    </row>
    <row r="844">
      <c r="A844" t="inlineStr">
        <is>
          <t>伊家生活</t>
        </is>
      </c>
    </row>
    <row r="845">
      <c r="A845" t="inlineStr">
        <is>
          <t>蒙自源米线</t>
        </is>
      </c>
    </row>
    <row r="846">
      <c r="A846" t="inlineStr">
        <is>
          <t>军兴</t>
        </is>
      </c>
    </row>
    <row r="847">
      <c r="A847" t="inlineStr">
        <is>
          <t>家和吉超市</t>
        </is>
      </c>
    </row>
    <row r="848">
      <c r="A848" t="inlineStr">
        <is>
          <t>姜太公</t>
        </is>
      </c>
    </row>
    <row r="849">
      <c r="A849" t="inlineStr">
        <is>
          <t>福州云弛东恒电子商务</t>
        </is>
      </c>
    </row>
    <row r="850">
      <c r="A850" t="inlineStr">
        <is>
          <t>商超连锁</t>
        </is>
      </c>
    </row>
    <row r="851">
      <c r="A851" t="inlineStr">
        <is>
          <t>士水</t>
        </is>
      </c>
    </row>
    <row r="852">
      <c r="A852" t="inlineStr">
        <is>
          <t>宏昌</t>
        </is>
      </c>
    </row>
    <row r="853">
      <c r="A853" t="inlineStr">
        <is>
          <t>秦皇岛</t>
        </is>
      </c>
    </row>
    <row r="854">
      <c r="A854" t="inlineStr">
        <is>
          <t>延奶奶汤饭</t>
        </is>
      </c>
    </row>
    <row r="855">
      <c r="A855" t="inlineStr">
        <is>
          <t>国税局</t>
        </is>
      </c>
    </row>
    <row r="856">
      <c r="A856" t="inlineStr">
        <is>
          <t>腾瑞</t>
        </is>
      </c>
    </row>
    <row r="857">
      <c r="A857" t="inlineStr">
        <is>
          <t>六合</t>
        </is>
      </c>
    </row>
    <row r="858">
      <c r="A858" t="inlineStr">
        <is>
          <t>万宏</t>
        </is>
      </c>
    </row>
    <row r="859">
      <c r="A859" t="inlineStr">
        <is>
          <t>毛中兵</t>
        </is>
      </c>
    </row>
    <row r="860">
      <c r="A860" t="inlineStr">
        <is>
          <t>九州表示</t>
        </is>
      </c>
    </row>
    <row r="861">
      <c r="A861" t="inlineStr">
        <is>
          <t>天津燃熊食品</t>
        </is>
      </c>
    </row>
    <row r="862">
      <c r="A862" t="inlineStr">
        <is>
          <t>哈密张旭</t>
        </is>
      </c>
    </row>
    <row r="863">
      <c r="A863" t="inlineStr">
        <is>
          <t>张旭</t>
        </is>
      </c>
    </row>
    <row r="864">
      <c r="A864" t="inlineStr">
        <is>
          <t>钱华</t>
        </is>
      </c>
    </row>
    <row r="865">
      <c r="A865" t="inlineStr">
        <is>
          <t>大理享购电子商务有限责任公司</t>
        </is>
      </c>
    </row>
    <row r="866">
      <c r="A866" t="inlineStr">
        <is>
          <t>辣不怂</t>
        </is>
      </c>
    </row>
    <row r="867">
      <c r="A867" t="inlineStr">
        <is>
          <t>福建云驰电子商务有限公司</t>
        </is>
      </c>
    </row>
    <row r="868">
      <c r="A868" t="inlineStr">
        <is>
          <t>阿拉盛</t>
        </is>
      </c>
    </row>
    <row r="869">
      <c r="A869" t="inlineStr">
        <is>
          <t>绿城商贸发展有限公司</t>
        </is>
      </c>
    </row>
    <row r="870">
      <c r="A870" t="inlineStr">
        <is>
          <t>新禧里超市</t>
        </is>
      </c>
    </row>
    <row r="871">
      <c r="A871" t="inlineStr">
        <is>
          <t>亚隆达田华</t>
        </is>
      </c>
    </row>
    <row r="872">
      <c r="A872" t="inlineStr">
        <is>
          <t>快厨</t>
        </is>
      </c>
    </row>
    <row r="873">
      <c r="A873" t="inlineStr">
        <is>
          <t>福州云驰东恒电子商务</t>
        </is>
      </c>
    </row>
    <row r="874">
      <c r="A874" t="inlineStr">
        <is>
          <t>世沙罗</t>
        </is>
      </c>
    </row>
    <row r="875">
      <c r="A875" t="inlineStr">
        <is>
          <t>嘉禾央厨</t>
        </is>
      </c>
    </row>
    <row r="876">
      <c r="A876" t="inlineStr">
        <is>
          <t>奶糖爸爸</t>
        </is>
      </c>
    </row>
    <row r="877">
      <c r="A877" t="inlineStr">
        <is>
          <t>世沙罗商贸</t>
        </is>
      </c>
    </row>
    <row r="878">
      <c r="A878" t="inlineStr">
        <is>
          <t>云南广聚三达</t>
        </is>
      </c>
    </row>
    <row r="879">
      <c r="A879" t="inlineStr">
        <is>
          <t>天津意典美闻披萨</t>
        </is>
      </c>
    </row>
    <row r="880">
      <c r="A880" t="inlineStr">
        <is>
          <t>乐聚</t>
        </is>
      </c>
    </row>
    <row r="881">
      <c r="A881" t="inlineStr">
        <is>
          <t>田华</t>
        </is>
      </c>
    </row>
    <row r="882">
      <c r="A882" t="inlineStr">
        <is>
          <t>张宝林</t>
        </is>
      </c>
    </row>
    <row r="883">
      <c r="A883" t="inlineStr">
        <is>
          <t>福州云驰电子商务</t>
        </is>
      </c>
    </row>
    <row r="884">
      <c r="A884" t="inlineStr">
        <is>
          <t>福州玛利园科技有限公司</t>
        </is>
      </c>
    </row>
    <row r="885">
      <c r="A885" t="inlineStr">
        <is>
          <t>济南美团快驴</t>
        </is>
      </c>
    </row>
    <row r="886">
      <c r="A886" t="inlineStr">
        <is>
          <t>双赢</t>
        </is>
      </c>
    </row>
    <row r="887">
      <c r="A887" t="inlineStr">
        <is>
          <t>寿光</t>
        </is>
      </c>
    </row>
    <row r="888">
      <c r="A888" t="inlineStr">
        <is>
          <t>餐饮店</t>
        </is>
      </c>
    </row>
    <row r="889">
      <c r="A889" t="inlineStr">
        <is>
          <t>河南鸿鲜</t>
        </is>
      </c>
    </row>
    <row r="890">
      <c r="A890" t="inlineStr">
        <is>
          <t>鲅鱼圈冯玲</t>
        </is>
      </c>
    </row>
    <row r="891">
      <c r="A891" t="inlineStr">
        <is>
          <t>李先生李先生</t>
        </is>
      </c>
    </row>
    <row r="892">
      <c r="A892" t="inlineStr">
        <is>
          <t>河南佳乐</t>
        </is>
      </c>
    </row>
    <row r="893">
      <c r="A893" t="inlineStr">
        <is>
          <t>自助</t>
        </is>
      </c>
    </row>
    <row r="894">
      <c r="A894" t="inlineStr">
        <is>
          <t>汇嘉时代超市</t>
        </is>
      </c>
    </row>
    <row r="895">
      <c r="A895" t="inlineStr">
        <is>
          <t>临沂九州</t>
        </is>
      </c>
    </row>
    <row r="896">
      <c r="A896" t="inlineStr">
        <is>
          <t>包金峰</t>
        </is>
      </c>
    </row>
    <row r="897">
      <c r="A897" t="inlineStr">
        <is>
          <t>陈华群</t>
        </is>
      </c>
    </row>
    <row r="898">
      <c r="A898" t="inlineStr">
        <is>
          <t>美团快驴</t>
        </is>
      </c>
    </row>
    <row r="899">
      <c r="A899" t="inlineStr">
        <is>
          <t>昆明好思脏食品</t>
        </is>
      </c>
    </row>
    <row r="900">
      <c r="A900" t="inlineStr">
        <is>
          <t>巴十克</t>
        </is>
      </c>
    </row>
    <row r="901">
      <c r="A901" t="inlineStr">
        <is>
          <t>福建玛利园食品有限公司</t>
        </is>
      </c>
    </row>
    <row r="902">
      <c r="A902" t="inlineStr">
        <is>
          <t>衡水吉美</t>
        </is>
      </c>
    </row>
    <row r="903">
      <c r="A903" t="inlineStr">
        <is>
          <t>而立</t>
        </is>
      </c>
    </row>
    <row r="904">
      <c r="A904" t="inlineStr">
        <is>
          <t>郑州玛利园外调</t>
        </is>
      </c>
    </row>
    <row r="905">
      <c r="A905" t="inlineStr">
        <is>
          <t>凤展超市</t>
        </is>
      </c>
    </row>
    <row r="906">
      <c r="A906" t="inlineStr">
        <is>
          <t>九州超市</t>
        </is>
      </c>
    </row>
    <row r="907">
      <c r="A907" t="inlineStr">
        <is>
          <t>李芳</t>
        </is>
      </c>
    </row>
    <row r="908">
      <c r="A908" t="inlineStr">
        <is>
          <t>造物理事</t>
        </is>
      </c>
    </row>
    <row r="909">
      <c r="A909" t="inlineStr">
        <is>
          <t>江西宏昌超市</t>
        </is>
      </c>
    </row>
    <row r="910">
      <c r="A910" t="inlineStr">
        <is>
          <t>泰安玛利园</t>
        </is>
      </c>
    </row>
    <row r="911">
      <c r="A911" t="inlineStr">
        <is>
          <t>太平洋恩利</t>
        </is>
      </c>
    </row>
    <row r="912">
      <c r="A912" t="inlineStr">
        <is>
          <t>宁波市鄞州恺腾</t>
        </is>
      </c>
    </row>
    <row r="913">
      <c r="A913" t="inlineStr">
        <is>
          <t>舟山新菲物流</t>
        </is>
      </c>
    </row>
    <row r="914">
      <c r="A914" t="inlineStr">
        <is>
          <t>样品</t>
        </is>
      </c>
    </row>
    <row r="915">
      <c r="A915" t="inlineStr">
        <is>
          <t>三和连锁超市</t>
        </is>
      </c>
    </row>
    <row r="916">
      <c r="A916" t="inlineStr">
        <is>
          <t>家家利</t>
        </is>
      </c>
    </row>
    <row r="917">
      <c r="A917" t="inlineStr">
        <is>
          <t>长春亚食联</t>
        </is>
      </c>
    </row>
    <row r="918">
      <c r="A918" t="inlineStr">
        <is>
          <t>满洲里杨华</t>
        </is>
      </c>
    </row>
    <row r="919">
      <c r="A919" t="inlineStr">
        <is>
          <t>海城</t>
        </is>
      </c>
    </row>
    <row r="920">
      <c r="A920" t="inlineStr">
        <is>
          <t>餐饮连锁</t>
        </is>
      </c>
    </row>
    <row r="921">
      <c r="A921" t="inlineStr">
        <is>
          <t>苏晨咖啡</t>
        </is>
      </c>
    </row>
    <row r="922">
      <c r="A922" t="inlineStr">
        <is>
          <t>常州依蒙</t>
        </is>
      </c>
    </row>
    <row r="923">
      <c r="A923" t="inlineStr">
        <is>
          <t>重庆服享配</t>
        </is>
      </c>
    </row>
    <row r="924">
      <c r="A924" t="inlineStr">
        <is>
          <t>贵阳服配</t>
        </is>
      </c>
    </row>
    <row r="925">
      <c r="A925" t="inlineStr">
        <is>
          <t>章丘</t>
        </is>
      </c>
    </row>
    <row r="926">
      <c r="A926" t="inlineStr">
        <is>
          <t>林涛</t>
        </is>
      </c>
    </row>
    <row r="927">
      <c r="A927" t="inlineStr">
        <is>
          <t>炸上煌覃家云</t>
        </is>
      </c>
    </row>
    <row r="928">
      <c r="A928" t="inlineStr">
        <is>
          <t>孙艳杰</t>
        </is>
      </c>
    </row>
    <row r="929">
      <c r="A929" t="inlineStr">
        <is>
          <t>孟庆红</t>
        </is>
      </c>
    </row>
    <row r="930">
      <c r="A930" t="inlineStr">
        <is>
          <t>江苏大娘水饺</t>
        </is>
      </c>
    </row>
    <row r="931">
      <c r="A931" t="inlineStr">
        <is>
          <t>聪聪</t>
        </is>
      </c>
    </row>
    <row r="932">
      <c r="A932" t="inlineStr">
        <is>
          <t>曾强</t>
        </is>
      </c>
    </row>
    <row r="933">
      <c r="A933" t="inlineStr">
        <is>
          <t>于全威</t>
        </is>
      </c>
    </row>
    <row r="934">
      <c r="A934" t="inlineStr">
        <is>
          <t>牟安刚</t>
        </is>
      </c>
    </row>
    <row r="935">
      <c r="A935" t="inlineStr">
        <is>
          <t>吉食客</t>
        </is>
      </c>
    </row>
    <row r="936">
      <c r="A936" t="inlineStr">
        <is>
          <t>酒泉</t>
        </is>
      </c>
    </row>
    <row r="937">
      <c r="A937" t="inlineStr">
        <is>
          <t>汇海商贸</t>
        </is>
      </c>
    </row>
    <row r="938">
      <c r="A938" t="inlineStr">
        <is>
          <t>优浓</t>
        </is>
      </c>
    </row>
    <row r="939">
      <c r="A939" t="inlineStr">
        <is>
          <t>丽江卓远洋商货有限公司</t>
        </is>
      </c>
    </row>
    <row r="940">
      <c r="A940" t="inlineStr">
        <is>
          <t>海拉尔李方冻品</t>
        </is>
      </c>
    </row>
    <row r="941">
      <c r="A941" t="inlineStr">
        <is>
          <t>双鸣</t>
        </is>
      </c>
    </row>
    <row r="942">
      <c r="A942" t="inlineStr">
        <is>
          <t>沈阳沙拉斯</t>
        </is>
      </c>
    </row>
    <row r="943">
      <c r="A943" t="inlineStr">
        <is>
          <t>林宝美</t>
        </is>
      </c>
    </row>
    <row r="944">
      <c r="A944" t="inlineStr">
        <is>
          <t>沈阳德萨克</t>
        </is>
      </c>
    </row>
    <row r="945">
      <c r="A945" t="inlineStr">
        <is>
          <t>济南齐品达</t>
        </is>
      </c>
    </row>
    <row r="946">
      <c r="A946" t="inlineStr">
        <is>
          <t>大连比优特</t>
        </is>
      </c>
    </row>
    <row r="947">
      <c r="A947" t="inlineStr">
        <is>
          <t>唐山郑兆丰超市</t>
        </is>
      </c>
    </row>
    <row r="948">
      <c r="A948" t="inlineStr">
        <is>
          <t>大连久航</t>
        </is>
      </c>
    </row>
    <row r="949">
      <c r="A949" t="inlineStr">
        <is>
          <t>国瑞</t>
        </is>
      </c>
    </row>
    <row r="950">
      <c r="A950" t="inlineStr">
        <is>
          <t>杨超</t>
        </is>
      </c>
    </row>
    <row r="951">
      <c r="A951" t="inlineStr">
        <is>
          <t>优嘉益</t>
        </is>
      </c>
    </row>
    <row r="952">
      <c r="A952" t="inlineStr">
        <is>
          <t>风帆</t>
        </is>
      </c>
    </row>
    <row r="953">
      <c r="A953" t="inlineStr">
        <is>
          <t>悦食</t>
        </is>
      </c>
    </row>
    <row r="954">
      <c r="A954" t="inlineStr">
        <is>
          <t>李攀登</t>
        </is>
      </c>
    </row>
    <row r="955">
      <c r="A955" t="inlineStr">
        <is>
          <t>亚恒丰野</t>
        </is>
      </c>
    </row>
    <row r="956">
      <c r="A956" t="inlineStr">
        <is>
          <t>任建霞</t>
        </is>
      </c>
    </row>
    <row r="957">
      <c r="A957" t="inlineStr">
        <is>
          <t>汉江里</t>
        </is>
      </c>
    </row>
    <row r="958">
      <c r="A958" t="inlineStr">
        <is>
          <t>李斌生</t>
        </is>
      </c>
    </row>
    <row r="959">
      <c r="A959" t="inlineStr">
        <is>
          <t>汉堡，炸鸡</t>
        </is>
      </c>
    </row>
    <row r="960">
      <c r="A960" t="inlineStr">
        <is>
          <t>伊宁</t>
        </is>
      </c>
    </row>
    <row r="961">
      <c r="A961" t="inlineStr">
        <is>
          <t>摩欧克</t>
        </is>
      </c>
    </row>
    <row r="962">
      <c r="A962" t="inlineStr">
        <is>
          <t>鑫海源</t>
        </is>
      </c>
    </row>
    <row r="963">
      <c r="A963" t="inlineStr">
        <is>
          <t>终端客户</t>
        </is>
      </c>
    </row>
    <row r="964">
      <c r="A964" t="inlineStr">
        <is>
          <t>商超、零售</t>
        </is>
      </c>
    </row>
    <row r="965">
      <c r="A965" t="inlineStr">
        <is>
          <t>昂梁</t>
        </is>
      </c>
    </row>
    <row r="966">
      <c r="A966" t="inlineStr">
        <is>
          <t>25年最新日期，搭赠</t>
        </is>
      </c>
    </row>
    <row r="967">
      <c r="A967" t="inlineStr">
        <is>
          <t>郑州华顺</t>
        </is>
      </c>
    </row>
    <row r="968">
      <c r="A968" t="inlineStr">
        <is>
          <t>重庆华顺</t>
        </is>
      </c>
    </row>
    <row r="969">
      <c r="A969" t="inlineStr">
        <is>
          <t>驻马店华顺</t>
        </is>
      </c>
    </row>
    <row r="970">
      <c r="A970" t="inlineStr">
        <is>
          <t>泉州贝盈</t>
        </is>
      </c>
    </row>
    <row r="971">
      <c r="A971" t="inlineStr">
        <is>
          <t>斯味佳</t>
        </is>
      </c>
    </row>
    <row r="972">
      <c r="A972" t="inlineStr">
        <is>
          <t>天津欧喜</t>
        </is>
      </c>
    </row>
    <row r="973">
      <c r="A973" t="inlineStr">
        <is>
          <t>天津意典美闻</t>
        </is>
      </c>
    </row>
    <row r="974">
      <c r="A974" t="inlineStr">
        <is>
          <t>合肥华顺</t>
        </is>
      </c>
    </row>
    <row r="975">
      <c r="A975" t="inlineStr">
        <is>
          <t>西安华顺</t>
        </is>
      </c>
    </row>
    <row r="976">
      <c r="A976" t="inlineStr">
        <is>
          <t>金礼兵</t>
        </is>
      </c>
    </row>
    <row r="977">
      <c r="A977" t="inlineStr">
        <is>
          <t>苏恒欢</t>
        </is>
      </c>
    </row>
    <row r="978">
      <c r="A978" t="inlineStr">
        <is>
          <t>郭伦军</t>
        </is>
      </c>
    </row>
    <row r="979">
      <c r="A979" t="inlineStr">
        <is>
          <t>卖飨食</t>
        </is>
      </c>
    </row>
    <row r="980">
      <c r="A980" t="inlineStr">
        <is>
          <t>闽AR9507闽AR066挂，记批次数量</t>
        </is>
      </c>
    </row>
    <row r="981">
      <c r="A981" t="inlineStr">
        <is>
          <t>汉堡炸鸡终端</t>
        </is>
      </c>
    </row>
    <row r="982">
      <c r="A982" t="inlineStr">
        <is>
          <t>记批次数量要厂检单</t>
        </is>
      </c>
    </row>
    <row r="983">
      <c r="A983" t="inlineStr">
        <is>
          <t>金华恒欢</t>
        </is>
      </c>
    </row>
    <row r="984">
      <c r="A984" t="inlineStr">
        <is>
          <t>吕锡航</t>
        </is>
      </c>
    </row>
    <row r="985">
      <c r="A985" t="inlineStr">
        <is>
          <t>食运佳臻</t>
        </is>
      </c>
    </row>
    <row r="986">
      <c r="A986" t="inlineStr">
        <is>
          <t>宏恩源</t>
        </is>
      </c>
    </row>
    <row r="987">
      <c r="A987" t="inlineStr">
        <is>
          <t>刘威颍上仓</t>
        </is>
      </c>
    </row>
    <row r="988">
      <c r="A988" t="inlineStr">
        <is>
          <t>王佩龙</t>
        </is>
      </c>
    </row>
    <row r="989">
      <c r="A989" t="inlineStr">
        <is>
          <t>开店无忧</t>
        </is>
      </c>
    </row>
    <row r="990">
      <c r="A990" t="inlineStr">
        <is>
          <t>北京远洋华美食品有限公司</t>
        </is>
      </c>
    </row>
    <row r="991">
      <c r="A991" t="inlineStr">
        <is>
          <t>韩松</t>
        </is>
      </c>
    </row>
    <row r="992">
      <c r="A992" t="inlineStr">
        <is>
          <t>张国文</t>
        </is>
      </c>
    </row>
    <row r="993">
      <c r="A993" t="inlineStr">
        <is>
          <t>保东</t>
        </is>
      </c>
    </row>
    <row r="994">
      <c r="A994" t="inlineStr">
        <is>
          <t>万德隆</t>
        </is>
      </c>
    </row>
    <row r="995">
      <c r="A995" t="inlineStr">
        <is>
          <t>李学东</t>
        </is>
      </c>
    </row>
    <row r="996">
      <c r="A996" t="inlineStr">
        <is>
          <t>天津中益</t>
        </is>
      </c>
    </row>
    <row r="997">
      <c r="A997" t="inlineStr">
        <is>
          <t>天津鲜粮卷饼王</t>
        </is>
      </c>
    </row>
    <row r="998">
      <c r="A998" t="inlineStr">
        <is>
          <t>犟骨头</t>
        </is>
      </c>
    </row>
    <row r="999">
      <c r="A999" t="inlineStr">
        <is>
          <t>海口华顺</t>
        </is>
      </c>
    </row>
    <row r="1000">
      <c r="A1000" t="inlineStr">
        <is>
          <t>杜心霞</t>
        </is>
      </c>
    </row>
    <row r="1001">
      <c r="A1001" t="inlineStr">
        <is>
          <t>本库</t>
        </is>
      </c>
    </row>
    <row r="1002">
      <c r="A1002" t="inlineStr">
        <is>
          <t>刘开红</t>
        </is>
      </c>
    </row>
    <row r="1003">
      <c r="A1003" t="inlineStr">
        <is>
          <t>测试客户</t>
        </is>
      </c>
    </row>
    <row r="1004">
      <c r="A1004" t="inlineStr">
        <is>
          <t>味彩</t>
        </is>
      </c>
    </row>
    <row r="1005">
      <c r="A1005" t="inlineStr">
        <is>
          <t>昊宸商贸</t>
        </is>
      </c>
    </row>
    <row r="1006">
      <c r="A1006" t="inlineStr">
        <is>
          <t>吉食卤</t>
        </is>
      </c>
    </row>
    <row r="1007">
      <c r="A1007" t="inlineStr">
        <is>
          <t>苏嘎</t>
        </is>
      </c>
    </row>
    <row r="1008">
      <c r="A1008" t="inlineStr">
        <is>
          <t>梁英</t>
        </is>
      </c>
    </row>
    <row r="1009">
      <c r="A1009" t="inlineStr">
        <is>
          <t>沈阳每新</t>
        </is>
      </c>
    </row>
    <row r="1010">
      <c r="A1010" t="inlineStr">
        <is>
          <t>盘锦禾丰</t>
        </is>
      </c>
    </row>
    <row r="1011">
      <c r="A1011" t="inlineStr">
        <is>
          <t>顶好。</t>
        </is>
      </c>
    </row>
    <row r="1012">
      <c r="A1012" t="inlineStr">
        <is>
          <t>乌兰浩特伍伊</t>
        </is>
      </c>
    </row>
    <row r="1013">
      <c r="A1013" t="inlineStr">
        <is>
          <t>关野</t>
        </is>
      </c>
    </row>
    <row r="1014">
      <c r="A1014" t="inlineStr">
        <is>
          <t>小放肆</t>
        </is>
      </c>
    </row>
    <row r="1015">
      <c r="A1015" t="inlineStr">
        <is>
          <t>小放肆烤肉</t>
        </is>
      </c>
    </row>
    <row r="1016">
      <c r="A1016" t="inlineStr">
        <is>
          <t>葫芦</t>
        </is>
      </c>
    </row>
    <row r="1017">
      <c r="A1017" t="inlineStr">
        <is>
          <t>便利店</t>
        </is>
      </c>
    </row>
    <row r="1018">
      <c r="A1018" t="inlineStr">
        <is>
          <t>抚顺</t>
        </is>
      </c>
    </row>
    <row r="1019">
      <c r="A1019" t="inlineStr">
        <is>
          <t>大同乐1</t>
        </is>
      </c>
    </row>
    <row r="1020">
      <c r="A1020" t="inlineStr">
        <is>
          <t>贵州湘凯瑞商贸有限公司</t>
        </is>
      </c>
    </row>
    <row r="1021">
      <c r="A1021" t="inlineStr">
        <is>
          <t>李菲</t>
        </is>
      </c>
    </row>
    <row r="1022">
      <c r="A1022" t="inlineStr">
        <is>
          <t>赣州兴麦商贸</t>
        </is>
      </c>
    </row>
    <row r="1023">
      <c r="A1023" t="inlineStr">
        <is>
          <t>江西唐糖乐商贸有限公司</t>
        </is>
      </c>
    </row>
    <row r="1024">
      <c r="A1024" t="inlineStr">
        <is>
          <t>东源食品</t>
        </is>
      </c>
    </row>
    <row r="1025">
      <c r="A1025" t="inlineStr">
        <is>
          <t>英健</t>
        </is>
      </c>
    </row>
    <row r="1026">
      <c r="A1026" t="inlineStr">
        <is>
          <t>胡长蓉</t>
        </is>
      </c>
    </row>
    <row r="1027">
      <c r="A1027" t="inlineStr">
        <is>
          <t>内蒙</t>
        </is>
      </c>
    </row>
    <row r="1028">
      <c r="A1028" t="inlineStr">
        <is>
          <t>伍伊冻品</t>
        </is>
      </c>
    </row>
    <row r="1029">
      <c r="A1029" t="inlineStr">
        <is>
          <t>南市场</t>
        </is>
      </c>
    </row>
    <row r="1030">
      <c r="A1030" t="inlineStr">
        <is>
          <t>逸海明辉</t>
        </is>
      </c>
    </row>
    <row r="1031">
      <c r="A1031" t="inlineStr">
        <is>
          <t>墨涵食品</t>
        </is>
      </c>
    </row>
    <row r="1032">
      <c r="A1032" t="inlineStr">
        <is>
          <t>杨博岩</t>
        </is>
      </c>
    </row>
    <row r="1033">
      <c r="A1033" t="inlineStr">
        <is>
          <t>华臻</t>
        </is>
      </c>
    </row>
    <row r="1034">
      <c r="A1034" t="inlineStr">
        <is>
          <t>好伦哥</t>
        </is>
      </c>
    </row>
    <row r="1035">
      <c r="A1035" t="inlineStr">
        <is>
          <t>山东</t>
        </is>
      </c>
    </row>
    <row r="1036">
      <c r="A1036" t="inlineStr">
        <is>
          <t>味泰科技</t>
        </is>
      </c>
    </row>
    <row r="1037">
      <c r="A1037" t="inlineStr">
        <is>
          <t>西域早上好</t>
        </is>
      </c>
    </row>
    <row r="1038">
      <c r="A1038" t="inlineStr">
        <is>
          <t>成大</t>
        </is>
      </c>
    </row>
    <row r="1039">
      <c r="A1039" t="inlineStr">
        <is>
          <t>六号路</t>
        </is>
      </c>
    </row>
    <row r="1040">
      <c r="A1040" t="inlineStr">
        <is>
          <t>陆琳</t>
        </is>
      </c>
    </row>
    <row r="1041">
      <c r="A1041" t="inlineStr">
        <is>
          <t>刘亮</t>
        </is>
      </c>
    </row>
    <row r="1042">
      <c r="A1042" t="inlineStr">
        <is>
          <t>嘉宴</t>
        </is>
      </c>
    </row>
    <row r="1043">
      <c r="A1043" t="inlineStr">
        <is>
          <t>贵阳凯山全海浩食品有限公司</t>
        </is>
      </c>
    </row>
    <row r="1044">
      <c r="A1044" t="inlineStr">
        <is>
          <t>悦天成</t>
        </is>
      </c>
    </row>
    <row r="1045">
      <c r="A1045" t="inlineStr">
        <is>
          <t>赵凯</t>
        </is>
      </c>
    </row>
    <row r="1046">
      <c r="A1046" t="inlineStr">
        <is>
          <t>nc</t>
        </is>
      </c>
    </row>
    <row r="1047">
      <c r="A1047" t="inlineStr">
        <is>
          <t>赣州融海宸供应链管理有限公司</t>
        </is>
      </c>
    </row>
    <row r="1048">
      <c r="A1048" t="inlineStr">
        <is>
          <t>江西糖乐贸易有限公司</t>
        </is>
      </c>
    </row>
    <row r="1049">
      <c r="A1049" t="inlineStr">
        <is>
          <t>哇嗖</t>
        </is>
      </c>
    </row>
    <row r="1050">
      <c r="A1050" t="inlineStr">
        <is>
          <t>南昌赣州</t>
        </is>
      </c>
    </row>
    <row r="1051">
      <c r="A1051" t="inlineStr">
        <is>
          <t>统桶发卤粉王</t>
        </is>
      </c>
    </row>
    <row r="1052">
      <c r="A1052" t="inlineStr">
        <is>
          <t>赣州、南昌</t>
        </is>
      </c>
    </row>
    <row r="1053">
      <c r="A1053" t="inlineStr">
        <is>
          <t>王峥</t>
        </is>
      </c>
    </row>
    <row r="1054">
      <c r="A1054" t="inlineStr">
        <is>
          <t>李俊彩</t>
        </is>
      </c>
    </row>
    <row r="1055">
      <c r="A1055" t="inlineStr">
        <is>
          <t>张祖鸣</t>
        </is>
      </c>
    </row>
    <row r="1056">
      <c r="A1056" t="inlineStr">
        <is>
          <t>延吉</t>
        </is>
      </c>
    </row>
    <row r="1057">
      <c r="A1057" t="inlineStr">
        <is>
          <t>晓君</t>
        </is>
      </c>
    </row>
    <row r="1058">
      <c r="A1058" t="inlineStr">
        <is>
          <t>亚食联赤峰</t>
        </is>
      </c>
    </row>
    <row r="1059">
      <c r="A1059" t="inlineStr">
        <is>
          <t>江西糖糖供应链</t>
        </is>
      </c>
    </row>
    <row r="1060">
      <c r="A1060" t="inlineStr">
        <is>
          <t>源生源</t>
        </is>
      </c>
    </row>
    <row r="1061">
      <c r="A1061" t="inlineStr">
        <is>
          <t>何世雄</t>
        </is>
      </c>
    </row>
    <row r="1062">
      <c r="A1062" t="inlineStr">
        <is>
          <t>凯全海浩食品</t>
        </is>
      </c>
    </row>
    <row r="1063">
      <c r="A1063" t="inlineStr">
        <is>
          <t>联营</t>
        </is>
      </c>
    </row>
    <row r="1064">
      <c r="A1064" t="inlineStr">
        <is>
          <t>大江炸鸡</t>
        </is>
      </c>
    </row>
    <row r="1065">
      <c r="A1065" t="inlineStr">
        <is>
          <t>聚和晟</t>
        </is>
      </c>
    </row>
    <row r="1066">
      <c r="A1066" t="inlineStr">
        <is>
          <t>龙南市宏昌供应链管理有限公司</t>
        </is>
      </c>
    </row>
    <row r="1067">
      <c r="A1067" t="inlineStr">
        <is>
          <t>大石桥真实惠</t>
        </is>
      </c>
    </row>
    <row r="1068">
      <c r="A1068" t="inlineStr">
        <is>
          <t>智能库</t>
        </is>
      </c>
    </row>
    <row r="1069">
      <c r="A1069" t="inlineStr">
        <is>
          <t>深圳糖糖供应链</t>
        </is>
      </c>
    </row>
    <row r="1070">
      <c r="A1070" t="inlineStr">
        <is>
          <t>隆晟泰</t>
        </is>
      </c>
    </row>
    <row r="1071">
      <c r="A1071" t="inlineStr">
        <is>
          <t>张强胖草莓</t>
        </is>
      </c>
    </row>
    <row r="1072">
      <c r="A1072" t="inlineStr">
        <is>
          <t>莫泽之睿</t>
        </is>
      </c>
    </row>
    <row r="1073">
      <c r="A1073" t="inlineStr">
        <is>
          <t>老帝达炸鸡</t>
        </is>
      </c>
    </row>
    <row r="1074">
      <c r="A1074" t="inlineStr">
        <is>
          <t>甘惠芬调账</t>
        </is>
      </c>
    </row>
    <row r="1075">
      <c r="A1075" t="inlineStr">
        <is>
          <t>摩欧客</t>
        </is>
      </c>
    </row>
    <row r="1076">
      <c r="A1076" t="inlineStr">
        <is>
          <t>四食供应链烤匠</t>
        </is>
      </c>
    </row>
    <row r="1077">
      <c r="A1077" t="inlineStr">
        <is>
          <t>哈丽咕丽</t>
        </is>
      </c>
    </row>
    <row r="1078">
      <c r="A1078" t="inlineStr">
        <is>
          <t>户头调整</t>
        </is>
      </c>
    </row>
    <row r="1079">
      <c r="A1079" t="inlineStr">
        <is>
          <t>辣五爷调整</t>
        </is>
      </c>
    </row>
    <row r="1080">
      <c r="A1080" t="inlineStr">
        <is>
          <t>皓洁调整</t>
        </is>
      </c>
    </row>
    <row r="1081">
      <c r="A1081" t="inlineStr">
        <is>
          <t>沪米方略调整</t>
        </is>
      </c>
    </row>
    <row r="1082">
      <c r="A1082" t="inlineStr">
        <is>
          <t>张强</t>
        </is>
      </c>
    </row>
    <row r="1083">
      <c r="A1083" t="inlineStr">
        <is>
          <t>嘉兴食乐汇</t>
        </is>
      </c>
    </row>
    <row r="1084">
      <c r="A1084" t="inlineStr">
        <is>
          <t>河南丰实</t>
        </is>
      </c>
    </row>
    <row r="1085">
      <c r="A1085" t="inlineStr">
        <is>
          <t>支之只</t>
        </is>
      </c>
    </row>
    <row r="1086">
      <c r="A1086" t="inlineStr">
        <is>
          <t>弥漫食品</t>
        </is>
      </c>
    </row>
    <row r="1087">
      <c r="A1087" t="inlineStr">
        <is>
          <t>万家惠</t>
        </is>
      </c>
    </row>
    <row r="1088">
      <c r="A1088" t="inlineStr">
        <is>
          <t>滑县圣君</t>
        </is>
      </c>
    </row>
    <row r="1089">
      <c r="A1089" t="inlineStr">
        <is>
          <t>陕西西安</t>
        </is>
      </c>
    </row>
    <row r="1090">
      <c r="A1090" t="inlineStr">
        <is>
          <t>安徽乐城</t>
        </is>
      </c>
    </row>
    <row r="1091">
      <c r="A1091" t="inlineStr">
        <is>
          <t>秀凯</t>
        </is>
      </c>
    </row>
    <row r="1092">
      <c r="A1092" t="inlineStr">
        <is>
          <t>金辉酒店</t>
        </is>
      </c>
    </row>
    <row r="1093">
      <c r="A1093" t="inlineStr">
        <is>
          <t>悦荟餐饮</t>
        </is>
      </c>
    </row>
    <row r="1094">
      <c r="A1094" t="inlineStr">
        <is>
          <t>披萨王（调整户头）</t>
        </is>
      </c>
    </row>
    <row r="1095">
      <c r="A1095" t="inlineStr">
        <is>
          <t>滨州</t>
        </is>
      </c>
    </row>
    <row r="1096">
      <c r="A1096" t="inlineStr">
        <is>
          <t>通辽贾楠</t>
        </is>
      </c>
    </row>
    <row r="1097">
      <c r="A1097" t="inlineStr">
        <is>
          <t>赤峰贾楠</t>
        </is>
      </c>
    </row>
    <row r="1098">
      <c r="A1098" t="inlineStr">
        <is>
          <t>梁家</t>
        </is>
      </c>
    </row>
    <row r="1099">
      <c r="A1099" t="inlineStr">
        <is>
          <t>新建</t>
        </is>
      </c>
    </row>
    <row r="1100">
      <c r="A1100" t="inlineStr">
        <is>
          <t>筷乐小厨</t>
        </is>
      </c>
    </row>
    <row r="1101">
      <c r="A1101" t="inlineStr">
        <is>
          <t>麦克斯</t>
        </is>
      </c>
    </row>
    <row r="1102">
      <c r="A1102" t="inlineStr">
        <is>
          <t>佳惠</t>
        </is>
      </c>
    </row>
    <row r="1103">
      <c r="A1103" t="inlineStr">
        <is>
          <t>辣五爷白晓茹</t>
        </is>
      </c>
    </row>
    <row r="1104">
      <c r="A1104" t="inlineStr">
        <is>
          <t>米斯特比萨</t>
        </is>
      </c>
    </row>
    <row r="1105">
      <c r="A1105" t="inlineStr">
        <is>
          <t>哇So</t>
        </is>
      </c>
    </row>
    <row r="1106">
      <c r="A1106" t="inlineStr">
        <is>
          <t>鑫创优</t>
        </is>
      </c>
    </row>
    <row r="1107">
      <c r="A1107" t="inlineStr">
        <is>
          <t>亚食联（返利部分）</t>
        </is>
      </c>
    </row>
    <row r="1108">
      <c r="A1108" t="inlineStr">
        <is>
          <t>鑫广发</t>
        </is>
      </c>
    </row>
    <row r="1109">
      <c r="A1109" t="inlineStr">
        <is>
          <t>沈阳1949豆腐脑</t>
        </is>
      </c>
    </row>
    <row r="1110">
      <c r="A1110" t="inlineStr">
        <is>
          <t>启航商贸</t>
        </is>
      </c>
    </row>
    <row r="1111">
      <c r="A1111" t="inlineStr">
        <is>
          <t>铜仁圣旺三达餐饮管理有限公司</t>
        </is>
      </c>
    </row>
    <row r="1112">
      <c r="A1112" t="inlineStr">
        <is>
          <t>硕华谦澄</t>
        </is>
      </c>
    </row>
    <row r="1113">
      <c r="A1113" t="inlineStr">
        <is>
          <t>东莞市融源食品科技有限公司</t>
        </is>
      </c>
    </row>
    <row r="1114">
      <c r="A1114" t="inlineStr">
        <is>
          <t>博景商贸</t>
        </is>
      </c>
    </row>
    <row r="1115">
      <c r="A1115" t="inlineStr">
        <is>
          <t>本味源</t>
        </is>
      </c>
    </row>
    <row r="1116">
      <c r="A1116" t="inlineStr">
        <is>
          <t>烧饼</t>
        </is>
      </c>
    </row>
    <row r="1117">
      <c r="A1117" t="inlineStr">
        <is>
          <t>懂爱小面</t>
        </is>
      </c>
    </row>
    <row r="1118">
      <c r="A1118" t="inlineStr">
        <is>
          <t>苏志金</t>
        </is>
      </c>
    </row>
    <row r="1119">
      <c r="A1119" t="inlineStr">
        <is>
          <t>山久账户转款</t>
        </is>
      </c>
    </row>
    <row r="1120">
      <c r="A1120" t="inlineStr">
        <is>
          <t>商泽</t>
        </is>
      </c>
    </row>
    <row r="1121">
      <c r="A1121" t="inlineStr">
        <is>
          <t>丰惠佳馅饼门店的</t>
        </is>
      </c>
    </row>
    <row r="1122">
      <c r="A1122" t="inlineStr">
        <is>
          <t>汇鼎食品商行</t>
        </is>
      </c>
    </row>
    <row r="1123">
      <c r="A1123" t="inlineStr">
        <is>
          <t>新依家商贸</t>
        </is>
      </c>
    </row>
    <row r="1124">
      <c r="A1124" t="inlineStr">
        <is>
          <t>丽江卓远洋商贸有限个数</t>
        </is>
      </c>
    </row>
    <row r="1125">
      <c r="A1125" t="inlineStr">
        <is>
          <t>大广鲜生</t>
        </is>
      </c>
    </row>
    <row r="1126">
      <c r="A1126" t="inlineStr">
        <is>
          <t>支之</t>
        </is>
      </c>
    </row>
    <row r="1127">
      <c r="A1127" t="inlineStr">
        <is>
          <t>芝卷卷</t>
        </is>
      </c>
    </row>
    <row r="1128">
      <c r="A1128" t="inlineStr">
        <is>
          <t>考拉农场</t>
        </is>
      </c>
    </row>
    <row r="1129">
      <c r="A1129" t="inlineStr">
        <is>
          <t>佳成</t>
        </is>
      </c>
    </row>
    <row r="1130">
      <c r="A1130" t="inlineStr">
        <is>
          <t>庄河</t>
        </is>
      </c>
    </row>
    <row r="1131">
      <c r="A1131" t="inlineStr">
        <is>
          <t>清泉</t>
        </is>
      </c>
    </row>
    <row r="1132">
      <c r="A1132" t="inlineStr">
        <is>
          <t>舟山新菲</t>
        </is>
      </c>
    </row>
    <row r="1133">
      <c r="A1133" t="inlineStr">
        <is>
          <t>额敏金星食品</t>
        </is>
      </c>
    </row>
    <row r="1134">
      <c r="A1134" t="inlineStr">
        <is>
          <t>张得阳</t>
        </is>
      </c>
    </row>
    <row r="1135">
      <c r="A1135" t="inlineStr">
        <is>
          <t>吉牛餐饮</t>
        </is>
      </c>
    </row>
    <row r="1136">
      <c r="A1136" t="inlineStr">
        <is>
          <t>枫芝堂</t>
        </is>
      </c>
    </row>
    <row r="1137">
      <c r="A1137" t="inlineStr">
        <is>
          <t>范文霞</t>
        </is>
      </c>
    </row>
    <row r="1138">
      <c r="A1138" t="inlineStr">
        <is>
          <t>大连伊家生活超市</t>
        </is>
      </c>
    </row>
    <row r="1139">
      <c r="A1139" t="inlineStr">
        <is>
          <t>郑兆丰产品</t>
        </is>
      </c>
    </row>
    <row r="1140">
      <c r="A1140" t="inlineStr">
        <is>
          <t>惠州总仓</t>
        </is>
      </c>
    </row>
    <row r="1141">
      <c r="A1141" t="inlineStr">
        <is>
          <t>宽甸</t>
        </is>
      </c>
    </row>
    <row r="1142">
      <c r="A1142" t="inlineStr">
        <is>
          <t>保定保大商贸</t>
        </is>
      </c>
    </row>
    <row r="1143">
      <c r="A1143" t="inlineStr">
        <is>
          <t>昆明腾霄食品有限公司</t>
        </is>
      </c>
    </row>
    <row r="1144">
      <c r="A1144" t="inlineStr">
        <is>
          <t>3月日期</t>
        </is>
      </c>
    </row>
    <row r="1145">
      <c r="A1145" t="inlineStr">
        <is>
          <t>和创</t>
        </is>
      </c>
    </row>
    <row r="1146">
      <c r="A1146" t="inlineStr">
        <is>
          <t>罗森</t>
        </is>
      </c>
    </row>
    <row r="1147">
      <c r="A1147" t="inlineStr">
        <is>
          <t>佳诚冻品</t>
        </is>
      </c>
    </row>
    <row r="1148">
      <c r="A1148" t="inlineStr">
        <is>
          <t>宏洋</t>
        </is>
      </c>
    </row>
    <row r="1149">
      <c r="A1149" t="inlineStr">
        <is>
          <t>大碗先生连锁</t>
        </is>
      </c>
    </row>
    <row r="1150">
      <c r="A1150" t="inlineStr">
        <is>
          <t>成都罗森</t>
        </is>
      </c>
    </row>
    <row r="1151">
      <c r="A1151" t="inlineStr">
        <is>
          <t>雅米西餐厅</t>
        </is>
      </c>
    </row>
    <row r="1152">
      <c r="A1152" t="inlineStr">
        <is>
          <t>淘凌家塘</t>
        </is>
      </c>
    </row>
    <row r="1153">
      <c r="A1153" t="inlineStr">
        <is>
          <t>曾满生</t>
        </is>
      </c>
    </row>
    <row r="1154">
      <c r="A1154" t="inlineStr">
        <is>
          <t>亚碰碰凉</t>
        </is>
      </c>
    </row>
    <row r="1155">
      <c r="A1155" t="inlineStr">
        <is>
          <t>美道家</t>
        </is>
      </c>
    </row>
    <row r="1156">
      <c r="A1156" t="inlineStr">
        <is>
          <t>周口</t>
        </is>
      </c>
    </row>
    <row r="1157">
      <c r="A1157" t="inlineStr">
        <is>
          <t>安阳圣君实业有限公司</t>
        </is>
      </c>
    </row>
    <row r="1158">
      <c r="A1158" t="inlineStr">
        <is>
          <t>滑县圣君超市</t>
        </is>
      </c>
    </row>
    <row r="1159">
      <c r="A1159" t="inlineStr">
        <is>
          <t>凯普特</t>
        </is>
      </c>
    </row>
    <row r="1160">
      <c r="A1160" t="inlineStr">
        <is>
          <t>濮阳市绿色城商贸发展有限公司</t>
        </is>
      </c>
    </row>
    <row r="1161">
      <c r="A1161" t="inlineStr">
        <is>
          <t>姜兰</t>
        </is>
      </c>
    </row>
    <row r="1162">
      <c r="A1162" t="inlineStr">
        <is>
          <t>nn</t>
        </is>
      </c>
    </row>
    <row r="1163">
      <c r="A1163" t="inlineStr">
        <is>
          <t>鲅鱼圈快乐小厨</t>
        </is>
      </c>
    </row>
    <row r="1164">
      <c r="A1164" t="inlineStr">
        <is>
          <t>云南众盈食品有限公司</t>
        </is>
      </c>
    </row>
    <row r="1165">
      <c r="A1165" t="inlineStr">
        <is>
          <t>聚鑫</t>
        </is>
      </c>
    </row>
    <row r="1166">
      <c r="A1166" t="inlineStr">
        <is>
          <t>和冠军商贸</t>
        </is>
      </c>
    </row>
    <row r="1167">
      <c r="A1167" t="inlineStr">
        <is>
          <t>华豫佰佳</t>
        </is>
      </c>
    </row>
    <row r="1168">
      <c r="A1168" t="inlineStr">
        <is>
          <t>红亚隆达</t>
        </is>
      </c>
    </row>
    <row r="1169">
      <c r="A1169" t="inlineStr">
        <is>
          <t>诚惠商贸</t>
        </is>
      </c>
    </row>
    <row r="1170">
      <c r="A1170" t="inlineStr">
        <is>
          <t>通辽东展</t>
        </is>
      </c>
    </row>
    <row r="1171">
      <c r="A1171" t="inlineStr">
        <is>
          <t>恒发</t>
        </is>
      </c>
    </row>
    <row r="1172">
      <c r="A1172" t="inlineStr">
        <is>
          <t>系统客户</t>
        </is>
      </c>
    </row>
    <row r="1173">
      <c r="A1173" t="inlineStr">
        <is>
          <t>辽宁省睿浩食品供应链管理有限公司</t>
        </is>
      </c>
    </row>
    <row r="1174">
      <c r="A1174" t="inlineStr">
        <is>
          <t>玖福</t>
        </is>
      </c>
    </row>
    <row r="1175">
      <c r="A1175" t="inlineStr">
        <is>
          <t>亚惠</t>
        </is>
      </c>
    </row>
    <row r="1176">
      <c r="A1176" t="inlineStr">
        <is>
          <t>味味美</t>
        </is>
      </c>
    </row>
    <row r="1177">
      <c r="A1177" t="inlineStr">
        <is>
          <t>泽众</t>
        </is>
      </c>
    </row>
    <row r="1178">
      <c r="A1178" t="inlineStr">
        <is>
          <t>云南永润食品</t>
        </is>
      </c>
    </row>
    <row r="1179">
      <c r="A1179" t="inlineStr">
        <is>
          <t>宏洋冻品</t>
        </is>
      </c>
    </row>
    <row r="1180">
      <c r="A1180" t="inlineStr">
        <is>
          <t>奶糖</t>
        </is>
      </c>
    </row>
    <row r="1181">
      <c r="A1181" t="inlineStr">
        <is>
          <t>预制菜工厂</t>
        </is>
      </c>
    </row>
    <row r="1182">
      <c r="A1182" t="inlineStr">
        <is>
          <t>团餐客户</t>
        </is>
      </c>
    </row>
    <row r="1183">
      <c r="A1183" t="inlineStr">
        <is>
          <t>濮阳市绿城发展有限公司</t>
        </is>
      </c>
    </row>
    <row r="1184">
      <c r="A1184" t="inlineStr">
        <is>
          <t>濮阳绿城商贸发展有限公司</t>
        </is>
      </c>
    </row>
    <row r="1185">
      <c r="A1185" t="inlineStr">
        <is>
          <t>新禧里</t>
        </is>
      </c>
    </row>
    <row r="1186">
      <c r="A1186" t="inlineStr">
        <is>
          <t>248件搭赠5件</t>
        </is>
      </c>
    </row>
    <row r="1187">
      <c r="A1187" t="inlineStr">
        <is>
          <t>常州</t>
        </is>
      </c>
    </row>
    <row r="1188">
      <c r="A1188" t="inlineStr">
        <is>
          <t>久业</t>
        </is>
      </c>
    </row>
    <row r="1189">
      <c r="A1189" t="inlineStr">
        <is>
          <t>胡冬林</t>
        </is>
      </c>
    </row>
    <row r="1190">
      <c r="A1190" t="inlineStr">
        <is>
          <t>鑫秀商贸</t>
        </is>
      </c>
    </row>
    <row r="1191">
      <c r="A1191" t="inlineStr">
        <is>
          <t>老传统</t>
        </is>
      </c>
    </row>
    <row r="1192">
      <c r="A1192" t="inlineStr">
        <is>
          <t>瓦房店马云革冻品</t>
        </is>
      </c>
    </row>
    <row r="1193">
      <c r="A1193" t="inlineStr">
        <is>
          <t>哈吃兽</t>
        </is>
      </c>
    </row>
    <row r="1194">
      <c r="A1194" t="inlineStr">
        <is>
          <t>福建玛利园鑫优里</t>
        </is>
      </c>
    </row>
    <row r="1195">
      <c r="A1195" t="inlineStr">
        <is>
          <t>海南</t>
        </is>
      </c>
    </row>
    <row r="1196">
      <c r="A1196" t="inlineStr">
        <is>
          <t>云南享购电子商务有限公司</t>
        </is>
      </c>
    </row>
    <row r="1197">
      <c r="A1197" t="inlineStr">
        <is>
          <t>港岛</t>
        </is>
      </c>
    </row>
    <row r="1198">
      <c r="A1198" t="inlineStr">
        <is>
          <t>沪小越</t>
        </is>
      </c>
    </row>
    <row r="1199">
      <c r="A1199" t="inlineStr">
        <is>
          <t>邦则盛世</t>
        </is>
      </c>
    </row>
    <row r="1200">
      <c r="A1200" t="inlineStr">
        <is>
          <t>广聚三达</t>
        </is>
      </c>
    </row>
    <row r="1201">
      <c r="A1201" t="inlineStr">
        <is>
          <t>天津麦卡龙</t>
        </is>
      </c>
    </row>
    <row r="1202">
      <c r="A1202" t="inlineStr">
        <is>
          <t>吉林亚食联</t>
        </is>
      </c>
    </row>
    <row r="1203">
      <c r="A1203" t="inlineStr">
        <is>
          <t>廖未</t>
        </is>
      </c>
    </row>
    <row r="1204">
      <c r="A1204" t="inlineStr">
        <is>
          <t>哈密</t>
        </is>
      </c>
    </row>
    <row r="1205">
      <c r="A1205" t="inlineStr">
        <is>
          <t>唐庄</t>
        </is>
      </c>
    </row>
    <row r="1206">
      <c r="A1206" t="inlineStr">
        <is>
          <t>瓦房店马云革</t>
        </is>
      </c>
    </row>
    <row r="1207">
      <c r="A1207" t="inlineStr">
        <is>
          <t>自提</t>
        </is>
      </c>
    </row>
    <row r="1208">
      <c r="A1208" t="inlineStr">
        <is>
          <t>产品</t>
        </is>
      </c>
    </row>
    <row r="1209">
      <c r="A1209" t="inlineStr">
        <is>
          <t>郑州玛利园</t>
        </is>
      </c>
    </row>
    <row r="1210">
      <c r="A1210" t="inlineStr">
        <is>
          <t>合肥玛利园食品</t>
        </is>
      </c>
    </row>
    <row r="1211">
      <c r="A1211" t="inlineStr">
        <is>
          <t>吴双双</t>
        </is>
      </c>
    </row>
    <row r="1212">
      <c r="A1212" t="inlineStr">
        <is>
          <t>餐饮</t>
        </is>
      </c>
    </row>
    <row r="1213">
      <c r="A1213" t="inlineStr">
        <is>
          <t>梅州思成</t>
        </is>
      </c>
    </row>
    <row r="1214">
      <c r="A1214" t="inlineStr">
        <is>
          <t>锐泽通（孙天龙）</t>
        </is>
      </c>
    </row>
    <row r="1215">
      <c r="A1215" t="inlineStr">
        <is>
          <t>京优客</t>
        </is>
      </c>
    </row>
    <row r="1216">
      <c r="A1216" t="inlineStr">
        <is>
          <t>德顺</t>
        </is>
      </c>
    </row>
    <row r="1217">
      <c r="A1217" t="inlineStr">
        <is>
          <t>而郑州</t>
        </is>
      </c>
    </row>
    <row r="1218">
      <c r="A1218" t="inlineStr">
        <is>
          <t>甘肃</t>
        </is>
      </c>
    </row>
    <row r="1219">
      <c r="A1219" t="inlineStr">
        <is>
          <t>东安商超</t>
        </is>
      </c>
    </row>
    <row r="1220">
      <c r="A1220" t="inlineStr">
        <is>
          <t>肖冰</t>
        </is>
      </c>
    </row>
    <row r="1221">
      <c r="A1221" t="inlineStr">
        <is>
          <t>兴华冷库</t>
        </is>
      </c>
    </row>
    <row r="1222">
      <c r="A1222" t="inlineStr">
        <is>
          <t>欧佛洛</t>
        </is>
      </c>
    </row>
    <row r="1223">
      <c r="A1223" t="inlineStr">
        <is>
          <t>力旺朱晓丽</t>
        </is>
      </c>
    </row>
    <row r="1224">
      <c r="A1224" t="inlineStr">
        <is>
          <t>杰西伍陆丰分仓</t>
        </is>
      </c>
    </row>
    <row r="1225">
      <c r="A1225" t="inlineStr">
        <is>
          <t>海南旺豪（于通辉）</t>
        </is>
      </c>
    </row>
    <row r="1226">
      <c r="A1226" t="inlineStr">
        <is>
          <t>勤强</t>
        </is>
      </c>
    </row>
    <row r="1227">
      <c r="A1227" t="inlineStr">
        <is>
          <t>京优客（马铭泽）</t>
        </is>
      </c>
    </row>
    <row r="1228">
      <c r="A1228" t="inlineStr">
        <is>
          <t>海南旺豪超市（于通辉）</t>
        </is>
      </c>
    </row>
    <row r="1229">
      <c r="A1229" t="inlineStr">
        <is>
          <t>云南广聚三达供应链公司</t>
        </is>
      </c>
    </row>
    <row r="1230">
      <c r="A1230" t="inlineStr">
        <is>
          <t>城市人披萨</t>
        </is>
      </c>
    </row>
    <row r="1231">
      <c r="A1231" t="inlineStr">
        <is>
          <t>云南兴年商贸</t>
        </is>
      </c>
    </row>
    <row r="1232">
      <c r="A1232" t="inlineStr">
        <is>
          <t>吉林书安商贸</t>
        </is>
      </c>
    </row>
    <row r="1233">
      <c r="A1233" t="inlineStr">
        <is>
          <t>福州朴朴</t>
        </is>
      </c>
    </row>
    <row r="1234">
      <c r="A1234" t="inlineStr">
        <is>
          <t>百汇成佳</t>
        </is>
      </c>
    </row>
    <row r="1235">
      <c r="A1235" t="inlineStr">
        <is>
          <t>西快配送</t>
        </is>
      </c>
    </row>
    <row r="1236">
      <c r="A1236" t="inlineStr">
        <is>
          <t>一名</t>
        </is>
      </c>
    </row>
    <row r="1237">
      <c r="A1237" t="inlineStr">
        <is>
          <t>烫卤江湖</t>
        </is>
      </c>
    </row>
    <row r="1238">
      <c r="A1238" t="inlineStr">
        <is>
          <t>乐派克</t>
        </is>
      </c>
    </row>
    <row r="1239">
      <c r="A1239" t="inlineStr">
        <is>
          <t>绿富隆</t>
        </is>
      </c>
    </row>
    <row r="1240">
      <c r="A1240" t="inlineStr">
        <is>
          <t>知支之</t>
        </is>
      </c>
    </row>
    <row r="1241">
      <c r="A1241" t="inlineStr">
        <is>
          <t>菜立送</t>
        </is>
      </c>
    </row>
    <row r="1242">
      <c r="A1242" t="inlineStr">
        <is>
          <t>熹厨工厂</t>
        </is>
      </c>
    </row>
    <row r="1243">
      <c r="A1243" t="inlineStr">
        <is>
          <t>北京华联</t>
        </is>
      </c>
    </row>
    <row r="1244">
      <c r="A1244" t="inlineStr">
        <is>
          <t>三人行</t>
        </is>
      </c>
    </row>
    <row r="1245">
      <c r="A1245" t="inlineStr">
        <is>
          <t>麦德士</t>
        </is>
      </c>
    </row>
    <row r="1246">
      <c r="A1246" t="inlineStr">
        <is>
          <t>月活里</t>
        </is>
      </c>
    </row>
    <row r="1247">
      <c r="A1247" t="inlineStr">
        <is>
          <t>吉美</t>
        </is>
      </c>
    </row>
    <row r="1248">
      <c r="A1248" t="inlineStr">
        <is>
          <t>蜀海</t>
        </is>
      </c>
    </row>
    <row r="1249">
      <c r="A1249" t="inlineStr">
        <is>
          <t>六和勤强</t>
        </is>
      </c>
    </row>
    <row r="1250">
      <c r="A1250" t="inlineStr">
        <is>
          <t>玛利园郑州外调</t>
        </is>
      </c>
    </row>
    <row r="1251">
      <c r="A1251" t="inlineStr">
        <is>
          <t>雅家乐超市</t>
        </is>
      </c>
    </row>
    <row r="1252">
      <c r="A1252" t="inlineStr">
        <is>
          <t>福州玛利园科技公司</t>
        </is>
      </c>
    </row>
    <row r="1253">
      <c r="A1253" t="inlineStr">
        <is>
          <t>沃尔玛</t>
        </is>
      </c>
    </row>
    <row r="1254">
      <c r="A1254" t="inlineStr">
        <is>
          <t>佰家粥</t>
        </is>
      </c>
    </row>
    <row r="1255">
      <c r="A1255" t="inlineStr">
        <is>
          <t>保大商贸</t>
        </is>
      </c>
    </row>
    <row r="1256">
      <c r="A1256" t="inlineStr">
        <is>
          <t>仙隐小鹿</t>
        </is>
      </c>
    </row>
    <row r="1257">
      <c r="A1257" t="inlineStr">
        <is>
          <t>小草供应链</t>
        </is>
      </c>
    </row>
    <row r="1258">
      <c r="A1258" t="inlineStr">
        <is>
          <t>门店</t>
        </is>
      </c>
    </row>
    <row r="1259">
      <c r="A1259" t="inlineStr">
        <is>
          <t>建玛利园食品</t>
        </is>
      </c>
    </row>
    <row r="1260">
      <c r="A1260" t="inlineStr">
        <is>
          <t>欢乐爱家超市</t>
        </is>
      </c>
    </row>
    <row r="1261">
      <c r="A1261" t="inlineStr">
        <is>
          <t>成都华瑞</t>
        </is>
      </c>
    </row>
    <row r="1262">
      <c r="A1262" t="inlineStr">
        <is>
          <t>稻古捞面</t>
        </is>
      </c>
    </row>
    <row r="1263">
      <c r="A1263" t="inlineStr">
        <is>
          <t>旺恒商贸</t>
        </is>
      </c>
    </row>
    <row r="1264">
      <c r="A1264" t="inlineStr">
        <is>
          <t>天津益乐买超市</t>
        </is>
      </c>
    </row>
    <row r="1265">
      <c r="A1265" t="inlineStr">
        <is>
          <t>尹三顺首尔自助烤肉</t>
        </is>
      </c>
    </row>
    <row r="1266">
      <c r="A1266" t="inlineStr">
        <is>
          <t>玛利园食品，泰安</t>
        </is>
      </c>
    </row>
    <row r="1267">
      <c r="A1267" t="inlineStr">
        <is>
          <t>玛利园泰安</t>
        </is>
      </c>
    </row>
    <row r="1268">
      <c r="A1268" t="inlineStr">
        <is>
          <t>香浓国际</t>
        </is>
      </c>
    </row>
    <row r="1269">
      <c r="A1269" t="inlineStr">
        <is>
          <t>台州三和</t>
        </is>
      </c>
    </row>
    <row r="1270">
      <c r="A1270" t="inlineStr">
        <is>
          <t>DQ</t>
        </is>
      </c>
    </row>
    <row r="1271">
      <c r="A1271" t="inlineStr">
        <is>
          <t>巴士克</t>
        </is>
      </c>
    </row>
    <row r="1272">
      <c r="A1272" t="inlineStr">
        <is>
          <t>西安姑娘手</t>
        </is>
      </c>
    </row>
    <row r="1273">
      <c r="A1273" t="inlineStr">
        <is>
          <t>福建食品</t>
        </is>
      </c>
    </row>
    <row r="1274">
      <c r="A1274" t="inlineStr">
        <is>
          <t>福州玛利园食品科技有限公司</t>
        </is>
      </c>
    </row>
    <row r="1275">
      <c r="A1275" t="inlineStr">
        <is>
          <t>福州闽侯鑫优里餐饮管理有限公司</t>
        </is>
      </c>
    </row>
    <row r="1276">
      <c r="A1276" t="inlineStr">
        <is>
          <t>徐春萍</t>
        </is>
      </c>
    </row>
    <row r="1277">
      <c r="A1277" t="inlineStr">
        <is>
          <t>佳诺唯美</t>
        </is>
      </c>
    </row>
    <row r="1278">
      <c r="A1278" t="inlineStr">
        <is>
          <t>李磊</t>
        </is>
      </c>
    </row>
    <row r="1279">
      <c r="A1279" t="inlineStr">
        <is>
          <t>三和抄书</t>
        </is>
      </c>
    </row>
    <row r="1280">
      <c r="A1280" t="inlineStr">
        <is>
          <t>百捞</t>
        </is>
      </c>
    </row>
    <row r="1281">
      <c r="A1281" t="inlineStr">
        <is>
          <t>旺恒</t>
        </is>
      </c>
    </row>
    <row r="1282">
      <c r="A1282" t="inlineStr">
        <is>
          <t>人人爱</t>
        </is>
      </c>
    </row>
    <row r="1283">
      <c r="A1283" t="inlineStr">
        <is>
          <t>大碗丼</t>
        </is>
      </c>
    </row>
    <row r="1284">
      <c r="A1284" t="inlineStr">
        <is>
          <t>诸城百盛超市</t>
        </is>
      </c>
    </row>
    <row r="1285">
      <c r="A1285" t="inlineStr">
        <is>
          <t>薛丽艳</t>
        </is>
      </c>
    </row>
    <row r="1286">
      <c r="A1286" t="inlineStr">
        <is>
          <t>亿乐买超市</t>
        </is>
      </c>
    </row>
    <row r="1287">
      <c r="A1287" t="inlineStr">
        <is>
          <t>龙南宏昌超市</t>
        </is>
      </c>
    </row>
    <row r="1288">
      <c r="A1288" t="inlineStr">
        <is>
          <t>昆明赞御商贸</t>
        </is>
      </c>
    </row>
    <row r="1289">
      <c r="A1289" t="inlineStr">
        <is>
          <t>味泰供应链</t>
        </is>
      </c>
    </row>
    <row r="1290">
      <c r="A1290" t="inlineStr">
        <is>
          <t>延吉亚食联</t>
        </is>
      </c>
    </row>
    <row r="1291">
      <c r="A1291" t="inlineStr">
        <is>
          <t>吉牛</t>
        </is>
      </c>
    </row>
    <row r="1292">
      <c r="A1292" t="inlineStr">
        <is>
          <t>怀化</t>
        </is>
      </c>
    </row>
    <row r="1293">
      <c r="A1293" t="inlineStr">
        <is>
          <t>叶正斌</t>
        </is>
      </c>
    </row>
    <row r="1294">
      <c r="A1294" t="inlineStr">
        <is>
          <t>佟杨</t>
        </is>
      </c>
    </row>
    <row r="1295">
      <c r="A1295" t="inlineStr">
        <is>
          <t>潍坊</t>
        </is>
      </c>
    </row>
    <row r="1296">
      <c r="A1296" t="inlineStr">
        <is>
          <t>中国燃熊汉堡</t>
        </is>
      </c>
    </row>
    <row r="1297">
      <c r="A1297" t="inlineStr">
        <is>
          <t>中餐</t>
        </is>
      </c>
    </row>
    <row r="1298">
      <c r="A1298" t="inlineStr">
        <is>
          <t>吕合食品</t>
        </is>
      </c>
    </row>
    <row r="1299">
      <c r="A1299" t="inlineStr">
        <is>
          <t>山东俺实在餐饮</t>
        </is>
      </c>
    </row>
    <row r="1300">
      <c r="A1300" t="inlineStr">
        <is>
          <t>个人</t>
        </is>
      </c>
    </row>
    <row r="1301">
      <c r="A1301" t="inlineStr">
        <is>
          <t>何昕</t>
        </is>
      </c>
    </row>
    <row r="1302">
      <c r="A1302" t="inlineStr">
        <is>
          <t>洛阳</t>
        </is>
      </c>
    </row>
    <row r="1303">
      <c r="A1303" t="inlineStr">
        <is>
          <t>乐道</t>
        </is>
      </c>
    </row>
    <row r="1304">
      <c r="A1304" t="inlineStr">
        <is>
          <t>潮辰汇</t>
        </is>
      </c>
    </row>
    <row r="1305">
      <c r="A1305" t="inlineStr">
        <is>
          <t>大连湾</t>
        </is>
      </c>
    </row>
    <row r="1306">
      <c r="A1306" t="inlineStr">
        <is>
          <t>刘全威</t>
        </is>
      </c>
    </row>
    <row r="1307">
      <c r="A1307" t="inlineStr">
        <is>
          <t>丹东</t>
        </is>
      </c>
    </row>
    <row r="1308">
      <c r="A1308" t="inlineStr">
        <is>
          <t>禧线</t>
        </is>
      </c>
    </row>
    <row r="1309">
      <c r="A1309" t="inlineStr">
        <is>
          <t>京百</t>
        </is>
      </c>
    </row>
    <row r="1310">
      <c r="A1310" t="inlineStr">
        <is>
          <t>依蒙食品</t>
        </is>
      </c>
    </row>
    <row r="1311">
      <c r="A1311" t="inlineStr">
        <is>
          <t>亚洲渔港</t>
        </is>
      </c>
    </row>
    <row r="1312">
      <c r="A1312" t="inlineStr">
        <is>
          <t>汇嘉烤制坊</t>
        </is>
      </c>
    </row>
    <row r="1313">
      <c r="A1313" t="inlineStr">
        <is>
          <t>赵明泽</t>
        </is>
      </c>
    </row>
    <row r="1314">
      <c r="A1314" t="inlineStr">
        <is>
          <t>军兴食品</t>
        </is>
      </c>
    </row>
    <row r="1315">
      <c r="A1315" t="inlineStr">
        <is>
          <t>小徐立强</t>
        </is>
      </c>
    </row>
    <row r="1316">
      <c r="A1316" t="inlineStr">
        <is>
          <t>南珊弘</t>
        </is>
      </c>
    </row>
    <row r="1317">
      <c r="A1317" t="inlineStr">
        <is>
          <t>云。大源全冠</t>
        </is>
      </c>
    </row>
    <row r="1318">
      <c r="A1318" t="inlineStr">
        <is>
          <t>云南众盈食品</t>
        </is>
      </c>
    </row>
    <row r="1319">
      <c r="A1319" t="inlineStr">
        <is>
          <t>凤城家家福</t>
        </is>
      </c>
    </row>
    <row r="1320">
      <c r="A1320" t="inlineStr">
        <is>
          <t>权威</t>
        </is>
      </c>
    </row>
    <row r="1321">
      <c r="A1321" t="inlineStr">
        <is>
          <t>极蜂</t>
        </is>
      </c>
    </row>
    <row r="1322">
      <c r="A1322" t="inlineStr">
        <is>
          <t>满洲里</t>
        </is>
      </c>
    </row>
    <row r="1323">
      <c r="A1323" t="inlineStr">
        <is>
          <t>姜太公煎饼</t>
        </is>
      </c>
    </row>
    <row r="1324">
      <c r="A1324" t="inlineStr">
        <is>
          <t>沣盛</t>
        </is>
      </c>
    </row>
    <row r="1325">
      <c r="A1325" t="inlineStr">
        <is>
          <t>思哆美</t>
        </is>
      </c>
    </row>
    <row r="1326">
      <c r="A1326" t="inlineStr">
        <is>
          <t>桂源</t>
        </is>
      </c>
    </row>
    <row r="1327">
      <c r="A1327" t="inlineStr">
        <is>
          <t>郑兆丰chaoshi</t>
        </is>
      </c>
    </row>
    <row r="1328">
      <c r="A1328" t="inlineStr">
        <is>
          <t>钱三贵</t>
        </is>
      </c>
    </row>
    <row r="1329">
      <c r="A1329" t="inlineStr">
        <is>
          <t>圣旺</t>
        </is>
      </c>
    </row>
    <row r="1330">
      <c r="A1330" t="inlineStr">
        <is>
          <t>永丰超市</t>
        </is>
      </c>
    </row>
    <row r="1331">
      <c r="A1331" t="inlineStr">
        <is>
          <t>打川川</t>
        </is>
      </c>
    </row>
    <row r="1332">
      <c r="A1332" t="inlineStr">
        <is>
          <t>大石桥梁家冻品</t>
        </is>
      </c>
    </row>
    <row r="1333">
      <c r="A1333" t="inlineStr">
        <is>
          <t>/修竹</t>
        </is>
      </c>
    </row>
    <row r="1334">
      <c r="A1334" t="inlineStr">
        <is>
          <t>沈阳汉江里</t>
        </is>
      </c>
    </row>
    <row r="1335">
      <c r="A1335" t="inlineStr">
        <is>
          <t>瑞成</t>
        </is>
      </c>
    </row>
    <row r="1336">
      <c r="A1336" t="inlineStr">
        <is>
          <t>浩铭餐饮</t>
        </is>
      </c>
    </row>
    <row r="1337">
      <c r="A1337" t="inlineStr">
        <is>
          <t>鑫荣</t>
        </is>
      </c>
    </row>
    <row r="1338">
      <c r="A1338" t="inlineStr">
        <is>
          <t>吓总管</t>
        </is>
      </c>
    </row>
    <row r="1339">
      <c r="A1339" t="inlineStr">
        <is>
          <t>阿克苏</t>
        </is>
      </c>
    </row>
    <row r="1340">
      <c r="A1340" t="inlineStr">
        <is>
          <t>昆明思成</t>
        </is>
      </c>
    </row>
    <row r="1341">
      <c r="A1341" t="inlineStr">
        <is>
          <t>邓康</t>
        </is>
      </c>
    </row>
    <row r="1342">
      <c r="A1342" t="inlineStr">
        <is>
          <t>九道日本料理</t>
        </is>
      </c>
    </row>
    <row r="1343">
      <c r="A1343" t="inlineStr">
        <is>
          <t>沽源县海纳商贸</t>
        </is>
      </c>
    </row>
    <row r="1344">
      <c r="A1344" t="inlineStr">
        <is>
          <t>伍尹</t>
        </is>
      </c>
    </row>
    <row r="1345">
      <c r="A1345" t="inlineStr">
        <is>
          <t>陆游汉堡</t>
        </is>
      </c>
    </row>
    <row r="1346">
      <c r="A1346" t="inlineStr">
        <is>
          <t>王俊人</t>
        </is>
      </c>
    </row>
    <row r="1347">
      <c r="A1347" t="inlineStr">
        <is>
          <t>汇斌商贸</t>
        </is>
      </c>
    </row>
    <row r="1348">
      <c r="A1348" t="inlineStr">
        <is>
          <t>新依家鲁</t>
        </is>
      </c>
    </row>
    <row r="1349">
      <c r="A1349" t="inlineStr">
        <is>
          <t>楠珊红</t>
        </is>
      </c>
    </row>
    <row r="1350">
      <c r="A1350" t="inlineStr">
        <is>
          <t>沈阳悦荟</t>
        </is>
      </c>
    </row>
    <row r="1351">
      <c r="A1351" t="inlineStr">
        <is>
          <t>福春元</t>
        </is>
      </c>
    </row>
    <row r="1352">
      <c r="A1352" t="inlineStr">
        <is>
          <t>马德生</t>
        </is>
      </c>
    </row>
    <row r="1353">
      <c r="A1353" t="inlineStr">
        <is>
          <t>云南聚贤客</t>
        </is>
      </c>
    </row>
    <row r="1354">
      <c r="A1354" t="inlineStr">
        <is>
          <t>厦门沙拉斯</t>
        </is>
      </c>
    </row>
    <row r="1355">
      <c r="A1355" t="inlineStr">
        <is>
          <t>大连美食佳</t>
        </is>
      </c>
    </row>
    <row r="1356">
      <c r="A1356" t="inlineStr">
        <is>
          <t>满园春饼</t>
        </is>
      </c>
    </row>
    <row r="1357">
      <c r="A1357" t="inlineStr">
        <is>
          <t>长春延奶奶</t>
        </is>
      </c>
    </row>
    <row r="1358">
      <c r="A1358" t="inlineStr">
        <is>
          <t>杭州延奶奶</t>
        </is>
      </c>
    </row>
    <row r="1359">
      <c r="A1359" t="inlineStr">
        <is>
          <t>京都食品</t>
        </is>
      </c>
    </row>
    <row r="1360">
      <c r="A1360" t="inlineStr">
        <is>
          <t>薛峰</t>
        </is>
      </c>
    </row>
    <row r="1361">
      <c r="A1361" t="inlineStr">
        <is>
          <t>美满家</t>
        </is>
      </c>
    </row>
    <row r="1362">
      <c r="A1362" t="inlineStr">
        <is>
          <t>雅米餐厅</t>
        </is>
      </c>
    </row>
    <row r="1363">
      <c r="A1363" t="inlineStr">
        <is>
          <t>万迎食品</t>
        </is>
      </c>
    </row>
    <row r="1364">
      <c r="A1364" t="inlineStr">
        <is>
          <t>批发</t>
        </is>
      </c>
    </row>
    <row r="1365">
      <c r="A1365" t="inlineStr">
        <is>
          <t>结算时车号后面麻烦备注玛利园食品公司</t>
        </is>
      </c>
    </row>
    <row r="1366">
      <c r="A1366" t="inlineStr">
        <is>
          <t>大连修竹</t>
        </is>
      </c>
    </row>
    <row r="1367">
      <c r="A1367" t="inlineStr">
        <is>
          <t>赤峰久业</t>
        </is>
      </c>
    </row>
    <row r="1368">
      <c r="A1368" t="inlineStr">
        <is>
          <t>杨烈</t>
        </is>
      </c>
    </row>
    <row r="1369">
      <c r="A1369" t="inlineStr">
        <is>
          <t>云南威裕达</t>
        </is>
      </c>
    </row>
    <row r="1370">
      <c r="A1370" t="inlineStr">
        <is>
          <t>百富烤霸</t>
        </is>
      </c>
    </row>
    <row r="1371">
      <c r="A1371" t="inlineStr">
        <is>
          <t>至诚利他</t>
        </is>
      </c>
    </row>
    <row r="1372">
      <c r="A1372" t="inlineStr">
        <is>
          <t>魔法厨房</t>
        </is>
      </c>
    </row>
    <row r="1373">
      <c r="A1373" t="inlineStr">
        <is>
          <t>玖便利</t>
        </is>
      </c>
    </row>
    <row r="1374">
      <c r="A1374" t="inlineStr">
        <is>
          <t>蒙城</t>
        </is>
      </c>
    </row>
    <row r="1375">
      <c r="A1375" t="inlineStr">
        <is>
          <t>乌兰浩特</t>
        </is>
      </c>
    </row>
    <row r="1376">
      <c r="A1376" t="inlineStr">
        <is>
          <t>刘一锅</t>
        </is>
      </c>
    </row>
    <row r="1377">
      <c r="A1377" t="inlineStr">
        <is>
          <t>辽中</t>
        </is>
      </c>
    </row>
    <row r="1378">
      <c r="A1378" t="inlineStr">
        <is>
          <t>久航食品（颜丰库装）</t>
        </is>
      </c>
    </row>
    <row r="1379">
      <c r="A1379" t="inlineStr">
        <is>
          <t>轻食</t>
        </is>
      </c>
    </row>
    <row r="1380">
      <c r="A1380" t="inlineStr">
        <is>
          <t>熊猫馋炒货</t>
        </is>
      </c>
    </row>
    <row r="1381">
      <c r="A1381" t="inlineStr">
        <is>
          <t>胡姜月</t>
        </is>
      </c>
    </row>
    <row r="1382">
      <c r="A1382" t="inlineStr">
        <is>
          <t>云南众盈</t>
        </is>
      </c>
    </row>
    <row r="1383">
      <c r="A1383" t="inlineStr">
        <is>
          <t>李鑫</t>
        </is>
      </c>
    </row>
    <row r="1384">
      <c r="A1384" t="inlineStr">
        <is>
          <t>秦闽</t>
        </is>
      </c>
    </row>
    <row r="1385">
      <c r="A1385" t="inlineStr">
        <is>
          <t>安泰</t>
        </is>
      </c>
    </row>
    <row r="1386">
      <c r="A1386" t="inlineStr">
        <is>
          <t>硕华谦称</t>
        </is>
      </c>
    </row>
    <row r="1387">
      <c r="A1387" t="inlineStr">
        <is>
          <t>通辽肖冰</t>
        </is>
      </c>
    </row>
    <row r="1388">
      <c r="A1388" t="inlineStr">
        <is>
          <t>优乐桃源里</t>
        </is>
      </c>
    </row>
    <row r="1389">
      <c r="A1389" t="inlineStr">
        <is>
          <t>哈尔滨仓</t>
        </is>
      </c>
    </row>
    <row r="1390">
      <c r="A1390" t="inlineStr">
        <is>
          <t>志鸿星商贸</t>
        </is>
      </c>
    </row>
    <row r="1391">
      <c r="A1391" t="inlineStr">
        <is>
          <t>饮马二期装车</t>
        </is>
      </c>
    </row>
    <row r="1392">
      <c r="A1392" t="inlineStr">
        <is>
          <t>4月日期</t>
        </is>
      </c>
    </row>
    <row r="1393">
      <c r="A1393" t="inlineStr">
        <is>
          <t>新民</t>
        </is>
      </c>
    </row>
    <row r="1394">
      <c r="A1394" t="inlineStr">
        <is>
          <t>何文娟</t>
        </is>
      </c>
    </row>
    <row r="1395">
      <c r="A1395" t="inlineStr">
        <is>
          <t>恒迈</t>
        </is>
      </c>
    </row>
    <row r="1396">
      <c r="A1396" t="inlineStr">
        <is>
          <t>大连仓</t>
        </is>
      </c>
    </row>
    <row r="1397">
      <c r="A1397" t="inlineStr">
        <is>
          <t>亮鲜生</t>
        </is>
      </c>
    </row>
    <row r="1398">
      <c r="A1398" t="inlineStr">
        <is>
          <t>云南海鸿食品</t>
        </is>
      </c>
    </row>
    <row r="1399">
      <c r="A1399" t="inlineStr">
        <is>
          <t>百富德堡</t>
        </is>
      </c>
    </row>
    <row r="1400">
      <c r="A1400" t="inlineStr">
        <is>
          <t>国瑞兴平</t>
        </is>
      </c>
    </row>
    <row r="1401">
      <c r="A1401" t="inlineStr">
        <is>
          <t>于洪水产</t>
        </is>
      </c>
    </row>
    <row r="1402">
      <c r="A1402" t="inlineStr">
        <is>
          <t>哈尔滨齐品达</t>
        </is>
      </c>
    </row>
    <row r="1403">
      <c r="A1403" t="inlineStr">
        <is>
          <t>政郑</t>
        </is>
      </c>
    </row>
    <row r="1404">
      <c r="A1404" t="inlineStr">
        <is>
          <t>卓远饮品</t>
        </is>
      </c>
    </row>
    <row r="1405">
      <c r="A1405" t="inlineStr">
        <is>
          <t>玛利园食品有限公司结算</t>
        </is>
      </c>
    </row>
    <row r="1406">
      <c r="A1406" t="inlineStr">
        <is>
          <t>玛利园科技结算</t>
        </is>
      </c>
    </row>
    <row r="1407">
      <c r="A1407" t="inlineStr">
        <is>
          <t>圣翔食品</t>
        </is>
      </c>
    </row>
    <row r="1408">
      <c r="A1408" t="inlineStr">
        <is>
          <t>商场、零售</t>
        </is>
      </c>
    </row>
    <row r="1409">
      <c r="A1409" t="inlineStr">
        <is>
          <t>深圳</t>
        </is>
      </c>
    </row>
    <row r="1410">
      <c r="A1410" t="inlineStr">
        <is>
          <t>林秀芳</t>
        </is>
      </c>
    </row>
    <row r="1411">
      <c r="A1411" t="inlineStr">
        <is>
          <t>流通，零售</t>
        </is>
      </c>
    </row>
    <row r="1412">
      <c r="A1412" t="inlineStr">
        <is>
          <t>三个月内日期</t>
        </is>
      </c>
    </row>
    <row r="1413">
      <c r="A1413" t="inlineStr">
        <is>
          <t>王海洋</t>
        </is>
      </c>
    </row>
    <row r="1414">
      <c r="A1414" t="inlineStr">
        <is>
          <t>鲜联盟</t>
        </is>
      </c>
    </row>
    <row r="1415">
      <c r="A1415" t="inlineStr">
        <is>
          <t>福州芝佳基</t>
        </is>
      </c>
    </row>
    <row r="1416">
      <c r="A1416" t="inlineStr">
        <is>
          <t>25年新日期</t>
        </is>
      </c>
    </row>
    <row r="1417">
      <c r="A1417" t="inlineStr">
        <is>
          <t>杨猛</t>
        </is>
      </c>
    </row>
    <row r="1418">
      <c r="A1418" t="inlineStr">
        <is>
          <t>大连千汇源商贸有限公司</t>
        </is>
      </c>
    </row>
    <row r="1419">
      <c r="A1419" t="inlineStr">
        <is>
          <t>欧喜商贸</t>
        </is>
      </c>
    </row>
    <row r="1420">
      <c r="A1420" t="inlineStr">
        <is>
          <t>天津圣嘉食品</t>
        </is>
      </c>
    </row>
    <row r="1421">
      <c r="A1421" t="inlineStr">
        <is>
          <t>炸鸡汉堡</t>
        </is>
      </c>
    </row>
    <row r="1422">
      <c r="A1422" t="inlineStr">
        <is>
          <t>线上零售</t>
        </is>
      </c>
    </row>
    <row r="1423">
      <c r="A1423" t="inlineStr">
        <is>
          <t>深圳锦城百味</t>
        </is>
      </c>
    </row>
    <row r="1424">
      <c r="A1424" t="inlineStr">
        <is>
          <t>搭赠</t>
        </is>
      </c>
    </row>
    <row r="1425">
      <c r="A1425" t="inlineStr">
        <is>
          <t>运费单价600</t>
        </is>
      </c>
    </row>
    <row r="1426">
      <c r="A1426" t="inlineStr">
        <is>
          <t>轩超</t>
        </is>
      </c>
    </row>
    <row r="1427">
      <c r="A1427" t="inlineStr">
        <is>
          <t>河南食丰商贸有限公司</t>
        </is>
      </c>
    </row>
    <row r="1428">
      <c r="A1428" t="inlineStr">
        <is>
          <t>天津风帆</t>
        </is>
      </c>
    </row>
    <row r="1429">
      <c r="A1429" t="inlineStr">
        <is>
          <t>品百味</t>
        </is>
      </c>
    </row>
    <row r="1430">
      <c r="A1430" t="inlineStr">
        <is>
          <t>金兰天</t>
        </is>
      </c>
    </row>
    <row r="1431">
      <c r="A1431" t="inlineStr">
        <is>
          <t>地久商贸</t>
        </is>
      </c>
    </row>
    <row r="1432">
      <c r="A1432" t="inlineStr">
        <is>
          <t>昆明聚贤客食品</t>
        </is>
      </c>
    </row>
    <row r="1433">
      <c r="A1433" t="inlineStr">
        <is>
          <t>天津伊宁</t>
        </is>
      </c>
    </row>
    <row r="1434">
      <c r="A1434" t="inlineStr">
        <is>
          <t>批发零售</t>
        </is>
      </c>
    </row>
    <row r="1435">
      <c r="A1435" t="inlineStr">
        <is>
          <t>批发，零售</t>
        </is>
      </c>
    </row>
    <row r="1436">
      <c r="A1436" t="inlineStr">
        <is>
          <t>乌兰浩特市聪聪家常菜店</t>
        </is>
      </c>
    </row>
    <row r="1437">
      <c r="A1437" t="inlineStr">
        <is>
          <t>没看看</t>
        </is>
      </c>
    </row>
    <row r="1438">
      <c r="A1438" t="inlineStr">
        <is>
          <t>姚文俊</t>
        </is>
      </c>
    </row>
    <row r="1439">
      <c r="A1439" t="inlineStr">
        <is>
          <t>卢晓文</t>
        </is>
      </c>
    </row>
    <row r="1440">
      <c r="A1440" t="inlineStr">
        <is>
          <t>荆玉玉</t>
        </is>
      </c>
    </row>
    <row r="1441">
      <c r="A1441" t="inlineStr">
        <is>
          <t>流通批发</t>
        </is>
      </c>
    </row>
    <row r="1442">
      <c r="A1442" t="inlineStr">
        <is>
          <t>超市零售</t>
        </is>
      </c>
    </row>
    <row r="1443">
      <c r="A1443" t="inlineStr">
        <is>
          <t>天津小谷姐姐</t>
        </is>
      </c>
    </row>
    <row r="1444">
      <c r="A1444" t="inlineStr">
        <is>
          <t>菏泽华顺</t>
        </is>
      </c>
    </row>
    <row r="1445">
      <c r="A1445" t="inlineStr">
        <is>
          <t>徐景霞</t>
        </is>
      </c>
    </row>
    <row r="1446">
      <c r="A1446" t="inlineStr">
        <is>
          <t>风帆工贸</t>
        </is>
      </c>
    </row>
    <row r="1447">
      <c r="A1447" t="inlineStr">
        <is>
          <t>天津金福临</t>
        </is>
      </c>
    </row>
    <row r="1448">
      <c r="A1448" t="inlineStr">
        <is>
          <t>骏马纵横</t>
        </is>
      </c>
    </row>
    <row r="1449">
      <c r="A1449" t="inlineStr">
        <is>
          <t>赵玉平</t>
        </is>
      </c>
    </row>
    <row r="1450">
      <c r="A1450" t="inlineStr">
        <is>
          <t>颍上仓</t>
        </is>
      </c>
    </row>
    <row r="1451">
      <c r="A1451" t="inlineStr">
        <is>
          <t>孙志民</t>
        </is>
      </c>
    </row>
    <row r="1452">
      <c r="A1452" t="inlineStr">
        <is>
          <t>户头麻烦备注福建玛利园有限公司</t>
        </is>
      </c>
    </row>
    <row r="1453">
      <c r="A1453" t="inlineStr">
        <is>
          <t>秦皇岛掌上披萨</t>
        </is>
      </c>
    </row>
    <row r="1454">
      <c r="A1454" t="inlineStr">
        <is>
          <t>仙草堂</t>
        </is>
      </c>
    </row>
    <row r="1455">
      <c r="A1455" t="inlineStr">
        <is>
          <t>杨霞</t>
        </is>
      </c>
    </row>
    <row r="1456">
      <c r="A1456" t="inlineStr">
        <is>
          <t>昆明鸿鲜</t>
        </is>
      </c>
    </row>
    <row r="1457">
      <c r="A1457" t="inlineStr">
        <is>
          <t>北京草原宏达食品有限公司</t>
        </is>
      </c>
    </row>
    <row r="1458">
      <c r="A1458" t="inlineStr">
        <is>
          <t>鸿厨创</t>
        </is>
      </c>
    </row>
    <row r="1459">
      <c r="A1459" t="inlineStr">
        <is>
          <t>立鑫城大</t>
        </is>
      </c>
    </row>
    <row r="1460">
      <c r="A1460" t="inlineStr">
        <is>
          <t>天津安泰</t>
        </is>
      </c>
    </row>
    <row r="1461">
      <c r="A1461" t="inlineStr">
        <is>
          <t>纪百万</t>
        </is>
      </c>
    </row>
    <row r="1462">
      <c r="A1462" t="inlineStr">
        <is>
          <t>张忍</t>
        </is>
      </c>
    </row>
    <row r="1463">
      <c r="A1463" t="inlineStr">
        <is>
          <t>贾昭</t>
        </is>
      </c>
    </row>
    <row r="1464">
      <c r="A1464" t="inlineStr">
        <is>
          <t>楚梦餐饮</t>
        </is>
      </c>
    </row>
    <row r="1465">
      <c r="A1465" t="inlineStr">
        <is>
          <t>宋旭东</t>
        </is>
      </c>
    </row>
    <row r="1466">
      <c r="A1466" t="inlineStr">
        <is>
          <t>欧烨商贸</t>
        </is>
      </c>
    </row>
    <row r="1467">
      <c r="A1467" t="inlineStr">
        <is>
          <t>鸥提福</t>
        </is>
      </c>
    </row>
    <row r="1468">
      <c r="A1468" t="inlineStr">
        <is>
          <t>赵越</t>
        </is>
      </c>
    </row>
    <row r="1469">
      <c r="A1469" t="inlineStr">
        <is>
          <t>华晔</t>
        </is>
      </c>
    </row>
    <row r="1470">
      <c r="A1470" t="inlineStr">
        <is>
          <t>金易嘉</t>
        </is>
      </c>
    </row>
    <row r="1471">
      <c r="A1471" t="inlineStr">
        <is>
          <t>乐联连锁超市</t>
        </is>
      </c>
    </row>
    <row r="1472">
      <c r="A1472" t="inlineStr">
        <is>
          <t>极鲜物语</t>
        </is>
      </c>
    </row>
    <row r="1473">
      <c r="A1473" t="inlineStr">
        <is>
          <t>瑞安</t>
        </is>
      </c>
    </row>
    <row r="1474">
      <c r="A1474" t="inlineStr">
        <is>
          <t>徐莉芳</t>
        </is>
      </c>
    </row>
    <row r="1475">
      <c r="A1475" t="inlineStr">
        <is>
          <t>重庆满园鲜商贸有限公司</t>
        </is>
      </c>
    </row>
    <row r="1476">
      <c r="A1476" t="inlineStr">
        <is>
          <t>汉江里炸鸡</t>
        </is>
      </c>
    </row>
    <row r="1477">
      <c r="A1477" t="inlineStr">
        <is>
          <t>马大哈</t>
        </is>
      </c>
    </row>
    <row r="1478">
      <c r="A1478" t="inlineStr">
        <is>
          <t>唐山汇洋水产</t>
        </is>
      </c>
    </row>
    <row r="1479">
      <c r="A1479" t="inlineStr">
        <is>
          <t>金乐州</t>
        </is>
      </c>
    </row>
    <row r="1480">
      <c r="A1480" t="inlineStr">
        <is>
          <t>玛格利塔</t>
        </is>
      </c>
    </row>
    <row r="1481">
      <c r="A1481" t="inlineStr">
        <is>
          <t>江苏华莱士</t>
        </is>
      </c>
    </row>
    <row r="1482">
      <c r="A1482" t="inlineStr">
        <is>
          <t>丰胜食品</t>
        </is>
      </c>
    </row>
    <row r="1483">
      <c r="A1483" t="inlineStr">
        <is>
          <t>飒肴餐饮</t>
        </is>
      </c>
    </row>
    <row r="1484">
      <c r="A1484" t="inlineStr">
        <is>
          <t>新普瑞</t>
        </is>
      </c>
    </row>
    <row r="1485">
      <c r="A1485" t="inlineStr">
        <is>
          <t>田桂枝</t>
        </is>
      </c>
    </row>
    <row r="1486">
      <c r="A1486" t="inlineStr">
        <is>
          <t>恒欢贸易公司</t>
        </is>
      </c>
    </row>
    <row r="1487">
      <c r="A1487" t="inlineStr">
        <is>
          <t>家家悦超市门店</t>
        </is>
      </c>
    </row>
    <row r="1488">
      <c r="A1488" t="inlineStr">
        <is>
          <t>乌兰浩特家和吉</t>
        </is>
      </c>
    </row>
    <row r="1489">
      <c r="A1489" t="inlineStr">
        <is>
          <t>惠佳餐厅</t>
        </is>
      </c>
    </row>
    <row r="1490">
      <c r="A1490" t="inlineStr">
        <is>
          <t>好乐鸡</t>
        </is>
      </c>
    </row>
    <row r="1491">
      <c r="A1491" t="inlineStr">
        <is>
          <t>麦味基</t>
        </is>
      </c>
    </row>
    <row r="1492">
      <c r="A1492" t="inlineStr">
        <is>
          <t>宁波鸣优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1:B44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37" t="inlineStr">
        <is>
          <t>发货单 Excel 模板 · 使用说明</t>
        </is>
      </c>
    </row>
    <row r="2">
      <c r="B2" s="38" t="inlineStr"/>
    </row>
    <row r="3">
      <c r="B3" s="39" t="inlineStr">
        <is>
          <t>1. 表头（第 3~16 行）</t>
        </is>
      </c>
    </row>
    <row r="4">
      <c r="B4" s="38" t="inlineStr">
        <is>
          <t xml:space="preserve">   客户名称：两种填法都行——① 在右边「搜客户」里打两三个字（名称或客户编码都可以，</t>
        </is>
      </c>
    </row>
    <row r="5">
      <c r="B5" s="38" t="inlineStr">
        <is>
          <t xml:space="preserve">   比如「麦克」或「06080010」），再点 B 列下拉选；② 直接把客户编码打进 B 列。</t>
        </is>
      </c>
    </row>
    <row r="6">
      <c r="B6" s="38" t="inlineStr">
        <is>
          <t xml:space="preserve">   填完看同一行最右边：✅ 后面就是匹配到的客户名 + 编码；⚠ 表示没匹配到，换字重选。</t>
        </is>
      </c>
    </row>
    <row r="7">
      <c r="B7" s="38" t="inlineStr">
        <is>
          <t xml:space="preserve">   「客户编码」这一行是自动带出来的，不用填（方便你和金蝶对账核对）。</t>
        </is>
      </c>
    </row>
    <row r="8">
      <c r="B8" s="38" t="inlineStr">
        <is>
          <t xml:space="preserve">   终端客户：同样先在「搜终端」打字再选；终端客户在金蝶里不一定有编码，选填。</t>
        </is>
      </c>
    </row>
    <row r="9">
      <c r="B9" s="38" t="inlineStr">
        <is>
          <t xml:space="preserve">   提货工厂选填：写进金蝶的「业务范围」（一冷/二冷/圣源…），不选就按销售公司自动带。</t>
        </is>
      </c>
    </row>
    <row r="10">
      <c r="B10" s="38" t="inlineStr">
        <is>
          <t xml:space="preserve">   车牌号、物流联系人（司机）、司机电话一定要填，对账靠这三样。</t>
        </is>
      </c>
    </row>
    <row r="11">
      <c r="B11" s="38" t="inlineStr"/>
    </row>
    <row r="12">
      <c r="B12" s="39" t="inlineStr">
        <is>
          <t>2. 产品区分成四组（第 18 行往下）</t>
        </is>
      </c>
    </row>
    <row r="13">
      <c r="B13" s="38" t="inlineStr">
        <is>
          <t xml:space="preserve">   一组 = 一家销售公司。用哪家就在那组的「销售公司」里选，最多四家各一组。</t>
        </is>
      </c>
    </row>
    <row r="14">
      <c r="B14" s="38" t="inlineStr">
        <is>
          <t xml:space="preserve">   ★ 选完公司，在同一行右边「🔍 搜产品」里打两三个字（也可以打物料编码），</t>
        </is>
      </c>
    </row>
    <row r="15">
      <c r="B15" s="38" t="inlineStr">
        <is>
          <t xml:space="preserve">     再到产品行的「产品名称」下拉里点 —— 下拉里只会剩「这家公司 + 含这几个字」的，</t>
        </is>
      </c>
    </row>
    <row r="16">
      <c r="B16" s="38" t="inlineStr">
        <is>
          <t xml:space="preserve">     一般就三五条，不用再翻五千行。</t>
        </is>
      </c>
    </row>
    <row r="17">
      <c r="B17" s="38" t="inlineStr">
        <is>
          <t xml:space="preserve">   ★ 「产品名称」这一格也可以直接打物料编码（编码唯一），规格/重量/编码会自动带出来。</t>
        </is>
      </c>
    </row>
    <row r="18">
      <c r="B18" s="38" t="inlineStr">
        <is>
          <t xml:space="preserve">   ★ 点中产品后，包装规格、单件重量、物料编码会自动带出来（公式）。</t>
        </is>
      </c>
    </row>
    <row r="19">
      <c r="B19" s="38" t="inlineStr">
        <is>
          <t xml:space="preserve">   ★ 没打关键字直接点下拉，只会看到这家公司的前 40 个产品，所以要先打字。</t>
        </is>
      </c>
    </row>
    <row r="20">
      <c r="B20" s="38" t="inlineStr">
        <is>
          <t xml:space="preserve">   ★ 组头最右边的「匹配 N 条」会告诉你这个关键字筛出了几个；0 条就换字或看看公司选了没。</t>
        </is>
      </c>
    </row>
    <row r="21">
      <c r="B21" s="38" t="inlineStr"/>
    </row>
    <row r="22">
      <c r="B22" s="39" t="inlineStr">
        <is>
          <t>3. 只改数量</t>
        </is>
      </c>
    </row>
    <row r="23">
      <c r="B23" s="38" t="inlineStr">
        <is>
          <t xml:space="preserve">   「重量（kg）」= 数量（箱）× 单件重量；「金额」= 重量 × 单价，都是公式，别手改。</t>
        </is>
      </c>
    </row>
    <row r="24">
      <c r="B24" s="38" t="inlineStr">
        <is>
          <t xml:space="preserve">   换客户复用：只改表头和数量，产品行不要删。</t>
        </is>
      </c>
    </row>
    <row r="25">
      <c r="B25" s="38" t="inlineStr">
        <is>
          <t xml:space="preserve">   换产品：把「产品名称」重新选一次，编码/规格/重量会跟着换。</t>
        </is>
      </c>
    </row>
    <row r="26">
      <c r="B26" s="38" t="inlineStr"/>
    </row>
    <row r="27">
      <c r="B27" s="39" t="inlineStr">
        <is>
          <t>4. 导入 H5</t>
        </is>
      </c>
    </row>
    <row r="28">
      <c r="B28" s="38" t="inlineStr">
        <is>
          <t xml:space="preserve">   存盘 → 手机/电脑打开发货单页面 → 「Excel/Word 提取」→ 选这个文件 → 核对 → 提交。</t>
        </is>
      </c>
    </row>
    <row r="29">
      <c r="B29" s="38" t="inlineStr">
        <is>
          <t xml:space="preserve">   导入后页面会按销售公司自动分成几组（和这里一样），金蝶按组拆成多张销售订单。</t>
        </is>
      </c>
    </row>
    <row r="30">
      <c r="B30" s="38" t="inlineStr"/>
    </row>
    <row r="31">
      <c r="B31" s="39" t="inlineStr">
        <is>
          <t>5. 客户汇总表（第二个 sheet，给客户看的对账单）</t>
        </is>
      </c>
    </row>
    <row r="32">
      <c r="B32" s="38" t="inlineStr">
        <is>
          <t xml:space="preserve">   ★ 这一页一个字都不用填：发件人/日期/客户/产品/数量/单价/金额/税率全部从「发货单」自动带出来。</t>
        </is>
      </c>
    </row>
    <row r="33">
      <c r="B33" s="38" t="inlineStr">
        <is>
          <t xml:space="preserve">   ★ 发件人＝业务人员，收件人＝终端客户（没填终端就用客户名称），「关于：发货及帐目明细」固定。</t>
        </is>
      </c>
    </row>
    <row r="34">
      <c r="B34" s="38" t="inlineStr">
        <is>
          <t xml:space="preserve">   ★ 「品类」默认「标品」，个别是合集就直接在格子里改成「合集」（改了就固定下来）。</t>
        </is>
      </c>
    </row>
    <row r="35">
      <c r="B35" s="38" t="inlineStr">
        <is>
          <t xml:space="preserve">   ★ 「备注」自动带税率（13%/9%），带不出来说明这个物料金蝶里没挂税率，手填。</t>
        </is>
      </c>
    </row>
    <row r="36">
      <c r="B36" s="38" t="inlineStr">
        <is>
          <t xml:space="preserve">   ★ 上期余款 / 本次汇款 / 累计欠款 三格留给财务填；「本次货款」自动＝合计金额。</t>
        </is>
      </c>
    </row>
    <row r="37">
      <c r="B37" s="38" t="inlineStr">
        <is>
          <t xml:space="preserve">   ★ 一张表最多显示 30 行产品，超过会在合计行上面红字提醒，请拆成两张单。</t>
        </is>
      </c>
    </row>
    <row r="38">
      <c r="B38" s="38" t="inlineStr">
        <is>
          <t xml:space="preserve">   打印：A4 竖版，已经设好「缩到一页宽、一页高」，直接 Ctrl+P。</t>
        </is>
      </c>
    </row>
    <row r="39">
      <c r="B39" s="38" t="inlineStr"/>
    </row>
    <row r="40">
      <c r="B40" s="39" t="inlineStr">
        <is>
          <t>6. 常见问题</t>
        </is>
      </c>
    </row>
    <row r="41">
      <c r="B41" s="38" t="inlineStr">
        <is>
          <t xml:space="preserve">   · 下拉里空空如也？先确认这组的「销售公司」选了没有，再打关键字。</t>
        </is>
      </c>
    </row>
    <row r="42">
      <c r="B42" s="38" t="inlineStr">
        <is>
          <t xml:space="preserve">   · 提示「不在列表里」？说明手打的名字和库里对不上，回「搜产品」重新筛一次再点。</t>
        </is>
      </c>
    </row>
    <row r="43">
      <c r="B43" s="38" t="inlineStr">
        <is>
          <t xml:space="preserve">   · 「产品库/搜索/客户库/终端客户库」这些 sheet 不要改名、不要删，下拉要用。</t>
        </is>
      </c>
    </row>
    <row r="44">
      <c r="B44" s="38" t="inlineStr">
        <is>
          <t xml:space="preserve">   · 模板每 3 天自动更新产品库（价格和可售公司会变），旧的还能用，新产品可能没有。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2026-10-29T05:57:57Z</dcterms:created>
  <dcterms:modified xsi:type="dcterms:W3CDTF">2026-10-29T05:57:57Z</dcterms:modified>
</cp:coreProperties>
</file>